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GitHub\myTcgCompendium\fow\"/>
    </mc:Choice>
  </mc:AlternateContent>
  <bookViews>
    <workbookView minimized="1" xWindow="0" yWindow="0" windowWidth="28800" windowHeight="12795" activeTab="1"/>
  </bookViews>
  <sheets>
    <sheet name="Analytics" sheetId="3" r:id="rId1"/>
    <sheet name="Cards" sheetId="2" r:id="rId2"/>
    <sheet name="Sets" sheetId="4" r:id="rId3"/>
    <sheet name="Raw" sheetId="5" r:id="rId4"/>
  </sheets>
  <definedNames>
    <definedName name="_xlnm._FilterDatabase" localSheetId="1" hidden="1">Cards!$A$1:$J$428</definedName>
    <definedName name="_xlnm._FilterDatabase" localSheetId="2" hidden="1">Sets!$A$1:$K$1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3" i="2" l="1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428" i="2" l="1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K32" i="4" l="1"/>
  <c r="K31" i="4"/>
  <c r="E4" i="4" l="1"/>
  <c r="D4" i="4"/>
  <c r="C4" i="4"/>
  <c r="E3" i="4"/>
  <c r="D3" i="4"/>
  <c r="C3" i="4"/>
  <c r="E7" i="4"/>
  <c r="D7" i="4"/>
  <c r="C7" i="4"/>
  <c r="E2" i="4"/>
  <c r="D2" i="4"/>
  <c r="C2" i="4"/>
  <c r="E6" i="4"/>
  <c r="D6" i="4"/>
  <c r="C6" i="4"/>
  <c r="E38" i="4"/>
  <c r="D38" i="4"/>
  <c r="C38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37" i="4"/>
  <c r="D37" i="4"/>
  <c r="C37" i="4"/>
  <c r="E14" i="4"/>
  <c r="D14" i="4"/>
  <c r="C14" i="4"/>
  <c r="E13" i="4"/>
  <c r="D13" i="4"/>
  <c r="C13" i="4"/>
  <c r="E24" i="4"/>
  <c r="D24" i="4"/>
  <c r="C24" i="4"/>
  <c r="E23" i="4"/>
  <c r="D23" i="4"/>
  <c r="C23" i="4"/>
  <c r="E22" i="4"/>
  <c r="D22" i="4"/>
  <c r="C22" i="4"/>
  <c r="E21" i="4"/>
  <c r="D21" i="4"/>
  <c r="C21" i="4"/>
  <c r="E17" i="4"/>
  <c r="D17" i="4"/>
  <c r="C17" i="4"/>
  <c r="E20" i="4"/>
  <c r="D20" i="4"/>
  <c r="C20" i="4"/>
  <c r="E36" i="4"/>
  <c r="D36" i="4"/>
  <c r="C36" i="4"/>
  <c r="E35" i="4"/>
  <c r="D35" i="4"/>
  <c r="C35" i="4"/>
  <c r="E34" i="4"/>
  <c r="D34" i="4"/>
  <c r="C34" i="4"/>
  <c r="E28" i="4"/>
  <c r="D28" i="4"/>
  <c r="C28" i="4"/>
  <c r="E27" i="4"/>
  <c r="D27" i="4"/>
  <c r="C27" i="4"/>
  <c r="E26" i="4"/>
  <c r="D26" i="4"/>
  <c r="C26" i="4"/>
  <c r="E25" i="4"/>
  <c r="D25" i="4"/>
  <c r="C25" i="4"/>
  <c r="E19" i="4"/>
  <c r="D19" i="4"/>
  <c r="C19" i="4"/>
  <c r="E18" i="4"/>
  <c r="D18" i="4"/>
  <c r="C18" i="4"/>
  <c r="E16" i="4"/>
  <c r="D16" i="4"/>
  <c r="C16" i="4"/>
  <c r="E15" i="4"/>
  <c r="D15" i="4"/>
  <c r="C15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5" i="4"/>
  <c r="D5" i="4"/>
  <c r="C5" i="4"/>
  <c r="B2" i="3"/>
  <c r="B3" i="3"/>
</calcChain>
</file>

<file path=xl/sharedStrings.xml><?xml version="1.0" encoding="utf-8"?>
<sst xmlns="http://schemas.openxmlformats.org/spreadsheetml/2006/main" count="2341" uniqueCount="577">
  <si>
    <t>Dreaming Girl, Wendy</t>
  </si>
  <si>
    <t>Resonator</t>
  </si>
  <si>
    <t>Rare</t>
  </si>
  <si>
    <t>Dreams of Flight</t>
  </si>
  <si>
    <t>Chant</t>
  </si>
  <si>
    <t>Common</t>
  </si>
  <si>
    <t>Escape from Crisis</t>
  </si>
  <si>
    <t>Eternal Boy, Peter Pan</t>
  </si>
  <si>
    <t>Super Rare</t>
  </si>
  <si>
    <t>Fairy of Neverland</t>
  </si>
  <si>
    <t>Glorius, the Silver Knight</t>
  </si>
  <si>
    <t>Glorius' Summoned Soldier</t>
  </si>
  <si>
    <t>Neverland, the Parallel World</t>
  </si>
  <si>
    <t>Addition</t>
  </si>
  <si>
    <t>Uncommon</t>
  </si>
  <si>
    <t>Pandora, the Hope Weaving Queen</t>
  </si>
  <si>
    <t>Pandora's Mark of Hope</t>
  </si>
  <si>
    <t>Pumpkin Carriage</t>
  </si>
  <si>
    <t>Retelling Stories</t>
  </si>
  <si>
    <t>Safeguard of the Light Palace</t>
  </si>
  <si>
    <t>Storytelling Bard</t>
  </si>
  <si>
    <t>Zero, Six Sage of Light</t>
  </si>
  <si>
    <t>Ruler</t>
  </si>
  <si>
    <t>Zero's Familiar</t>
  </si>
  <si>
    <t>Zero's Magic Light</t>
  </si>
  <si>
    <t>Ancient Heartfelt Fire</t>
  </si>
  <si>
    <t>Combat Wizard of Altea</t>
  </si>
  <si>
    <t>Demon of the Crest, Namblot</t>
  </si>
  <si>
    <t>Dragon Knight of Altea</t>
  </si>
  <si>
    <t>Fairy Tale Library, Alexandria</t>
  </si>
  <si>
    <t>Fiery Chariot, Red Boy</t>
  </si>
  <si>
    <t>Flame Dragon of Altea</t>
  </si>
  <si>
    <t>Introspective Jutsu</t>
  </si>
  <si>
    <t>Invitation of Disaster</t>
  </si>
  <si>
    <t>Mars, Fortuneteller of the Fire Star</t>
  </si>
  <si>
    <t>Sacred Radiant Soul</t>
  </si>
  <si>
    <t>Spirit of Fire</t>
  </si>
  <si>
    <t>Stalking Tiger in the Woods</t>
  </si>
  <si>
    <t>The Ox King</t>
  </si>
  <si>
    <t>Tiger Charge</t>
  </si>
  <si>
    <t>Tiger Lily, Tribal Princess</t>
  </si>
  <si>
    <t>Tiny Reconnaissance Drake</t>
  </si>
  <si>
    <t>Altea, Nation of Dark Magics</t>
  </si>
  <si>
    <t>Ancient Automation</t>
  </si>
  <si>
    <t>Captain Hook, the Pirate</t>
  </si>
  <si>
    <t>Charlotte, Determined Girl</t>
  </si>
  <si>
    <t>Charlotte's Protector</t>
  </si>
  <si>
    <t>Charlotte's Water Transformation Magic</t>
  </si>
  <si>
    <t>Cheshire Cat, Guide to the Mysterious World</t>
  </si>
  <si>
    <t>Guide to the Ancient Ice Wall</t>
  </si>
  <si>
    <t>Lumia, Sealed in the Frozen Casket</t>
  </si>
  <si>
    <t>Melt to Nothing</t>
  </si>
  <si>
    <t>Mermaid of Neverland</t>
  </si>
  <si>
    <t>Rabbit of the Aqua Moon</t>
  </si>
  <si>
    <t>Return to the Moon Wererabbit</t>
  </si>
  <si>
    <t>Rising from the Depths</t>
  </si>
  <si>
    <t>Shackles of Ice</t>
  </si>
  <si>
    <t>Stargazing Fortune Teller</t>
  </si>
  <si>
    <t>Summon from Memoria</t>
  </si>
  <si>
    <t>Bird of Paradise, Dancing in the Sky</t>
  </si>
  <si>
    <t>Cloning Magic</t>
  </si>
  <si>
    <t>Crea, Musician of Wind</t>
  </si>
  <si>
    <t>Elf of the Gusty Hills</t>
  </si>
  <si>
    <t>Favorable Winds</t>
  </si>
  <si>
    <t>Flying Cloud</t>
  </si>
  <si>
    <t>Heavenly Gust</t>
  </si>
  <si>
    <t>Magic Born Vegetation</t>
  </si>
  <si>
    <t>Magic Stone Analysis</t>
  </si>
  <si>
    <t>Protector of the Forest</t>
  </si>
  <si>
    <t>Red Riding Hood</t>
  </si>
  <si>
    <t>Secluded Elven Village, Amonsulle</t>
  </si>
  <si>
    <t>Sha Wujing</t>
  </si>
  <si>
    <t>Sorceress of Heavenly Wind, Melfee</t>
  </si>
  <si>
    <t>The Monkey King Born from Stone</t>
  </si>
  <si>
    <t>Wiseman of Amonsulle</t>
  </si>
  <si>
    <t>Zhu Bajie</t>
  </si>
  <si>
    <t>Alhazred's Zealot</t>
  </si>
  <si>
    <t>An Encounter With Cthulhu</t>
  </si>
  <si>
    <t>Azathoth, Hunter of Reality</t>
  </si>
  <si>
    <t>Creature from Chaos</t>
  </si>
  <si>
    <t>Eternal Recurrence</t>
  </si>
  <si>
    <t>Mad Oni</t>
  </si>
  <si>
    <t>Oni Governor</t>
  </si>
  <si>
    <t>Priest of Darkness, Abdul Alhazred</t>
  </si>
  <si>
    <t>Princess of the Dragon Palace, Otohime</t>
  </si>
  <si>
    <t>Resonance of Madness</t>
  </si>
  <si>
    <t>Rinka, Second Daughter of the Mikage</t>
  </si>
  <si>
    <t>Servant of the Mikage</t>
  </si>
  <si>
    <t>The Black Treasure Box</t>
  </si>
  <si>
    <t>The Gate of the Silver Key</t>
  </si>
  <si>
    <t>The Nameless Mist</t>
  </si>
  <si>
    <t>Umr at-Tawil, Master of 1000 Keys</t>
  </si>
  <si>
    <t>Urashima Taro</t>
  </si>
  <si>
    <t>Magic Stone of Black Silence</t>
  </si>
  <si>
    <t>Special Magic Stone</t>
  </si>
  <si>
    <t>Magic Stone of Blasting Waves</t>
  </si>
  <si>
    <t>Magic Stone of Dark Depth</t>
  </si>
  <si>
    <t>Magic Stone of Deep Wood</t>
  </si>
  <si>
    <t>Magic Stone of Gusting Skies</t>
  </si>
  <si>
    <t>Magic Stone of Hearth's Core</t>
  </si>
  <si>
    <t>Magic Stone of Heat Ray</t>
  </si>
  <si>
    <t>Magic Stone of Heaven's Rift</t>
  </si>
  <si>
    <t>Magic Stone of Light Vapors</t>
  </si>
  <si>
    <t>Magic Stone of Scorched Bales</t>
  </si>
  <si>
    <t>Darkness Magic Stone</t>
  </si>
  <si>
    <t>Magic Stone</t>
  </si>
  <si>
    <t>No rarity</t>
  </si>
  <si>
    <t>Fire Magic Stone</t>
  </si>
  <si>
    <t>Light Magic Stone</t>
  </si>
  <si>
    <t>Water Magic Stone</t>
  </si>
  <si>
    <t>Wind Magic Stone</t>
  </si>
  <si>
    <t>Light </t>
  </si>
  <si>
    <t>Fire </t>
  </si>
  <si>
    <t>Water </t>
  </si>
  <si>
    <t>Wind </t>
  </si>
  <si>
    <t>Darkness </t>
  </si>
  <si>
    <t>Wind  / Darkness </t>
  </si>
  <si>
    <t>Wind  / Fire </t>
  </si>
  <si>
    <t>Darkness  / Water </t>
  </si>
  <si>
    <t>Wind  / Water </t>
  </si>
  <si>
    <t>Light  / Wind </t>
  </si>
  <si>
    <t>Fire  / Water </t>
  </si>
  <si>
    <t>Light  / Fire </t>
  </si>
  <si>
    <t>Light  / Darkness </t>
  </si>
  <si>
    <t>Light  / Water </t>
  </si>
  <si>
    <t>Darkness  / Fire </t>
  </si>
  <si>
    <t>Name</t>
  </si>
  <si>
    <t>Type</t>
  </si>
  <si>
    <t>Attribute</t>
  </si>
  <si>
    <t>Rarity</t>
  </si>
  <si>
    <t>Set</t>
  </si>
  <si>
    <t>No.</t>
  </si>
  <si>
    <t>Complete</t>
  </si>
  <si>
    <t>Ally of the Black Moon </t>
  </si>
  <si>
    <t>Ruler </t>
  </si>
  <si>
    <t>Blood of the Mikage</t>
  </si>
  <si>
    <t>Castle of Oni</t>
  </si>
  <si>
    <t>Faithful Hellhound</t>
  </si>
  <si>
    <t>Heaven Bound Pheasant</t>
  </si>
  <si>
    <t>Monotaro of the Sanzu River</t>
  </si>
  <si>
    <t>Oni Strike</t>
  </si>
  <si>
    <t>Power Absorbtion</t>
  </si>
  <si>
    <t>Shara, Third Daughter of the Mikage</t>
  </si>
  <si>
    <t>The Druken Oni</t>
  </si>
  <si>
    <t>The Monkey Trapped in Life</t>
  </si>
  <si>
    <t>Cluster</t>
  </si>
  <si>
    <t>The Dawn of Valhalla</t>
  </si>
  <si>
    <t>The War of Valhalla</t>
  </si>
  <si>
    <t>The Shaft of Light of Valhalla</t>
  </si>
  <si>
    <t>Valhalla</t>
  </si>
  <si>
    <t>JP Release</t>
  </si>
  <si>
    <t>EN Release</t>
  </si>
  <si>
    <t>Crimson Moon's Fairy Tale</t>
  </si>
  <si>
    <t>The Castle of Heaven and The Two Towers</t>
  </si>
  <si>
    <t>The Moon Priestess Returns</t>
  </si>
  <si>
    <t>The Millennia of Ages</t>
  </si>
  <si>
    <t>Vingolf Series: Engage Knights</t>
  </si>
  <si>
    <t>Grimm</t>
  </si>
  <si>
    <t>Alice vs Dracula</t>
  </si>
  <si>
    <t>Lumia vs Snow White</t>
  </si>
  <si>
    <t>Expansion</t>
  </si>
  <si>
    <t>Fixed</t>
  </si>
  <si>
    <t>Starter</t>
  </si>
  <si>
    <t>Force of Will Half Deck</t>
  </si>
  <si>
    <t>Knights of the Round Table</t>
  </si>
  <si>
    <t>Wolves of the Raging Flames</t>
  </si>
  <si>
    <t>Royal Palace of the Roaring Seas</t>
  </si>
  <si>
    <t>Magic Circle of the Hurricane</t>
  </si>
  <si>
    <t>Jet Black Phantom</t>
  </si>
  <si>
    <t>The Seven Kings of the Lands</t>
  </si>
  <si>
    <t>The Twilight Wanderer</t>
  </si>
  <si>
    <t>The Moonlit Savior</t>
  </si>
  <si>
    <t>Battle for Attoractia</t>
  </si>
  <si>
    <t>Alice</t>
  </si>
  <si>
    <t>Faria, the Sacred Queen and Melgis, the Flame King</t>
  </si>
  <si>
    <t>Arla, the Winged Lord</t>
  </si>
  <si>
    <t>Machina, the Machine Lord</t>
  </si>
  <si>
    <t>Valentina, the Princess of Love</t>
  </si>
  <si>
    <t>Pricia, the Beast Lady</t>
  </si>
  <si>
    <t>Rezzard, the Undead Lord</t>
  </si>
  <si>
    <t>Vingolf 2: Valkyria Chronicles</t>
  </si>
  <si>
    <t>Curse of the Frozen Casket</t>
  </si>
  <si>
    <t>Legacy Lost</t>
  </si>
  <si>
    <t>Return of the Dragon Emperor</t>
  </si>
  <si>
    <t>Echoes of the New World</t>
  </si>
  <si>
    <t>Fairy Tale Force</t>
  </si>
  <si>
    <t>Rage of R'lyeh</t>
  </si>
  <si>
    <t>Malefic Ice</t>
  </si>
  <si>
    <t>Swarming Elves</t>
  </si>
  <si>
    <t>Vampiric Hunger</t>
  </si>
  <si>
    <t>Vingolf 3: Ruler All Stars</t>
  </si>
  <si>
    <t>Lapis</t>
  </si>
  <si>
    <t>Qty</t>
  </si>
  <si>
    <t>Importance</t>
  </si>
  <si>
    <t>Buy Status</t>
  </si>
  <si>
    <t>Shipped from Amazon</t>
  </si>
  <si>
    <t>Cost</t>
  </si>
  <si>
    <t>Have &gt; 0</t>
  </si>
  <si>
    <t>% to 4</t>
  </si>
  <si>
    <t>Have 4</t>
  </si>
  <si>
    <t>Arrived from Amazon</t>
  </si>
  <si>
    <t>Arrived from Desu Nation</t>
  </si>
  <si>
    <t>Bought from Comics-n-Stuff</t>
  </si>
  <si>
    <t>Bought from At Ease Games</t>
  </si>
  <si>
    <t>Bought from Villainous Lair</t>
  </si>
  <si>
    <t>None</t>
  </si>
  <si>
    <t>Code</t>
  </si>
  <si>
    <t>CMF</t>
  </si>
  <si>
    <t>TAT</t>
  </si>
  <si>
    <t>MPR</t>
  </si>
  <si>
    <t>MOA</t>
  </si>
  <si>
    <t>VIN001</t>
  </si>
  <si>
    <t>HD,PR</t>
  </si>
  <si>
    <t>SKL</t>
  </si>
  <si>
    <t>TTW</t>
  </si>
  <si>
    <t>TMW</t>
  </si>
  <si>
    <t>BFA</t>
  </si>
  <si>
    <t>VS01</t>
  </si>
  <si>
    <t>VIN002</t>
  </si>
  <si>
    <t>VIN003</t>
  </si>
  <si>
    <t>CFC</t>
  </si>
  <si>
    <t>RDE</t>
  </si>
  <si>
    <t>LEL</t>
  </si>
  <si>
    <t>ENW</t>
  </si>
  <si>
    <t>SDL1</t>
  </si>
  <si>
    <t>SDL2</t>
  </si>
  <si>
    <t>SDL3</t>
  </si>
  <si>
    <t>SDL4</t>
  </si>
  <si>
    <t>SDL5</t>
  </si>
  <si>
    <t>$/card</t>
  </si>
  <si>
    <t>cards</t>
  </si>
  <si>
    <t>Alice, Girl of the Lake</t>
  </si>
  <si>
    <t>Alice's Little Supply Force</t>
  </si>
  <si>
    <t>Arthur Pendragon, King of the Round Table</t>
  </si>
  <si>
    <t>Elaine, the Fairy</t>
  </si>
  <si>
    <t>Fairy of the Lake</t>
  </si>
  <si>
    <t>Galahad, the Son of the God</t>
  </si>
  <si>
    <t>Gawain, the Knight of the Sun</t>
  </si>
  <si>
    <t>Gloria's Castle Town</t>
  </si>
  <si>
    <t>Grand Cross</t>
  </si>
  <si>
    <t>Justice of God's Sword</t>
  </si>
  <si>
    <t>Light Sprite</t>
  </si>
  <si>
    <t>Nimue, the Fairy</t>
  </si>
  <si>
    <t>Perceval, the Seeker of Holy Grail</t>
  </si>
  <si>
    <t>Pride of Knights</t>
  </si>
  <si>
    <t>Protection of the Fairies</t>
  </si>
  <si>
    <t>The Final Word</t>
  </si>
  <si>
    <t>Viviane, Lady of the Lake</t>
  </si>
  <si>
    <t>Young Knight of Gloria</t>
  </si>
  <si>
    <t>Barrier of Flame</t>
  </si>
  <si>
    <t>Beat of the Phoenix Wings</t>
  </si>
  <si>
    <t>Burn to Cinders</t>
  </si>
  <si>
    <t>Caldera-Born Dragon</t>
  </si>
  <si>
    <t>Flame Dragon Commandant</t>
  </si>
  <si>
    <t>Flame Sprite</t>
  </si>
  <si>
    <t>Flamewing Wyvern</t>
  </si>
  <si>
    <t>Reasonator</t>
  </si>
  <si>
    <t>Flash of Demon Sword</t>
  </si>
  <si>
    <t>Guinevere, the Jealous Queen</t>
  </si>
  <si>
    <t>Hector de Maris, the Acolyte of Mad Demon</t>
  </si>
  <si>
    <t>Lancelot, the Knight of Mad Demon</t>
  </si>
  <si>
    <t>Magic Matchstick</t>
  </si>
  <si>
    <t>Phoenix, the Flame of the World</t>
  </si>
  <si>
    <t>Sylvia Gill Palarilias</t>
  </si>
  <si>
    <t>Sylvia's Clanmate</t>
  </si>
  <si>
    <t>Sylvia's Roar</t>
  </si>
  <si>
    <t>The Little Match Girl</t>
  </si>
  <si>
    <t>Whelp Drake</t>
  </si>
  <si>
    <t>Adombrali, the Unfathomable</t>
  </si>
  <si>
    <t>All Consuming Suspiscion</t>
  </si>
  <si>
    <t>Hera, Goddess of Jealousy</t>
  </si>
  <si>
    <t>Insomniac Dormouse</t>
  </si>
  <si>
    <t>Invasion Ship, Golden Hind</t>
  </si>
  <si>
    <t>Laying the Foundation</t>
  </si>
  <si>
    <t>Leviathan, the First of the Sea</t>
  </si>
  <si>
    <t>Maritime Lookout</t>
  </si>
  <si>
    <t>Valentina, Plotting Lord of the Seas</t>
  </si>
  <si>
    <t>Sane Hatter</t>
  </si>
  <si>
    <t>Send Back</t>
  </si>
  <si>
    <t>September Hare</t>
  </si>
  <si>
    <t>Suseri-hime, Goddess of Passion</t>
  </si>
  <si>
    <t>The Overload's Baptism</t>
  </si>
  <si>
    <t>The Overlord's Invasion Party</t>
  </si>
  <si>
    <t>Valentina's Zealot</t>
  </si>
  <si>
    <t>Wall of Ideas</t>
  </si>
  <si>
    <t>Water Sprite</t>
  </si>
  <si>
    <t>Beastly Attack</t>
  </si>
  <si>
    <t>Drop of Yggdrasil</t>
  </si>
  <si>
    <t>Familiar of Refrain</t>
  </si>
  <si>
    <t>Final Forfeit</t>
  </si>
  <si>
    <t>Fruit of Yggdrasil</t>
  </si>
  <si>
    <t>Holy Ground of the Four Sacred Beasts</t>
  </si>
  <si>
    <t>Hraesvelgr, Drinker of Death</t>
  </si>
  <si>
    <t>Pricia, Beast Queen in Hiding</t>
  </si>
  <si>
    <t>Reflect, Child of Potential</t>
  </si>
  <si>
    <t>Rewriting Laws</t>
  </si>
  <si>
    <t>Spell:Chant</t>
  </si>
  <si>
    <t>Servant of Reflect</t>
  </si>
  <si>
    <t>Spell-Weaver Elf</t>
  </si>
  <si>
    <t>Spirit of Yggdrasil</t>
  </si>
  <si>
    <t>The Beast Queen's Counterattack</t>
  </si>
  <si>
    <t>The Beast Queen's Guardian</t>
  </si>
  <si>
    <t>Vedfolnir, Eraser of Wind</t>
  </si>
  <si>
    <t>Wind Sprite</t>
  </si>
  <si>
    <t>Ziz, the Bird that Envelopes the Sky</t>
  </si>
  <si>
    <t>Barrier of Shadows</t>
  </si>
  <si>
    <t>Black Ribbon</t>
  </si>
  <si>
    <t>Dance of the Shadows</t>
  </si>
  <si>
    <t>Girl in Twilight Garb</t>
  </si>
  <si>
    <t>Dark Alice's Familiar</t>
  </si>
  <si>
    <t>Dark Alice's Shadow Warrior</t>
  </si>
  <si>
    <t>Dark Arla, the Shadow Wing</t>
  </si>
  <si>
    <t>Dark Faria, Shadow Princess of Ebony</t>
  </si>
  <si>
    <t>Dark Melgis, the Shadow Flame</t>
  </si>
  <si>
    <t>Dark Rezzard, the Dying Shadow</t>
  </si>
  <si>
    <t>Elisabeth, Shadow Princess of Blood</t>
  </si>
  <si>
    <t>Jeanne d'Arc, Shadow Princess of Purity</t>
  </si>
  <si>
    <t>Progenitor Demon</t>
  </si>
  <si>
    <t>Recollection of Dystopia</t>
  </si>
  <si>
    <t>Shadow Assassin</t>
  </si>
  <si>
    <t>Shadow Doppelganger</t>
  </si>
  <si>
    <t>The Scorn of Dark Alice</t>
  </si>
  <si>
    <t>Unseen Pressure</t>
  </si>
  <si>
    <t>Dark Machina, Gliding Shadow</t>
  </si>
  <si>
    <t>Deployable Defense Device</t>
  </si>
  <si>
    <t>Mass Produced Giant Land Mine</t>
  </si>
  <si>
    <t>Mechanical Knight</t>
  </si>
  <si>
    <t>Mechanical Sprite</t>
  </si>
  <si>
    <t>Change the World, Orb of Illusion</t>
  </si>
  <si>
    <t>Regalia</t>
  </si>
  <si>
    <t>Excalibur, the God's Sword</t>
  </si>
  <si>
    <t>Excalibur, the Spirit God's Sword</t>
  </si>
  <si>
    <t>Laevateinn, the Demon Sword</t>
  </si>
  <si>
    <t>Schrödinger, the Fallen Black Cat</t>
  </si>
  <si>
    <t>Fairy's Memoria</t>
  </si>
  <si>
    <t>Ruler's Memoria</t>
  </si>
  <si>
    <t>Sacred Beast's Memoria</t>
  </si>
  <si>
    <t>Shadow's Memoria</t>
  </si>
  <si>
    <t>Unyielding Flame's Memoria</t>
  </si>
  <si>
    <t>No Rarity</t>
  </si>
  <si>
    <t>Addition : Field (Castle)</t>
  </si>
  <si>
    <t>Spell : Chant</t>
  </si>
  <si>
    <t>Spell : Chant - Standby</t>
  </si>
  <si>
    <t>Spell : Chant - Instant</t>
  </si>
  <si>
    <t>Addition : Resonator</t>
  </si>
  <si>
    <t>Addition : Field</t>
  </si>
  <si>
    <t>Light L</t>
  </si>
  <si>
    <t>Fire F</t>
  </si>
  <si>
    <t>Water Wa</t>
  </si>
  <si>
    <t>Wind Wi</t>
  </si>
  <si>
    <t>Darkness D</t>
  </si>
  <si>
    <t>Void Void</t>
  </si>
  <si>
    <t>S</t>
  </si>
  <si>
    <t>Amaterasu, Guide of Light</t>
  </si>
  <si>
    <t>Light L</t>
  </si>
  <si>
    <t>Amaterasu's Foresight</t>
  </si>
  <si>
    <t>Beast of Holy Light</t>
  </si>
  <si>
    <t>Lumia’s Purification</t>
  </si>
  <si>
    <t>Millium's Weapon</t>
  </si>
  <si>
    <t>Snow White of the Crystal Apple</t>
  </si>
  <si>
    <t>Spirit of Light</t>
  </si>
  <si>
    <t>The Seven Dwarves</t>
  </si>
  <si>
    <t>Ancient Manager</t>
  </si>
  <si>
    <t>Fire F</t>
  </si>
  <si>
    <t>Bastet, Goddess of Cats</t>
  </si>
  <si>
    <t>Bastet's Fascination</t>
  </si>
  <si>
    <t>Conjure Time Bomb</t>
  </si>
  <si>
    <t>Chant (Ancient Magic)</t>
  </si>
  <si>
    <t>Invisible Flame</t>
  </si>
  <si>
    <t>Skyscraper Giant</t>
  </si>
  <si>
    <t>Time-Guide Admiral, Alfred</t>
  </si>
  <si>
    <t>World Flame Summoning</t>
  </si>
  <si>
    <t>Alhama'at Mage Knight</t>
  </si>
  <si>
    <t>Water Wa</t>
  </si>
  <si>
    <t>Charlotte, Wielder of the Sacred Spirit</t>
  </si>
  <si>
    <t>Fishing</t>
  </si>
  <si>
    <t>Jiang Ziya, the Fisherman</t>
  </si>
  <si>
    <t>Moojdart's Illusionary Soldier</t>
  </si>
  <si>
    <t>Rachel, Alhama'at's Advisor</t>
  </si>
  <si>
    <t>Rachel's Smile</t>
  </si>
  <si>
    <t>Reunion of Sisters</t>
  </si>
  <si>
    <t>Fiethsing, The Fate Spinning Winds</t>
  </si>
  <si>
    <t>Wind Wi</t>
  </si>
  <si>
    <t>Final Breeze</t>
  </si>
  <si>
    <t>Gale Force</t>
  </si>
  <si>
    <t>Jack, Climbing the Beanstalk</t>
  </si>
  <si>
    <t>Luan, Auspicious Beast</t>
  </si>
  <si>
    <t>Magic Stone Life Form</t>
  </si>
  <si>
    <t>Planting Beans</t>
  </si>
  <si>
    <t>Sacred Beast of Wind</t>
  </si>
  <si>
    <t>Alhama'at's Black Lightning</t>
  </si>
  <si>
    <t>Darkness D</t>
  </si>
  <si>
    <t>Death at Midnight</t>
  </si>
  <si>
    <t>Dimension Dragon, Nidhogg</t>
  </si>
  <si>
    <t>Fated Reunion</t>
  </si>
  <si>
    <t>Kumomaru</t>
  </si>
  <si>
    <t>Shadow of Lapis</t>
  </si>
  <si>
    <t>Yashahime, First Daughter of the Mikage</t>
  </si>
  <si>
    <t>Yashamaru</t>
  </si>
  <si>
    <t>A Rendezvous of Light and Wind</t>
  </si>
  <si>
    <t>Light L/Wind Wi</t>
  </si>
  <si>
    <t>Altea's Elite</t>
  </si>
  <si>
    <t>Fire F/Water Wa</t>
  </si>
  <si>
    <t>Ammit, Beast of Gluttony</t>
  </si>
  <si>
    <t>Wind Wi/Darkness D</t>
  </si>
  <si>
    <t>Ancient Barrier</t>
  </si>
  <si>
    <t>Barrier Seal</t>
  </si>
  <si>
    <t>Light L/Fire F</t>
  </si>
  <si>
    <t>Blessed Knight</t>
  </si>
  <si>
    <t>Catalyst Spirit</t>
  </si>
  <si>
    <t>Crimson Ray</t>
  </si>
  <si>
    <t>Curse of the Kyuubi</t>
  </si>
  <si>
    <t>Deceptive Dream</t>
  </si>
  <si>
    <t>Water Wa/Darkness D</t>
  </si>
  <si>
    <t>Demonic Instigator</t>
  </si>
  <si>
    <t>Divine Beast of Attoractia</t>
  </si>
  <si>
    <t>Dragon of Scenic Beauty</t>
  </si>
  <si>
    <t>Fairy of Recurrence</t>
  </si>
  <si>
    <t>Faria's Summon</t>
  </si>
  <si>
    <t>Fiethsing's Monocle</t>
  </si>
  <si>
    <t>Ghost of Attoractia</t>
  </si>
  <si>
    <t>Griphon, Racing Across Darkness</t>
  </si>
  <si>
    <t>Grusbalesta, Magic Stone Researcher</t>
  </si>
  <si>
    <t>Grusbalesta’s Secret Technique</t>
  </si>
  <si>
    <t>Healing Wing Dragon</t>
  </si>
  <si>
    <t>Illusion Wizard</t>
  </si>
  <si>
    <t>Illusory Projection</t>
  </si>
  <si>
    <t>Jeanne d'Arc, the Pious Flame</t>
  </si>
  <si>
    <t>Kaguya, Lunar Researcher</t>
  </si>
  <si>
    <t>Kaguya's Moonbeam Butterfly</t>
  </si>
  <si>
    <t>Lilias Petal's Assistant</t>
  </si>
  <si>
    <t>Lumia's Judgment</t>
  </si>
  <si>
    <t>Magic Rebound</t>
  </si>
  <si>
    <t>Meeting of Light and Fire</t>
  </si>
  <si>
    <t>Messenger of Lilias Petal</t>
  </si>
  <si>
    <t>Moojdart, Lady of Illusions</t>
  </si>
  <si>
    <t>Muul, the Town Thar Never Was</t>
  </si>
  <si>
    <t>Nightmare, the Ashen Dream</t>
  </si>
  <si>
    <t>Nyarlathotep, the Crimson Radiance</t>
  </si>
  <si>
    <t>Plot of Water and Darkness</t>
  </si>
  <si>
    <t>Priest of Divine Protection</t>
  </si>
  <si>
    <t>Prokaryotic Being</t>
  </si>
  <si>
    <t>Rune of Sol</t>
  </si>
  <si>
    <t>Runic Commander Demon, Akiot</t>
  </si>
  <si>
    <t>Sacred Komainu</t>
  </si>
  <si>
    <t>Shining Kirin</t>
  </si>
  <si>
    <t>Steam Explosion</t>
  </si>
  <si>
    <t>Sympathy of Fire and Water</t>
  </si>
  <si>
    <t>The Manticore</t>
  </si>
  <si>
    <t>Tuning of Wind and Darkness</t>
  </si>
  <si>
    <t>Twin-Headed Dragon</t>
  </si>
  <si>
    <t>Valentina's Reach</t>
  </si>
  <si>
    <t>Wetlands of Magical Origin</t>
  </si>
  <si>
    <t>White Horn Kaichi</t>
  </si>
  <si>
    <t>Awakened Magic Stone, the Earth</t>
  </si>
  <si>
    <t>Killing Stone</t>
  </si>
  <si>
    <t>Magic Stone of Vaporization</t>
  </si>
  <si>
    <t>Water Wa/Fire F</t>
  </si>
  <si>
    <t>Pricia's Memoria</t>
  </si>
  <si>
    <t>Remains of Attoractia</t>
  </si>
  <si>
    <t>Sol, Hierophant of the Helio Star; Sol, Dark Commander of Steam</t>
  </si>
  <si>
    <t>Ruler; J-Ruler</t>
  </si>
  <si>
    <t>Lumia, the Fated Rebirth; Lumia, Saint of the Crimson Lotus</t>
  </si>
  <si>
    <t>Lilias Petal, Agent of Salvation; The Nine-Tailed Fox</t>
  </si>
  <si>
    <t>Invading Demon of Water, Valentina; Valentina, Released Terror</t>
  </si>
  <si>
    <t>Glorius, Masked Crusader; Faria, Ruler of Divine Beasts</t>
  </si>
  <si>
    <t>Arrived from Collector's Cache</t>
  </si>
  <si>
    <t>Shipped from Ebay</t>
  </si>
  <si>
    <t>Dragon Power</t>
  </si>
  <si>
    <t>Guardian of Altean Law</t>
  </si>
  <si>
    <t>Rachel, Nephilim Commander</t>
  </si>
  <si>
    <t>Ryula, Alabaster Dragon Princess</t>
  </si>
  <si>
    <t>Shield of the Nephilim</t>
  </si>
  <si>
    <t>Tiny Alabaster Drake</t>
  </si>
  <si>
    <t>Unleashed Dragonoid</t>
  </si>
  <si>
    <t>Zero's Wrath</t>
  </si>
  <si>
    <t>Fiery Soldier of Milest</t>
  </si>
  <si>
    <t>Memory to Memoria</t>
  </si>
  <si>
    <t>Milest, the First Flame</t>
  </si>
  <si>
    <t>Reincarnation</t>
  </si>
  <si>
    <t>Rising Fire Strike</t>
  </si>
  <si>
    <t>Salamander, the Spirit of Fire</t>
  </si>
  <si>
    <t>Sprinting Flame Horse</t>
  </si>
  <si>
    <t>Vengeful Attoractian Wizard</t>
  </si>
  <si>
    <t>Apprentice Wererabbit</t>
  </si>
  <si>
    <t>Charlotte's Water Dragon Technique</t>
  </si>
  <si>
    <t>Dragonoid Jailor</t>
  </si>
  <si>
    <t>Eia, God of Water</t>
  </si>
  <si>
    <t>Kaguya's Decision</t>
  </si>
  <si>
    <t>Manservant to the Water God</t>
  </si>
  <si>
    <t>Undine, the Spirit of Water</t>
  </si>
  <si>
    <t>Water Kimono of Twelve Parts</t>
  </si>
  <si>
    <t>Addition (Treasury Item)</t>
  </si>
  <si>
    <t>Divine Bird of Attoractia</t>
  </si>
  <si>
    <t>Gilgamesh, Immortal Hunter</t>
  </si>
  <si>
    <t>Heavenly Ox</t>
  </si>
  <si>
    <t>Miracle Millennia Medicine</t>
  </si>
  <si>
    <t>Research!</t>
  </si>
  <si>
    <t>Silph, the Spirit of Wind</t>
  </si>
  <si>
    <t>Spinning Myths</t>
  </si>
  <si>
    <t>Wind Clad Elf</t>
  </si>
  <si>
    <t>Alhama'at's Purge</t>
  </si>
  <si>
    <t>Buer, Great President of Hell</t>
  </si>
  <si>
    <t>Demon Captain, Eligos</t>
  </si>
  <si>
    <t>Demon Orderly</t>
  </si>
  <si>
    <t>Fury of the Obsidian Dragon</t>
  </si>
  <si>
    <t>The Insane Dark Hatter</t>
  </si>
  <si>
    <t>Viola, Obsidian Dragon Princess</t>
  </si>
  <si>
    <t>Viola's Machinations</t>
  </si>
  <si>
    <t>Alabaster Dragon Knight</t>
  </si>
  <si>
    <t>Light L/Water Wa</t>
  </si>
  <si>
    <t>Alice's World of Madness</t>
  </si>
  <si>
    <t>Light L/Darkness D</t>
  </si>
  <si>
    <t>Almerius, Summoner of Spirits</t>
  </si>
  <si>
    <t>Black Heart Alice</t>
  </si>
  <si>
    <t>Black Hole of the Spirit World</t>
  </si>
  <si>
    <t>Fire F/Darkness D</t>
  </si>
  <si>
    <t>Blazer, Prisoner of Flame</t>
  </si>
  <si>
    <t>Burning Pot</t>
  </si>
  <si>
    <t>Fire F/Wind Wi</t>
  </si>
  <si>
    <t>Concord of Saints and Beasts</t>
  </si>
  <si>
    <t>Cryptid of Tenacious Fire</t>
  </si>
  <si>
    <t>Door of Time</t>
  </si>
  <si>
    <t>Water Wa/Wind Wi</t>
  </si>
  <si>
    <t>Dragon of Fire and Wind</t>
  </si>
  <si>
    <t>Earthfallen Giant</t>
  </si>
  <si>
    <t>End of Days</t>
  </si>
  <si>
    <t>Erasure</t>
  </si>
  <si>
    <t>Fallen Angel</t>
  </si>
  <si>
    <t>Fallen Saint</t>
  </si>
  <si>
    <t>Fiery Bird of Reincarnation</t>
  </si>
  <si>
    <t>Fiery Fox of Reincarnation</t>
  </si>
  <si>
    <t>Forest Spirit</t>
  </si>
  <si>
    <t>Glistening Chick</t>
  </si>
  <si>
    <t>Gnome, the Spirit of Earth</t>
  </si>
  <si>
    <t>Kaguya's Pictorial Scroll</t>
  </si>
  <si>
    <t>Kingdom of Spirits</t>
  </si>
  <si>
    <t>Mariabella, the Machine Hearted</t>
  </si>
  <si>
    <t>Mermaid of Lifegiving</t>
  </si>
  <si>
    <t>Millennia Bond</t>
  </si>
  <si>
    <t>Millium's Roar</t>
  </si>
  <si>
    <t>Moon View Rabbit</t>
  </si>
  <si>
    <t>Moonlit Treasury Tree</t>
  </si>
  <si>
    <t>Mystia, Manager of the Treasury</t>
  </si>
  <si>
    <t>Nightmoon Blossom</t>
  </si>
  <si>
    <t>Pricia's Leap</t>
  </si>
  <si>
    <t>Rain of Light</t>
  </si>
  <si>
    <t>Rapid Shot</t>
  </si>
  <si>
    <t>Schrödinger, the Cat in Flux</t>
  </si>
  <si>
    <t>Schrödinger's Observation</t>
  </si>
  <si>
    <t>Searing Dead</t>
  </si>
  <si>
    <t>Secret Messenger of the Mikage</t>
  </si>
  <si>
    <t>Sissei, Pricia's Barrier</t>
  </si>
  <si>
    <t>Spirit of Sacred Rains</t>
  </si>
  <si>
    <t>Swirling Demon Dimension</t>
  </si>
  <si>
    <t>The Alabaster Dragon Princess' Rescue</t>
  </si>
  <si>
    <t>The Dark March Hare</t>
  </si>
  <si>
    <t>The Dark Sleeping Dormouse</t>
  </si>
  <si>
    <t>The First Moon</t>
  </si>
  <si>
    <t>Addition (Moon/Treasury Item)</t>
  </si>
  <si>
    <t>The Two Dragon Princesses</t>
  </si>
  <si>
    <t>Unending Hatred</t>
  </si>
  <si>
    <t>Valentina, the Twilight Passion</t>
  </si>
  <si>
    <t>Water-Wind Knight</t>
  </si>
  <si>
    <t>Will o'the Wisp</t>
  </si>
  <si>
    <t>Ancient Magic Stone</t>
  </si>
  <si>
    <t>Kaguya's Stone of Sorrow</t>
  </si>
  <si>
    <t>Magic Stone of the Ebon Home</t>
  </si>
  <si>
    <t>Memoria of Reincarnation</t>
  </si>
  <si>
    <t>Stone of the Dragonoids</t>
  </si>
  <si>
    <t>Pricia, True Beastmaster; Reincarnated Maiden of Flame, Pricia</t>
  </si>
  <si>
    <t>Millium, Successor of the Dragon Crest; Millium, the Sacred Dragon</t>
  </si>
  <si>
    <t>Kaguya, Tears of the Moon; Kaguya, Millennium Princess</t>
  </si>
  <si>
    <t>Gill Lapis, Conqueror of Attoractia; Gill Lapis, Rebel of Darkest Fires</t>
  </si>
  <si>
    <t>Crt</t>
  </si>
  <si>
    <t>Pnd</t>
  </si>
  <si>
    <t>Gill Alhama'at; Ebon Dragon Emperor, Gill Alhama'at; Gill Alhama'at, He Who Grasps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</si>
</sst>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9" fontId="0" fillId="0" borderId="0" xfId="1" applyFont="1"/>
    <xf numFmtId="0" fontId="2" fillId="0" borderId="0" xfId="0" applyNumberFormat="1" applyFont="1"/>
    <xf numFmtId="0" fontId="2" fillId="0" borderId="0" xfId="1" applyNumberFormat="1" applyFont="1"/>
    <xf numFmtId="14" fontId="0" fillId="0" borderId="0" xfId="0" applyNumberFormat="1"/>
    <xf numFmtId="44" fontId="0" fillId="0" borderId="0" xfId="2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27">
    <dxf>
      <numFmt numFmtId="0" formatCode="General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theme="5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Table Style 1" pivot="0" count="1"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M38" totalsRowShown="0" headerRowDxfId="9">
  <autoFilter ref="A1:M38"/>
  <tableColumns count="13">
    <tableColumn id="1" name="Code" dataDxfId="8"/>
    <tableColumn id="2" name="Set" dataDxfId="7"/>
    <tableColumn id="3" name="Have &gt; 0" dataDxfId="6" dataCellStyle="Percent">
      <calculatedColumnFormula>IFERROR(COUNTIFS(Cards!$J:$J,$B2,Cards!$C:$C,"&gt;0")/COUNTIF(Cards!$J:$J,$B2),0)</calculatedColumnFormula>
    </tableColumn>
    <tableColumn id="4" name="% to 4" dataDxfId="5" dataCellStyle="Percent">
      <calculatedColumnFormula>IFERROR(SUMIF(Cards!$J:$J,$B2,Cards!$C:$C)/COUNTIF(Cards!$J:$J,$B2)/4,0)</calculatedColumnFormula>
    </tableColumn>
    <tableColumn id="5" name="Have 4" dataDxfId="4" dataCellStyle="Percent">
      <calculatedColumnFormula>IFERROR(COUNTIFS(Cards!$J:$J,$B2,Cards!$C:$C,"&gt;=4")/COUNTIF(Cards!$J:$J,$B2),0)</calculatedColumnFormula>
    </tableColumn>
    <tableColumn id="6" name="Cluster"/>
    <tableColumn id="7" name="Type"/>
    <tableColumn id="8" name="JP Release"/>
    <tableColumn id="9" name="EN Release" dataDxfId="3"/>
    <tableColumn id="10" name="Buy Status"/>
    <tableColumn id="11" name="Cost" dataDxfId="2" dataCellStyle="Currency"/>
    <tableColumn id="12" name="$/card" dataDxfId="1">
      <calculatedColumnFormula>Table3[[#This Row],[Cost]]/Table3[[#This Row],[cards]]</calculatedColumnFormula>
    </tableColumn>
    <tableColumn id="13" name="card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:B3"/>
    </sheetView>
  </sheetViews>
  <sheetFormatPr defaultRowHeight="15" x14ac:dyDescent="0.25"/>
  <cols>
    <col min="1" max="1" width="24.85546875" bestFit="1" customWidth="1"/>
    <col min="2" max="2" width="11.7109375" style="2" bestFit="1" customWidth="1"/>
  </cols>
  <sheetData>
    <row r="1" spans="1:3" s="3" customFormat="1" x14ac:dyDescent="0.25">
      <c r="A1" s="3" t="s">
        <v>130</v>
      </c>
      <c r="B1" s="4" t="s">
        <v>132</v>
      </c>
    </row>
    <row r="2" spans="1:3" x14ac:dyDescent="0.25">
      <c r="A2" t="s">
        <v>181</v>
      </c>
      <c r="B2" s="2">
        <f>COUNTIFS(Cards!$J:$J,Analytics!$A2,Cards!$C:$C,"&gt;0")/COUNTIF(Cards!$J:J,$A2)</f>
        <v>0.95</v>
      </c>
    </row>
    <row r="3" spans="1:3" x14ac:dyDescent="0.25">
      <c r="A3" t="s">
        <v>189</v>
      </c>
      <c r="B3" s="2">
        <f>COUNTIFS(Cards!$J:$J,Analytics!$A3,Cards!$C:$C,"&gt;0")/COUNTIF(Cards!$J:J,$A3)</f>
        <v>1</v>
      </c>
      <c r="C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28"/>
  <sheetViews>
    <sheetView tabSelected="1" workbookViewId="0">
      <pane ySplit="1" topLeftCell="A2" activePane="bottomLeft" state="frozen"/>
      <selection pane="bottomLeft" activeCell="G310" sqref="G310"/>
    </sheetView>
  </sheetViews>
  <sheetFormatPr defaultRowHeight="15" x14ac:dyDescent="0.25"/>
  <cols>
    <col min="1" max="1" width="8.5703125" bestFit="1" customWidth="1"/>
    <col min="2" max="2" width="41.28515625" style="1" bestFit="1" customWidth="1"/>
    <col min="3" max="6" width="6.42578125" customWidth="1"/>
    <col min="7" max="7" width="18.7109375" bestFit="1" customWidth="1"/>
    <col min="8" max="8" width="17.28515625" bestFit="1" customWidth="1"/>
    <col min="9" max="9" width="11.140625" bestFit="1" customWidth="1"/>
    <col min="10" max="10" width="24.85546875" customWidth="1"/>
  </cols>
  <sheetData>
    <row r="1" spans="1:10" s="1" customFormat="1" x14ac:dyDescent="0.25">
      <c r="A1" s="1" t="s">
        <v>131</v>
      </c>
      <c r="B1" s="1" t="s">
        <v>126</v>
      </c>
      <c r="C1" s="1" t="s">
        <v>192</v>
      </c>
      <c r="D1" s="1" t="s">
        <v>574</v>
      </c>
      <c r="E1" s="1" t="s">
        <v>575</v>
      </c>
      <c r="F1" s="1" t="s">
        <v>193</v>
      </c>
      <c r="G1" s="1" t="s">
        <v>127</v>
      </c>
      <c r="H1" s="1" t="s">
        <v>128</v>
      </c>
      <c r="I1" s="1" t="s">
        <v>129</v>
      </c>
      <c r="J1" s="1" t="s">
        <v>130</v>
      </c>
    </row>
    <row r="2" spans="1:10" hidden="1" x14ac:dyDescent="0.25">
      <c r="A2">
        <v>1</v>
      </c>
      <c r="B2" s="1" t="s">
        <v>0</v>
      </c>
      <c r="C2">
        <v>4</v>
      </c>
      <c r="F2">
        <v>0</v>
      </c>
      <c r="G2" t="s">
        <v>1</v>
      </c>
      <c r="H2" t="s">
        <v>111</v>
      </c>
      <c r="I2" t="s">
        <v>2</v>
      </c>
      <c r="J2" t="s">
        <v>181</v>
      </c>
    </row>
    <row r="3" spans="1:10" hidden="1" x14ac:dyDescent="0.25">
      <c r="A3">
        <v>2</v>
      </c>
      <c r="B3" s="1" t="s">
        <v>3</v>
      </c>
      <c r="C3">
        <v>4</v>
      </c>
      <c r="F3">
        <v>0</v>
      </c>
      <c r="G3" t="s">
        <v>4</v>
      </c>
      <c r="H3" t="s">
        <v>111</v>
      </c>
      <c r="I3" t="s">
        <v>5</v>
      </c>
      <c r="J3" t="s">
        <v>181</v>
      </c>
    </row>
    <row r="4" spans="1:10" hidden="1" x14ac:dyDescent="0.25">
      <c r="A4">
        <v>3</v>
      </c>
      <c r="B4" s="1" t="s">
        <v>6</v>
      </c>
      <c r="C4">
        <v>4</v>
      </c>
      <c r="F4">
        <v>0</v>
      </c>
      <c r="G4" t="s">
        <v>4</v>
      </c>
      <c r="H4" t="s">
        <v>111</v>
      </c>
      <c r="I4" t="s">
        <v>5</v>
      </c>
      <c r="J4" t="s">
        <v>181</v>
      </c>
    </row>
    <row r="5" spans="1:10" hidden="1" x14ac:dyDescent="0.25">
      <c r="A5">
        <v>4</v>
      </c>
      <c r="B5" s="1" t="s">
        <v>7</v>
      </c>
      <c r="C5">
        <v>1</v>
      </c>
      <c r="F5">
        <v>0</v>
      </c>
      <c r="G5" t="s">
        <v>1</v>
      </c>
      <c r="H5" t="s">
        <v>111</v>
      </c>
      <c r="I5" t="s">
        <v>8</v>
      </c>
      <c r="J5" t="s">
        <v>181</v>
      </c>
    </row>
    <row r="6" spans="1:10" hidden="1" x14ac:dyDescent="0.25">
      <c r="A6">
        <v>5</v>
      </c>
      <c r="B6" s="1" t="s">
        <v>9</v>
      </c>
      <c r="C6">
        <v>4</v>
      </c>
      <c r="F6">
        <v>0</v>
      </c>
      <c r="G6" t="s">
        <v>1</v>
      </c>
      <c r="H6" t="s">
        <v>111</v>
      </c>
      <c r="I6" t="s">
        <v>5</v>
      </c>
      <c r="J6" t="s">
        <v>181</v>
      </c>
    </row>
    <row r="7" spans="1:10" hidden="1" x14ac:dyDescent="0.25">
      <c r="A7">
        <v>6</v>
      </c>
      <c r="B7" s="1" t="s">
        <v>10</v>
      </c>
      <c r="C7">
        <v>0</v>
      </c>
      <c r="F7">
        <v>0</v>
      </c>
      <c r="G7" t="s">
        <v>1</v>
      </c>
      <c r="H7" t="s">
        <v>111</v>
      </c>
      <c r="I7" t="s">
        <v>8</v>
      </c>
      <c r="J7" t="s">
        <v>181</v>
      </c>
    </row>
    <row r="8" spans="1:10" hidden="1" x14ac:dyDescent="0.25">
      <c r="A8">
        <v>7</v>
      </c>
      <c r="B8" s="1" t="s">
        <v>11</v>
      </c>
      <c r="C8">
        <v>4</v>
      </c>
      <c r="F8">
        <v>0</v>
      </c>
      <c r="G8" t="s">
        <v>1</v>
      </c>
      <c r="H8" t="s">
        <v>111</v>
      </c>
      <c r="I8" t="s">
        <v>5</v>
      </c>
      <c r="J8" t="s">
        <v>181</v>
      </c>
    </row>
    <row r="9" spans="1:10" hidden="1" x14ac:dyDescent="0.25">
      <c r="A9">
        <v>8</v>
      </c>
      <c r="B9" s="1" t="s">
        <v>12</v>
      </c>
      <c r="C9">
        <v>4</v>
      </c>
      <c r="F9">
        <v>0</v>
      </c>
      <c r="G9" t="s">
        <v>13</v>
      </c>
      <c r="H9" t="s">
        <v>111</v>
      </c>
      <c r="I9" t="s">
        <v>14</v>
      </c>
      <c r="J9" t="s">
        <v>181</v>
      </c>
    </row>
    <row r="10" spans="1:10" hidden="1" x14ac:dyDescent="0.25">
      <c r="A10">
        <v>9</v>
      </c>
      <c r="B10" s="1" t="s">
        <v>15</v>
      </c>
      <c r="C10">
        <v>3</v>
      </c>
      <c r="F10">
        <v>0</v>
      </c>
      <c r="G10" t="s">
        <v>1</v>
      </c>
      <c r="H10" t="s">
        <v>111</v>
      </c>
      <c r="I10" t="s">
        <v>2</v>
      </c>
      <c r="J10" t="s">
        <v>181</v>
      </c>
    </row>
    <row r="11" spans="1:10" hidden="1" x14ac:dyDescent="0.25">
      <c r="A11">
        <v>10</v>
      </c>
      <c r="B11" s="1" t="s">
        <v>16</v>
      </c>
      <c r="C11">
        <v>4</v>
      </c>
      <c r="F11">
        <v>0</v>
      </c>
      <c r="G11" t="s">
        <v>13</v>
      </c>
      <c r="H11" t="s">
        <v>111</v>
      </c>
      <c r="I11" t="s">
        <v>14</v>
      </c>
      <c r="J11" t="s">
        <v>181</v>
      </c>
    </row>
    <row r="12" spans="1:10" hidden="1" x14ac:dyDescent="0.25">
      <c r="A12">
        <v>11</v>
      </c>
      <c r="B12" s="1" t="s">
        <v>17</v>
      </c>
      <c r="C12">
        <v>4</v>
      </c>
      <c r="F12">
        <v>0</v>
      </c>
      <c r="G12" t="s">
        <v>1</v>
      </c>
      <c r="H12" t="s">
        <v>111</v>
      </c>
      <c r="I12" t="s">
        <v>14</v>
      </c>
      <c r="J12" t="s">
        <v>181</v>
      </c>
    </row>
    <row r="13" spans="1:10" hidden="1" x14ac:dyDescent="0.25">
      <c r="A13">
        <v>12</v>
      </c>
      <c r="B13" s="1" t="s">
        <v>18</v>
      </c>
      <c r="C13">
        <v>4</v>
      </c>
      <c r="F13">
        <v>0</v>
      </c>
      <c r="G13" t="s">
        <v>4</v>
      </c>
      <c r="H13" t="s">
        <v>111</v>
      </c>
      <c r="I13" t="s">
        <v>5</v>
      </c>
      <c r="J13" t="s">
        <v>181</v>
      </c>
    </row>
    <row r="14" spans="1:10" hidden="1" x14ac:dyDescent="0.25">
      <c r="A14">
        <v>13</v>
      </c>
      <c r="B14" s="1" t="s">
        <v>19</v>
      </c>
      <c r="C14">
        <v>4</v>
      </c>
      <c r="F14">
        <v>0</v>
      </c>
      <c r="G14" t="s">
        <v>1</v>
      </c>
      <c r="H14" t="s">
        <v>111</v>
      </c>
      <c r="I14" t="s">
        <v>5</v>
      </c>
      <c r="J14" t="s">
        <v>181</v>
      </c>
    </row>
    <row r="15" spans="1:10" hidden="1" x14ac:dyDescent="0.25">
      <c r="A15">
        <v>14</v>
      </c>
      <c r="B15" s="1" t="s">
        <v>20</v>
      </c>
      <c r="C15">
        <v>4</v>
      </c>
      <c r="F15">
        <v>0</v>
      </c>
      <c r="G15" t="s">
        <v>1</v>
      </c>
      <c r="H15" t="s">
        <v>111</v>
      </c>
      <c r="I15" t="s">
        <v>5</v>
      </c>
      <c r="J15" t="s">
        <v>181</v>
      </c>
    </row>
    <row r="16" spans="1:10" hidden="1" x14ac:dyDescent="0.25">
      <c r="A16">
        <v>15</v>
      </c>
      <c r="B16" s="1" t="s">
        <v>21</v>
      </c>
      <c r="C16">
        <v>0</v>
      </c>
      <c r="F16">
        <v>0</v>
      </c>
      <c r="G16" t="s">
        <v>22</v>
      </c>
      <c r="H16" t="s">
        <v>111</v>
      </c>
      <c r="I16" t="s">
        <v>2</v>
      </c>
      <c r="J16" t="s">
        <v>181</v>
      </c>
    </row>
    <row r="17" spans="1:10" hidden="1" x14ac:dyDescent="0.25">
      <c r="A17">
        <v>16</v>
      </c>
      <c r="B17" s="1" t="s">
        <v>23</v>
      </c>
      <c r="C17">
        <v>4</v>
      </c>
      <c r="F17">
        <v>0</v>
      </c>
      <c r="G17" t="s">
        <v>1</v>
      </c>
      <c r="H17" t="s">
        <v>111</v>
      </c>
      <c r="I17" t="s">
        <v>14</v>
      </c>
      <c r="J17" t="s">
        <v>181</v>
      </c>
    </row>
    <row r="18" spans="1:10" hidden="1" x14ac:dyDescent="0.25">
      <c r="A18">
        <v>17</v>
      </c>
      <c r="B18" s="1" t="s">
        <v>24</v>
      </c>
      <c r="C18">
        <v>4</v>
      </c>
      <c r="F18">
        <v>0</v>
      </c>
      <c r="G18" t="s">
        <v>4</v>
      </c>
      <c r="H18" t="s">
        <v>111</v>
      </c>
      <c r="I18" t="s">
        <v>2</v>
      </c>
      <c r="J18" t="s">
        <v>181</v>
      </c>
    </row>
    <row r="19" spans="1:10" hidden="1" x14ac:dyDescent="0.25">
      <c r="A19">
        <v>18</v>
      </c>
      <c r="B19" s="1" t="s">
        <v>25</v>
      </c>
      <c r="C19">
        <v>4</v>
      </c>
      <c r="F19">
        <v>0</v>
      </c>
      <c r="G19" t="s">
        <v>4</v>
      </c>
      <c r="H19" t="s">
        <v>112</v>
      </c>
      <c r="I19" t="s">
        <v>14</v>
      </c>
      <c r="J19" t="s">
        <v>181</v>
      </c>
    </row>
    <row r="20" spans="1:10" hidden="1" x14ac:dyDescent="0.25">
      <c r="A20">
        <v>19</v>
      </c>
      <c r="B20" s="1" t="s">
        <v>26</v>
      </c>
      <c r="C20">
        <v>4</v>
      </c>
      <c r="F20">
        <v>0</v>
      </c>
      <c r="G20" t="s">
        <v>1</v>
      </c>
      <c r="H20" t="s">
        <v>112</v>
      </c>
      <c r="I20" t="s">
        <v>5</v>
      </c>
      <c r="J20" t="s">
        <v>181</v>
      </c>
    </row>
    <row r="21" spans="1:10" hidden="1" x14ac:dyDescent="0.25">
      <c r="A21">
        <v>20</v>
      </c>
      <c r="B21" s="1" t="s">
        <v>27</v>
      </c>
      <c r="C21">
        <v>2</v>
      </c>
      <c r="F21">
        <v>0</v>
      </c>
      <c r="G21" t="s">
        <v>1</v>
      </c>
      <c r="H21" t="s">
        <v>112</v>
      </c>
      <c r="I21" t="s">
        <v>8</v>
      </c>
      <c r="J21" t="s">
        <v>181</v>
      </c>
    </row>
    <row r="22" spans="1:10" hidden="1" x14ac:dyDescent="0.25">
      <c r="A22">
        <v>21</v>
      </c>
      <c r="B22" s="1" t="s">
        <v>28</v>
      </c>
      <c r="C22">
        <v>4</v>
      </c>
      <c r="F22">
        <v>0</v>
      </c>
      <c r="G22" t="s">
        <v>1</v>
      </c>
      <c r="H22" t="s">
        <v>112</v>
      </c>
      <c r="I22" t="s">
        <v>5</v>
      </c>
      <c r="J22" t="s">
        <v>181</v>
      </c>
    </row>
    <row r="23" spans="1:10" hidden="1" x14ac:dyDescent="0.25">
      <c r="A23">
        <v>22</v>
      </c>
      <c r="B23" s="1" t="s">
        <v>29</v>
      </c>
      <c r="C23">
        <v>4</v>
      </c>
      <c r="F23">
        <v>0</v>
      </c>
      <c r="G23" t="s">
        <v>13</v>
      </c>
      <c r="H23" t="s">
        <v>112</v>
      </c>
      <c r="I23" t="s">
        <v>14</v>
      </c>
      <c r="J23" t="s">
        <v>181</v>
      </c>
    </row>
    <row r="24" spans="1:10" hidden="1" x14ac:dyDescent="0.25">
      <c r="A24">
        <v>23</v>
      </c>
      <c r="B24" s="1" t="s">
        <v>30</v>
      </c>
      <c r="C24">
        <v>4</v>
      </c>
      <c r="F24">
        <v>0</v>
      </c>
      <c r="G24" t="s">
        <v>1</v>
      </c>
      <c r="H24" t="s">
        <v>112</v>
      </c>
      <c r="I24" t="s">
        <v>8</v>
      </c>
      <c r="J24" t="s">
        <v>181</v>
      </c>
    </row>
    <row r="25" spans="1:10" hidden="1" x14ac:dyDescent="0.25">
      <c r="A25">
        <v>24</v>
      </c>
      <c r="B25" s="1" t="s">
        <v>31</v>
      </c>
      <c r="C25">
        <v>4</v>
      </c>
      <c r="F25">
        <v>0</v>
      </c>
      <c r="G25" t="s">
        <v>1</v>
      </c>
      <c r="H25" t="s">
        <v>112</v>
      </c>
      <c r="I25" t="s">
        <v>2</v>
      </c>
      <c r="J25" t="s">
        <v>181</v>
      </c>
    </row>
    <row r="26" spans="1:10" hidden="1" x14ac:dyDescent="0.25">
      <c r="A26">
        <v>25</v>
      </c>
      <c r="B26" s="1" t="s">
        <v>32</v>
      </c>
      <c r="C26">
        <v>4</v>
      </c>
      <c r="F26">
        <v>0</v>
      </c>
      <c r="G26" t="s">
        <v>4</v>
      </c>
      <c r="H26" t="s">
        <v>112</v>
      </c>
      <c r="I26" t="s">
        <v>5</v>
      </c>
      <c r="J26" t="s">
        <v>181</v>
      </c>
    </row>
    <row r="27" spans="1:10" hidden="1" x14ac:dyDescent="0.25">
      <c r="A27">
        <v>26</v>
      </c>
      <c r="B27" s="1" t="s">
        <v>33</v>
      </c>
      <c r="C27">
        <v>3</v>
      </c>
      <c r="F27">
        <v>0</v>
      </c>
      <c r="G27" t="s">
        <v>4</v>
      </c>
      <c r="H27" t="s">
        <v>112</v>
      </c>
      <c r="I27" t="s">
        <v>2</v>
      </c>
      <c r="J27" t="s">
        <v>181</v>
      </c>
    </row>
    <row r="28" spans="1:10" hidden="1" x14ac:dyDescent="0.25">
      <c r="A28">
        <v>27</v>
      </c>
      <c r="B28" s="1" t="s">
        <v>34</v>
      </c>
      <c r="C28">
        <v>1</v>
      </c>
      <c r="F28">
        <v>0</v>
      </c>
      <c r="G28" t="s">
        <v>22</v>
      </c>
      <c r="H28" t="s">
        <v>112</v>
      </c>
      <c r="I28" t="s">
        <v>2</v>
      </c>
      <c r="J28" t="s">
        <v>181</v>
      </c>
    </row>
    <row r="29" spans="1:10" hidden="1" x14ac:dyDescent="0.25">
      <c r="A29">
        <v>28</v>
      </c>
      <c r="B29" s="1" t="s">
        <v>35</v>
      </c>
      <c r="C29">
        <v>4</v>
      </c>
      <c r="F29">
        <v>0</v>
      </c>
      <c r="G29" t="s">
        <v>13</v>
      </c>
      <c r="H29" t="s">
        <v>112</v>
      </c>
      <c r="I29" t="s">
        <v>14</v>
      </c>
      <c r="J29" t="s">
        <v>181</v>
      </c>
    </row>
    <row r="30" spans="1:10" hidden="1" x14ac:dyDescent="0.25">
      <c r="A30">
        <v>29</v>
      </c>
      <c r="B30" s="1" t="s">
        <v>36</v>
      </c>
      <c r="C30">
        <v>4</v>
      </c>
      <c r="F30">
        <v>0</v>
      </c>
      <c r="G30" t="s">
        <v>1</v>
      </c>
      <c r="H30" t="s">
        <v>112</v>
      </c>
      <c r="I30" t="s">
        <v>5</v>
      </c>
      <c r="J30" t="s">
        <v>181</v>
      </c>
    </row>
    <row r="31" spans="1:10" hidden="1" x14ac:dyDescent="0.25">
      <c r="A31">
        <v>30</v>
      </c>
      <c r="B31" s="1" t="s">
        <v>37</v>
      </c>
      <c r="C31">
        <v>4</v>
      </c>
      <c r="F31">
        <v>0</v>
      </c>
      <c r="G31" t="s">
        <v>1</v>
      </c>
      <c r="H31" t="s">
        <v>112</v>
      </c>
      <c r="I31" t="s">
        <v>5</v>
      </c>
      <c r="J31" t="s">
        <v>181</v>
      </c>
    </row>
    <row r="32" spans="1:10" hidden="1" x14ac:dyDescent="0.25">
      <c r="A32">
        <v>31</v>
      </c>
      <c r="B32" s="1" t="s">
        <v>38</v>
      </c>
      <c r="C32">
        <v>4</v>
      </c>
      <c r="F32">
        <v>0</v>
      </c>
      <c r="G32" t="s">
        <v>1</v>
      </c>
      <c r="H32" t="s">
        <v>112</v>
      </c>
      <c r="I32" t="s">
        <v>14</v>
      </c>
      <c r="J32" t="s">
        <v>181</v>
      </c>
    </row>
    <row r="33" spans="1:10" hidden="1" x14ac:dyDescent="0.25">
      <c r="A33">
        <v>32</v>
      </c>
      <c r="B33" s="1" t="s">
        <v>39</v>
      </c>
      <c r="C33">
        <v>4</v>
      </c>
      <c r="F33">
        <v>0</v>
      </c>
      <c r="G33" t="s">
        <v>4</v>
      </c>
      <c r="H33" t="s">
        <v>112</v>
      </c>
      <c r="I33" t="s">
        <v>5</v>
      </c>
      <c r="J33" t="s">
        <v>181</v>
      </c>
    </row>
    <row r="34" spans="1:10" hidden="1" x14ac:dyDescent="0.25">
      <c r="A34">
        <v>33</v>
      </c>
      <c r="B34" s="1" t="s">
        <v>40</v>
      </c>
      <c r="C34">
        <v>4</v>
      </c>
      <c r="F34">
        <v>0</v>
      </c>
      <c r="G34" t="s">
        <v>1</v>
      </c>
      <c r="H34" t="s">
        <v>112</v>
      </c>
      <c r="I34" t="s">
        <v>2</v>
      </c>
      <c r="J34" t="s">
        <v>181</v>
      </c>
    </row>
    <row r="35" spans="1:10" hidden="1" x14ac:dyDescent="0.25">
      <c r="A35">
        <v>34</v>
      </c>
      <c r="B35" s="1" t="s">
        <v>41</v>
      </c>
      <c r="C35">
        <v>4</v>
      </c>
      <c r="F35">
        <v>0</v>
      </c>
      <c r="G35" t="s">
        <v>1</v>
      </c>
      <c r="H35" t="s">
        <v>112</v>
      </c>
      <c r="I35" t="s">
        <v>5</v>
      </c>
      <c r="J35" t="s">
        <v>181</v>
      </c>
    </row>
    <row r="36" spans="1:10" hidden="1" x14ac:dyDescent="0.25">
      <c r="A36">
        <v>35</v>
      </c>
      <c r="B36" s="1" t="s">
        <v>42</v>
      </c>
      <c r="C36">
        <v>4</v>
      </c>
      <c r="F36">
        <v>0</v>
      </c>
      <c r="G36" t="s">
        <v>13</v>
      </c>
      <c r="H36" t="s">
        <v>113</v>
      </c>
      <c r="I36" t="s">
        <v>14</v>
      </c>
      <c r="J36" t="s">
        <v>181</v>
      </c>
    </row>
    <row r="37" spans="1:10" hidden="1" x14ac:dyDescent="0.25">
      <c r="A37">
        <v>36</v>
      </c>
      <c r="B37" s="1" t="s">
        <v>43</v>
      </c>
      <c r="C37">
        <v>4</v>
      </c>
      <c r="F37">
        <v>0</v>
      </c>
      <c r="G37" t="s">
        <v>1</v>
      </c>
      <c r="H37" t="s">
        <v>113</v>
      </c>
      <c r="I37" t="s">
        <v>2</v>
      </c>
      <c r="J37" t="s">
        <v>181</v>
      </c>
    </row>
    <row r="38" spans="1:10" hidden="1" x14ac:dyDescent="0.25">
      <c r="A38">
        <v>37</v>
      </c>
      <c r="B38" s="1" t="s">
        <v>44</v>
      </c>
      <c r="C38">
        <v>4</v>
      </c>
      <c r="F38">
        <v>0</v>
      </c>
      <c r="G38" t="s">
        <v>1</v>
      </c>
      <c r="H38" t="s">
        <v>113</v>
      </c>
      <c r="I38" t="s">
        <v>2</v>
      </c>
      <c r="J38" t="s">
        <v>181</v>
      </c>
    </row>
    <row r="39" spans="1:10" hidden="1" x14ac:dyDescent="0.25">
      <c r="A39">
        <v>38</v>
      </c>
      <c r="B39" s="1" t="s">
        <v>45</v>
      </c>
      <c r="C39">
        <v>0</v>
      </c>
      <c r="F39">
        <v>0</v>
      </c>
      <c r="G39" t="s">
        <v>22</v>
      </c>
      <c r="H39" t="s">
        <v>113</v>
      </c>
      <c r="I39" t="s">
        <v>2</v>
      </c>
      <c r="J39" t="s">
        <v>181</v>
      </c>
    </row>
    <row r="40" spans="1:10" hidden="1" x14ac:dyDescent="0.25">
      <c r="A40">
        <v>39</v>
      </c>
      <c r="B40" s="1" t="s">
        <v>46</v>
      </c>
      <c r="C40">
        <v>4</v>
      </c>
      <c r="F40">
        <v>0</v>
      </c>
      <c r="G40" t="s">
        <v>1</v>
      </c>
      <c r="H40" t="s">
        <v>113</v>
      </c>
      <c r="I40" t="s">
        <v>5</v>
      </c>
      <c r="J40" t="s">
        <v>181</v>
      </c>
    </row>
    <row r="41" spans="1:10" hidden="1" x14ac:dyDescent="0.25">
      <c r="A41">
        <v>40</v>
      </c>
      <c r="B41" s="1" t="s">
        <v>47</v>
      </c>
      <c r="C41">
        <v>4</v>
      </c>
      <c r="F41">
        <v>0</v>
      </c>
      <c r="G41" t="s">
        <v>4</v>
      </c>
      <c r="H41" t="s">
        <v>113</v>
      </c>
      <c r="I41" t="s">
        <v>14</v>
      </c>
      <c r="J41" t="s">
        <v>181</v>
      </c>
    </row>
    <row r="42" spans="1:10" hidden="1" x14ac:dyDescent="0.25">
      <c r="A42">
        <v>41</v>
      </c>
      <c r="B42" s="1" t="s">
        <v>48</v>
      </c>
      <c r="C42">
        <v>2</v>
      </c>
      <c r="F42">
        <v>0</v>
      </c>
      <c r="G42" t="s">
        <v>1</v>
      </c>
      <c r="H42" t="s">
        <v>113</v>
      </c>
      <c r="I42" t="s">
        <v>8</v>
      </c>
      <c r="J42" t="s">
        <v>181</v>
      </c>
    </row>
    <row r="43" spans="1:10" hidden="1" x14ac:dyDescent="0.25">
      <c r="A43">
        <v>42</v>
      </c>
      <c r="B43" s="1" t="s">
        <v>49</v>
      </c>
      <c r="C43">
        <v>4</v>
      </c>
      <c r="F43">
        <v>0</v>
      </c>
      <c r="G43" t="s">
        <v>1</v>
      </c>
      <c r="H43" t="s">
        <v>113</v>
      </c>
      <c r="I43" t="s">
        <v>5</v>
      </c>
      <c r="J43" t="s">
        <v>181</v>
      </c>
    </row>
    <row r="44" spans="1:10" hidden="1" x14ac:dyDescent="0.25">
      <c r="A44">
        <v>43</v>
      </c>
      <c r="B44" s="1" t="s">
        <v>50</v>
      </c>
      <c r="C44">
        <v>4</v>
      </c>
      <c r="F44">
        <v>0</v>
      </c>
      <c r="G44" t="s">
        <v>1</v>
      </c>
      <c r="H44" t="s">
        <v>113</v>
      </c>
      <c r="I44" t="s">
        <v>8</v>
      </c>
      <c r="J44" t="s">
        <v>181</v>
      </c>
    </row>
    <row r="45" spans="1:10" hidden="1" x14ac:dyDescent="0.25">
      <c r="A45">
        <v>44</v>
      </c>
      <c r="B45" s="1" t="s">
        <v>51</v>
      </c>
      <c r="C45">
        <v>4</v>
      </c>
      <c r="F45">
        <v>0</v>
      </c>
      <c r="G45" t="s">
        <v>4</v>
      </c>
      <c r="H45" t="s">
        <v>113</v>
      </c>
      <c r="I45" t="s">
        <v>5</v>
      </c>
      <c r="J45" t="s">
        <v>181</v>
      </c>
    </row>
    <row r="46" spans="1:10" hidden="1" x14ac:dyDescent="0.25">
      <c r="A46">
        <v>45</v>
      </c>
      <c r="B46" s="1" t="s">
        <v>52</v>
      </c>
      <c r="C46">
        <v>4</v>
      </c>
      <c r="F46">
        <v>0</v>
      </c>
      <c r="G46" t="s">
        <v>1</v>
      </c>
      <c r="H46" t="s">
        <v>113</v>
      </c>
      <c r="I46" t="s">
        <v>5</v>
      </c>
      <c r="J46" t="s">
        <v>181</v>
      </c>
    </row>
    <row r="47" spans="1:10" hidden="1" x14ac:dyDescent="0.25">
      <c r="A47">
        <v>46</v>
      </c>
      <c r="B47" s="1" t="s">
        <v>53</v>
      </c>
      <c r="C47">
        <v>4</v>
      </c>
      <c r="F47">
        <v>0</v>
      </c>
      <c r="G47" t="s">
        <v>1</v>
      </c>
      <c r="H47" t="s">
        <v>113</v>
      </c>
      <c r="I47" t="s">
        <v>14</v>
      </c>
      <c r="J47" t="s">
        <v>181</v>
      </c>
    </row>
    <row r="48" spans="1:10" hidden="1" x14ac:dyDescent="0.25">
      <c r="A48">
        <v>47</v>
      </c>
      <c r="B48" s="1" t="s">
        <v>54</v>
      </c>
      <c r="C48">
        <v>4</v>
      </c>
      <c r="F48">
        <v>0</v>
      </c>
      <c r="G48" t="s">
        <v>1</v>
      </c>
      <c r="H48" t="s">
        <v>113</v>
      </c>
      <c r="I48" t="s">
        <v>5</v>
      </c>
      <c r="J48" t="s">
        <v>181</v>
      </c>
    </row>
    <row r="49" spans="1:10" hidden="1" x14ac:dyDescent="0.25">
      <c r="A49">
        <v>48</v>
      </c>
      <c r="B49" s="1" t="s">
        <v>55</v>
      </c>
      <c r="C49">
        <v>3</v>
      </c>
      <c r="F49">
        <v>0</v>
      </c>
      <c r="G49" t="s">
        <v>4</v>
      </c>
      <c r="H49" t="s">
        <v>113</v>
      </c>
      <c r="I49" t="s">
        <v>2</v>
      </c>
      <c r="J49" t="s">
        <v>181</v>
      </c>
    </row>
    <row r="50" spans="1:10" hidden="1" x14ac:dyDescent="0.25">
      <c r="A50">
        <v>49</v>
      </c>
      <c r="B50" s="1" t="s">
        <v>56</v>
      </c>
      <c r="C50">
        <v>4</v>
      </c>
      <c r="F50">
        <v>0</v>
      </c>
      <c r="G50" t="s">
        <v>13</v>
      </c>
      <c r="H50" t="s">
        <v>113</v>
      </c>
      <c r="I50" t="s">
        <v>14</v>
      </c>
      <c r="J50" t="s">
        <v>181</v>
      </c>
    </row>
    <row r="51" spans="1:10" hidden="1" x14ac:dyDescent="0.25">
      <c r="A51">
        <v>50</v>
      </c>
      <c r="B51" s="1" t="s">
        <v>57</v>
      </c>
      <c r="C51">
        <v>4</v>
      </c>
      <c r="F51">
        <v>0</v>
      </c>
      <c r="G51" t="s">
        <v>1</v>
      </c>
      <c r="H51" t="s">
        <v>113</v>
      </c>
      <c r="I51" t="s">
        <v>5</v>
      </c>
      <c r="J51" t="s">
        <v>181</v>
      </c>
    </row>
    <row r="52" spans="1:10" hidden="1" x14ac:dyDescent="0.25">
      <c r="A52">
        <v>51</v>
      </c>
      <c r="B52" s="1" t="s">
        <v>58</v>
      </c>
      <c r="C52">
        <v>4</v>
      </c>
      <c r="F52">
        <v>0</v>
      </c>
      <c r="G52" t="s">
        <v>4</v>
      </c>
      <c r="H52" t="s">
        <v>113</v>
      </c>
      <c r="I52" t="s">
        <v>5</v>
      </c>
      <c r="J52" t="s">
        <v>181</v>
      </c>
    </row>
    <row r="53" spans="1:10" hidden="1" x14ac:dyDescent="0.25">
      <c r="A53">
        <v>52</v>
      </c>
      <c r="B53" s="1" t="s">
        <v>59</v>
      </c>
      <c r="C53">
        <v>4</v>
      </c>
      <c r="F53">
        <v>0</v>
      </c>
      <c r="G53" t="s">
        <v>1</v>
      </c>
      <c r="H53" t="s">
        <v>114</v>
      </c>
      <c r="I53" t="s">
        <v>2</v>
      </c>
      <c r="J53" t="s">
        <v>181</v>
      </c>
    </row>
    <row r="54" spans="1:10" hidden="1" x14ac:dyDescent="0.25">
      <c r="A54">
        <v>53</v>
      </c>
      <c r="B54" s="1" t="s">
        <v>60</v>
      </c>
      <c r="C54">
        <v>4</v>
      </c>
      <c r="F54">
        <v>0</v>
      </c>
      <c r="G54" t="s">
        <v>4</v>
      </c>
      <c r="H54" t="s">
        <v>114</v>
      </c>
      <c r="I54" t="s">
        <v>5</v>
      </c>
      <c r="J54" t="s">
        <v>181</v>
      </c>
    </row>
    <row r="55" spans="1:10" hidden="1" x14ac:dyDescent="0.25">
      <c r="A55">
        <v>54</v>
      </c>
      <c r="B55" s="1" t="s">
        <v>61</v>
      </c>
      <c r="C55">
        <v>4</v>
      </c>
      <c r="F55">
        <v>0</v>
      </c>
      <c r="G55" t="s">
        <v>1</v>
      </c>
      <c r="H55" t="s">
        <v>114</v>
      </c>
      <c r="I55" t="s">
        <v>2</v>
      </c>
      <c r="J55" t="s">
        <v>181</v>
      </c>
    </row>
    <row r="56" spans="1:10" hidden="1" x14ac:dyDescent="0.25">
      <c r="A56">
        <v>55</v>
      </c>
      <c r="B56" s="1" t="s">
        <v>62</v>
      </c>
      <c r="C56">
        <v>4</v>
      </c>
      <c r="F56">
        <v>0</v>
      </c>
      <c r="G56" t="s">
        <v>1</v>
      </c>
      <c r="H56" t="s">
        <v>114</v>
      </c>
      <c r="I56" t="s">
        <v>5</v>
      </c>
      <c r="J56" t="s">
        <v>181</v>
      </c>
    </row>
    <row r="57" spans="1:10" hidden="1" x14ac:dyDescent="0.25">
      <c r="A57">
        <v>56</v>
      </c>
      <c r="B57" s="1" t="s">
        <v>63</v>
      </c>
      <c r="C57">
        <v>4</v>
      </c>
      <c r="F57">
        <v>0</v>
      </c>
      <c r="G57" t="s">
        <v>4</v>
      </c>
      <c r="H57" t="s">
        <v>114</v>
      </c>
      <c r="I57" t="s">
        <v>5</v>
      </c>
      <c r="J57" t="s">
        <v>181</v>
      </c>
    </row>
    <row r="58" spans="1:10" hidden="1" x14ac:dyDescent="0.25">
      <c r="A58">
        <v>57</v>
      </c>
      <c r="B58" s="1" t="s">
        <v>64</v>
      </c>
      <c r="C58">
        <v>4</v>
      </c>
      <c r="F58">
        <v>0</v>
      </c>
      <c r="G58" t="s">
        <v>13</v>
      </c>
      <c r="H58" t="s">
        <v>114</v>
      </c>
      <c r="I58" t="s">
        <v>14</v>
      </c>
      <c r="J58" t="s">
        <v>181</v>
      </c>
    </row>
    <row r="59" spans="1:10" hidden="1" x14ac:dyDescent="0.25">
      <c r="A59">
        <v>58</v>
      </c>
      <c r="B59" s="1" t="s">
        <v>65</v>
      </c>
      <c r="C59">
        <v>3</v>
      </c>
      <c r="F59">
        <v>0</v>
      </c>
      <c r="G59" t="s">
        <v>4</v>
      </c>
      <c r="H59" t="s">
        <v>114</v>
      </c>
      <c r="I59" t="s">
        <v>2</v>
      </c>
      <c r="J59" t="s">
        <v>181</v>
      </c>
    </row>
    <row r="60" spans="1:10" hidden="1" x14ac:dyDescent="0.25">
      <c r="A60">
        <v>59</v>
      </c>
      <c r="B60" s="1" t="s">
        <v>66</v>
      </c>
      <c r="C60">
        <v>4</v>
      </c>
      <c r="F60">
        <v>0</v>
      </c>
      <c r="G60" t="s">
        <v>1</v>
      </c>
      <c r="H60" t="s">
        <v>114</v>
      </c>
      <c r="I60" t="s">
        <v>5</v>
      </c>
      <c r="J60" t="s">
        <v>181</v>
      </c>
    </row>
    <row r="61" spans="1:10" hidden="1" x14ac:dyDescent="0.25">
      <c r="A61">
        <v>60</v>
      </c>
      <c r="B61" s="1" t="s">
        <v>67</v>
      </c>
      <c r="C61">
        <v>4</v>
      </c>
      <c r="F61">
        <v>0</v>
      </c>
      <c r="G61" t="s">
        <v>4</v>
      </c>
      <c r="H61" t="s">
        <v>114</v>
      </c>
      <c r="I61" t="s">
        <v>5</v>
      </c>
      <c r="J61" t="s">
        <v>181</v>
      </c>
    </row>
    <row r="62" spans="1:10" hidden="1" x14ac:dyDescent="0.25">
      <c r="A62">
        <v>61</v>
      </c>
      <c r="B62" s="1" t="s">
        <v>68</v>
      </c>
      <c r="C62">
        <v>4</v>
      </c>
      <c r="F62">
        <v>0</v>
      </c>
      <c r="G62" t="s">
        <v>1</v>
      </c>
      <c r="H62" t="s">
        <v>114</v>
      </c>
      <c r="I62" t="s">
        <v>5</v>
      </c>
      <c r="J62" t="s">
        <v>181</v>
      </c>
    </row>
    <row r="63" spans="1:10" hidden="1" x14ac:dyDescent="0.25">
      <c r="A63">
        <v>62</v>
      </c>
      <c r="B63" s="1" t="s">
        <v>69</v>
      </c>
      <c r="C63">
        <v>2</v>
      </c>
      <c r="F63">
        <v>0</v>
      </c>
      <c r="G63" t="s">
        <v>1</v>
      </c>
      <c r="H63" t="s">
        <v>114</v>
      </c>
      <c r="I63" t="s">
        <v>8</v>
      </c>
      <c r="J63" t="s">
        <v>181</v>
      </c>
    </row>
    <row r="64" spans="1:10" hidden="1" x14ac:dyDescent="0.25">
      <c r="A64">
        <v>63</v>
      </c>
      <c r="B64" s="1" t="s">
        <v>70</v>
      </c>
      <c r="C64">
        <v>4</v>
      </c>
      <c r="F64">
        <v>0</v>
      </c>
      <c r="G64" t="s">
        <v>13</v>
      </c>
      <c r="H64" t="s">
        <v>114</v>
      </c>
      <c r="I64" t="s">
        <v>14</v>
      </c>
      <c r="J64" t="s">
        <v>181</v>
      </c>
    </row>
    <row r="65" spans="1:10" hidden="1" x14ac:dyDescent="0.25">
      <c r="A65">
        <v>64</v>
      </c>
      <c r="B65" s="1" t="s">
        <v>71</v>
      </c>
      <c r="C65">
        <v>4</v>
      </c>
      <c r="F65">
        <v>0</v>
      </c>
      <c r="G65" t="s">
        <v>1</v>
      </c>
      <c r="H65" t="s">
        <v>114</v>
      </c>
      <c r="I65" t="s">
        <v>14</v>
      </c>
      <c r="J65" t="s">
        <v>181</v>
      </c>
    </row>
    <row r="66" spans="1:10" hidden="1" x14ac:dyDescent="0.25">
      <c r="A66">
        <v>65</v>
      </c>
      <c r="B66" s="1" t="s">
        <v>72</v>
      </c>
      <c r="C66">
        <v>2</v>
      </c>
      <c r="F66">
        <v>0</v>
      </c>
      <c r="G66" t="s">
        <v>1</v>
      </c>
      <c r="H66" t="s">
        <v>114</v>
      </c>
      <c r="I66" t="s">
        <v>8</v>
      </c>
      <c r="J66" t="s">
        <v>181</v>
      </c>
    </row>
    <row r="67" spans="1:10" hidden="1" x14ac:dyDescent="0.25">
      <c r="A67">
        <v>66</v>
      </c>
      <c r="B67" s="1" t="s">
        <v>73</v>
      </c>
      <c r="C67">
        <v>0</v>
      </c>
      <c r="F67">
        <v>0</v>
      </c>
      <c r="G67" t="s">
        <v>22</v>
      </c>
      <c r="H67" t="s">
        <v>114</v>
      </c>
      <c r="I67" t="s">
        <v>2</v>
      </c>
      <c r="J67" t="s">
        <v>181</v>
      </c>
    </row>
    <row r="68" spans="1:10" hidden="1" x14ac:dyDescent="0.25">
      <c r="A68">
        <v>67</v>
      </c>
      <c r="B68" s="1" t="s">
        <v>74</v>
      </c>
      <c r="C68">
        <v>4</v>
      </c>
      <c r="F68">
        <v>0</v>
      </c>
      <c r="G68" t="s">
        <v>1</v>
      </c>
      <c r="H68" t="s">
        <v>114</v>
      </c>
      <c r="I68" t="s">
        <v>5</v>
      </c>
      <c r="J68" t="s">
        <v>181</v>
      </c>
    </row>
    <row r="69" spans="1:10" hidden="1" x14ac:dyDescent="0.25">
      <c r="A69">
        <v>68</v>
      </c>
      <c r="B69" s="1" t="s">
        <v>75</v>
      </c>
      <c r="C69">
        <v>4</v>
      </c>
      <c r="F69">
        <v>0</v>
      </c>
      <c r="G69" t="s">
        <v>1</v>
      </c>
      <c r="H69" t="s">
        <v>114</v>
      </c>
      <c r="I69" t="s">
        <v>14</v>
      </c>
      <c r="J69" t="s">
        <v>181</v>
      </c>
    </row>
    <row r="70" spans="1:10" hidden="1" x14ac:dyDescent="0.25">
      <c r="A70">
        <v>69</v>
      </c>
      <c r="B70" s="1" t="s">
        <v>76</v>
      </c>
      <c r="C70">
        <v>4</v>
      </c>
      <c r="F70">
        <v>0</v>
      </c>
      <c r="G70" t="s">
        <v>1</v>
      </c>
      <c r="H70" t="s">
        <v>115</v>
      </c>
      <c r="I70" t="s">
        <v>5</v>
      </c>
      <c r="J70" t="s">
        <v>181</v>
      </c>
    </row>
    <row r="71" spans="1:10" hidden="1" x14ac:dyDescent="0.25">
      <c r="A71">
        <v>70</v>
      </c>
      <c r="B71" s="1" t="s">
        <v>77</v>
      </c>
      <c r="C71">
        <v>4</v>
      </c>
      <c r="F71">
        <v>0</v>
      </c>
      <c r="G71" t="s">
        <v>4</v>
      </c>
      <c r="H71" t="s">
        <v>115</v>
      </c>
      <c r="I71" t="s">
        <v>5</v>
      </c>
      <c r="J71" t="s">
        <v>181</v>
      </c>
    </row>
    <row r="72" spans="1:10" hidden="1" x14ac:dyDescent="0.25">
      <c r="A72">
        <v>71</v>
      </c>
      <c r="B72" s="1" t="s">
        <v>78</v>
      </c>
      <c r="C72">
        <v>1</v>
      </c>
      <c r="F72">
        <v>0</v>
      </c>
      <c r="G72" t="s">
        <v>1</v>
      </c>
      <c r="H72" t="s">
        <v>115</v>
      </c>
      <c r="I72" t="s">
        <v>8</v>
      </c>
      <c r="J72" t="s">
        <v>181</v>
      </c>
    </row>
    <row r="73" spans="1:10" hidden="1" x14ac:dyDescent="0.25">
      <c r="A73">
        <v>72</v>
      </c>
      <c r="B73" s="1" t="s">
        <v>79</v>
      </c>
      <c r="C73">
        <v>4</v>
      </c>
      <c r="F73">
        <v>0</v>
      </c>
      <c r="G73" t="s">
        <v>1</v>
      </c>
      <c r="H73" t="s">
        <v>115</v>
      </c>
      <c r="I73" t="s">
        <v>5</v>
      </c>
      <c r="J73" t="s">
        <v>181</v>
      </c>
    </row>
    <row r="74" spans="1:10" hidden="1" x14ac:dyDescent="0.25">
      <c r="A74">
        <v>73</v>
      </c>
      <c r="B74" s="1" t="s">
        <v>80</v>
      </c>
      <c r="C74">
        <v>4</v>
      </c>
      <c r="F74">
        <v>0</v>
      </c>
      <c r="G74" t="s">
        <v>4</v>
      </c>
      <c r="H74" t="s">
        <v>115</v>
      </c>
      <c r="I74" t="s">
        <v>2</v>
      </c>
      <c r="J74" t="s">
        <v>181</v>
      </c>
    </row>
    <row r="75" spans="1:10" hidden="1" x14ac:dyDescent="0.25">
      <c r="A75">
        <v>74</v>
      </c>
      <c r="B75" s="1" t="s">
        <v>81</v>
      </c>
      <c r="C75">
        <v>4</v>
      </c>
      <c r="F75">
        <v>0</v>
      </c>
      <c r="G75" t="s">
        <v>1</v>
      </c>
      <c r="H75" t="s">
        <v>115</v>
      </c>
      <c r="I75" t="s">
        <v>5</v>
      </c>
      <c r="J75" t="s">
        <v>181</v>
      </c>
    </row>
    <row r="76" spans="1:10" hidden="1" x14ac:dyDescent="0.25">
      <c r="A76">
        <v>75</v>
      </c>
      <c r="B76" s="1" t="s">
        <v>82</v>
      </c>
      <c r="C76">
        <v>4</v>
      </c>
      <c r="F76">
        <v>0</v>
      </c>
      <c r="G76" t="s">
        <v>1</v>
      </c>
      <c r="H76" t="s">
        <v>115</v>
      </c>
      <c r="I76" t="s">
        <v>14</v>
      </c>
      <c r="J76" t="s">
        <v>181</v>
      </c>
    </row>
    <row r="77" spans="1:10" hidden="1" x14ac:dyDescent="0.25">
      <c r="A77">
        <v>76</v>
      </c>
      <c r="B77" s="1" t="s">
        <v>83</v>
      </c>
      <c r="C77">
        <v>4</v>
      </c>
      <c r="F77">
        <v>0</v>
      </c>
      <c r="G77" t="s">
        <v>1</v>
      </c>
      <c r="H77" t="s">
        <v>115</v>
      </c>
      <c r="I77" t="s">
        <v>2</v>
      </c>
      <c r="J77" t="s">
        <v>181</v>
      </c>
    </row>
    <row r="78" spans="1:10" hidden="1" x14ac:dyDescent="0.25">
      <c r="A78">
        <v>77</v>
      </c>
      <c r="B78" s="1" t="s">
        <v>84</v>
      </c>
      <c r="C78">
        <v>4</v>
      </c>
      <c r="F78">
        <v>0</v>
      </c>
      <c r="G78" t="s">
        <v>1</v>
      </c>
      <c r="H78" t="s">
        <v>115</v>
      </c>
      <c r="I78" t="s">
        <v>2</v>
      </c>
      <c r="J78" t="s">
        <v>181</v>
      </c>
    </row>
    <row r="79" spans="1:10" hidden="1" x14ac:dyDescent="0.25">
      <c r="A79">
        <v>78</v>
      </c>
      <c r="B79" s="1" t="s">
        <v>85</v>
      </c>
      <c r="C79">
        <v>4</v>
      </c>
      <c r="F79">
        <v>0</v>
      </c>
      <c r="G79" t="s">
        <v>4</v>
      </c>
      <c r="H79" t="s">
        <v>115</v>
      </c>
      <c r="I79" t="s">
        <v>5</v>
      </c>
      <c r="J79" t="s">
        <v>181</v>
      </c>
    </row>
    <row r="80" spans="1:10" hidden="1" x14ac:dyDescent="0.25">
      <c r="A80">
        <v>79</v>
      </c>
      <c r="B80" s="1" t="s">
        <v>86</v>
      </c>
      <c r="C80">
        <v>2</v>
      </c>
      <c r="F80">
        <v>0</v>
      </c>
      <c r="G80" t="s">
        <v>1</v>
      </c>
      <c r="H80" t="s">
        <v>115</v>
      </c>
      <c r="I80" t="s">
        <v>8</v>
      </c>
      <c r="J80" t="s">
        <v>181</v>
      </c>
    </row>
    <row r="81" spans="1:10" hidden="1" x14ac:dyDescent="0.25">
      <c r="A81">
        <v>80</v>
      </c>
      <c r="B81" s="1" t="s">
        <v>87</v>
      </c>
      <c r="C81">
        <v>4</v>
      </c>
      <c r="F81">
        <v>0</v>
      </c>
      <c r="G81" t="s">
        <v>1</v>
      </c>
      <c r="H81" t="s">
        <v>115</v>
      </c>
      <c r="I81" t="s">
        <v>5</v>
      </c>
      <c r="J81" t="s">
        <v>181</v>
      </c>
    </row>
    <row r="82" spans="1:10" hidden="1" x14ac:dyDescent="0.25">
      <c r="A82">
        <v>81</v>
      </c>
      <c r="B82" s="1" t="s">
        <v>88</v>
      </c>
      <c r="C82">
        <v>4</v>
      </c>
      <c r="F82">
        <v>0</v>
      </c>
      <c r="G82" t="s">
        <v>13</v>
      </c>
      <c r="H82" t="s">
        <v>115</v>
      </c>
      <c r="I82" t="s">
        <v>14</v>
      </c>
      <c r="J82" t="s">
        <v>181</v>
      </c>
    </row>
    <row r="83" spans="1:10" hidden="1" x14ac:dyDescent="0.25">
      <c r="A83">
        <v>82</v>
      </c>
      <c r="B83" s="1" t="s">
        <v>89</v>
      </c>
      <c r="C83">
        <v>4</v>
      </c>
      <c r="F83">
        <v>0</v>
      </c>
      <c r="G83" t="s">
        <v>13</v>
      </c>
      <c r="H83" t="s">
        <v>115</v>
      </c>
      <c r="I83" t="s">
        <v>14</v>
      </c>
      <c r="J83" t="s">
        <v>181</v>
      </c>
    </row>
    <row r="84" spans="1:10" hidden="1" x14ac:dyDescent="0.25">
      <c r="A84">
        <v>83</v>
      </c>
      <c r="B84" s="1" t="s">
        <v>90</v>
      </c>
      <c r="C84">
        <v>4</v>
      </c>
      <c r="F84">
        <v>0</v>
      </c>
      <c r="G84" t="s">
        <v>4</v>
      </c>
      <c r="H84" t="s">
        <v>115</v>
      </c>
      <c r="I84" t="s">
        <v>5</v>
      </c>
      <c r="J84" t="s">
        <v>181</v>
      </c>
    </row>
    <row r="85" spans="1:10" hidden="1" x14ac:dyDescent="0.25">
      <c r="A85">
        <v>84</v>
      </c>
      <c r="B85" s="1" t="s">
        <v>91</v>
      </c>
      <c r="C85">
        <v>1</v>
      </c>
      <c r="F85">
        <v>0</v>
      </c>
      <c r="G85" t="s">
        <v>22</v>
      </c>
      <c r="H85" t="s">
        <v>115</v>
      </c>
      <c r="I85" t="s">
        <v>2</v>
      </c>
      <c r="J85" t="s">
        <v>181</v>
      </c>
    </row>
    <row r="86" spans="1:10" hidden="1" x14ac:dyDescent="0.25">
      <c r="A86">
        <v>85</v>
      </c>
      <c r="B86" s="1" t="s">
        <v>92</v>
      </c>
      <c r="C86">
        <v>4</v>
      </c>
      <c r="F86">
        <v>0</v>
      </c>
      <c r="G86" t="s">
        <v>1</v>
      </c>
      <c r="H86" t="s">
        <v>115</v>
      </c>
      <c r="I86" t="s">
        <v>14</v>
      </c>
      <c r="J86" t="s">
        <v>181</v>
      </c>
    </row>
    <row r="87" spans="1:10" hidden="1" x14ac:dyDescent="0.25">
      <c r="A87">
        <v>86</v>
      </c>
      <c r="B87" s="1" t="s">
        <v>93</v>
      </c>
      <c r="C87">
        <v>3</v>
      </c>
      <c r="F87">
        <v>0</v>
      </c>
      <c r="G87" t="s">
        <v>94</v>
      </c>
      <c r="H87" t="s">
        <v>116</v>
      </c>
      <c r="I87" t="s">
        <v>2</v>
      </c>
      <c r="J87" t="s">
        <v>181</v>
      </c>
    </row>
    <row r="88" spans="1:10" hidden="1" x14ac:dyDescent="0.25">
      <c r="A88">
        <v>87</v>
      </c>
      <c r="B88" s="1" t="s">
        <v>95</v>
      </c>
      <c r="C88">
        <v>3</v>
      </c>
      <c r="F88">
        <v>0</v>
      </c>
      <c r="G88" t="s">
        <v>94</v>
      </c>
      <c r="H88" t="s">
        <v>117</v>
      </c>
      <c r="I88" t="s">
        <v>2</v>
      </c>
      <c r="J88" t="s">
        <v>181</v>
      </c>
    </row>
    <row r="89" spans="1:10" hidden="1" x14ac:dyDescent="0.25">
      <c r="A89">
        <v>88</v>
      </c>
      <c r="B89" s="1" t="s">
        <v>96</v>
      </c>
      <c r="C89">
        <v>3</v>
      </c>
      <c r="F89">
        <v>0</v>
      </c>
      <c r="G89" t="s">
        <v>94</v>
      </c>
      <c r="H89" t="s">
        <v>118</v>
      </c>
      <c r="I89" t="s">
        <v>2</v>
      </c>
      <c r="J89" t="s">
        <v>181</v>
      </c>
    </row>
    <row r="90" spans="1:10" hidden="1" x14ac:dyDescent="0.25">
      <c r="A90">
        <v>89</v>
      </c>
      <c r="B90" s="1" t="s">
        <v>97</v>
      </c>
      <c r="C90">
        <v>1</v>
      </c>
      <c r="F90">
        <v>0</v>
      </c>
      <c r="G90" t="s">
        <v>94</v>
      </c>
      <c r="H90" t="s">
        <v>119</v>
      </c>
      <c r="I90" t="s">
        <v>2</v>
      </c>
      <c r="J90" t="s">
        <v>181</v>
      </c>
    </row>
    <row r="91" spans="1:10" hidden="1" x14ac:dyDescent="0.25">
      <c r="A91">
        <v>90</v>
      </c>
      <c r="B91" s="1" t="s">
        <v>98</v>
      </c>
      <c r="C91">
        <v>2</v>
      </c>
      <c r="F91">
        <v>0</v>
      </c>
      <c r="G91" t="s">
        <v>94</v>
      </c>
      <c r="H91" t="s">
        <v>120</v>
      </c>
      <c r="I91" t="s">
        <v>2</v>
      </c>
      <c r="J91" t="s">
        <v>181</v>
      </c>
    </row>
    <row r="92" spans="1:10" hidden="1" x14ac:dyDescent="0.25">
      <c r="A92">
        <v>91</v>
      </c>
      <c r="B92" s="1" t="s">
        <v>99</v>
      </c>
      <c r="C92">
        <v>0</v>
      </c>
      <c r="F92">
        <v>0</v>
      </c>
      <c r="G92" t="s">
        <v>94</v>
      </c>
      <c r="H92" t="s">
        <v>121</v>
      </c>
      <c r="I92" t="s">
        <v>2</v>
      </c>
      <c r="J92" t="s">
        <v>181</v>
      </c>
    </row>
    <row r="93" spans="1:10" hidden="1" x14ac:dyDescent="0.25">
      <c r="A93">
        <v>92</v>
      </c>
      <c r="B93" s="1" t="s">
        <v>100</v>
      </c>
      <c r="C93">
        <v>1</v>
      </c>
      <c r="F93">
        <v>0</v>
      </c>
      <c r="G93" t="s">
        <v>94</v>
      </c>
      <c r="H93" t="s">
        <v>122</v>
      </c>
      <c r="I93" t="s">
        <v>2</v>
      </c>
      <c r="J93" t="s">
        <v>181</v>
      </c>
    </row>
    <row r="94" spans="1:10" hidden="1" x14ac:dyDescent="0.25">
      <c r="A94">
        <v>93</v>
      </c>
      <c r="B94" s="1" t="s">
        <v>101</v>
      </c>
      <c r="C94">
        <v>2</v>
      </c>
      <c r="F94">
        <v>0</v>
      </c>
      <c r="G94" t="s">
        <v>94</v>
      </c>
      <c r="H94" t="s">
        <v>123</v>
      </c>
      <c r="I94" t="s">
        <v>2</v>
      </c>
      <c r="J94" t="s">
        <v>181</v>
      </c>
    </row>
    <row r="95" spans="1:10" hidden="1" x14ac:dyDescent="0.25">
      <c r="A95">
        <v>94</v>
      </c>
      <c r="B95" s="1" t="s">
        <v>102</v>
      </c>
      <c r="C95">
        <v>1</v>
      </c>
      <c r="F95">
        <v>0</v>
      </c>
      <c r="G95" t="s">
        <v>94</v>
      </c>
      <c r="H95" t="s">
        <v>124</v>
      </c>
      <c r="I95" t="s">
        <v>2</v>
      </c>
      <c r="J95" t="s">
        <v>181</v>
      </c>
    </row>
    <row r="96" spans="1:10" hidden="1" x14ac:dyDescent="0.25">
      <c r="A96">
        <v>95</v>
      </c>
      <c r="B96" s="1" t="s">
        <v>103</v>
      </c>
      <c r="C96">
        <v>1</v>
      </c>
      <c r="F96">
        <v>0</v>
      </c>
      <c r="G96" t="s">
        <v>94</v>
      </c>
      <c r="H96" t="s">
        <v>125</v>
      </c>
      <c r="I96" t="s">
        <v>2</v>
      </c>
      <c r="J96" t="s">
        <v>181</v>
      </c>
    </row>
    <row r="97" spans="1:10" hidden="1" x14ac:dyDescent="0.25">
      <c r="A97">
        <v>96</v>
      </c>
      <c r="B97" s="1" t="s">
        <v>104</v>
      </c>
      <c r="C97">
        <v>4</v>
      </c>
      <c r="F97">
        <v>0</v>
      </c>
      <c r="G97" t="s">
        <v>105</v>
      </c>
      <c r="H97" t="s">
        <v>115</v>
      </c>
      <c r="I97" t="s">
        <v>106</v>
      </c>
      <c r="J97" t="s">
        <v>181</v>
      </c>
    </row>
    <row r="98" spans="1:10" hidden="1" x14ac:dyDescent="0.25">
      <c r="A98">
        <v>97</v>
      </c>
      <c r="B98" s="1" t="s">
        <v>107</v>
      </c>
      <c r="C98">
        <v>4</v>
      </c>
      <c r="F98">
        <v>0</v>
      </c>
      <c r="G98" t="s">
        <v>105</v>
      </c>
      <c r="H98" t="s">
        <v>112</v>
      </c>
      <c r="I98" t="s">
        <v>106</v>
      </c>
      <c r="J98" t="s">
        <v>181</v>
      </c>
    </row>
    <row r="99" spans="1:10" hidden="1" x14ac:dyDescent="0.25">
      <c r="A99">
        <v>98</v>
      </c>
      <c r="B99" s="1" t="s">
        <v>108</v>
      </c>
      <c r="C99">
        <v>4</v>
      </c>
      <c r="F99">
        <v>0</v>
      </c>
      <c r="G99" t="s">
        <v>105</v>
      </c>
      <c r="H99" t="s">
        <v>111</v>
      </c>
      <c r="I99" t="s">
        <v>106</v>
      </c>
      <c r="J99" t="s">
        <v>181</v>
      </c>
    </row>
    <row r="100" spans="1:10" hidden="1" x14ac:dyDescent="0.25">
      <c r="A100">
        <v>99</v>
      </c>
      <c r="B100" s="1" t="s">
        <v>109</v>
      </c>
      <c r="C100">
        <v>4</v>
      </c>
      <c r="F100">
        <v>0</v>
      </c>
      <c r="G100" t="s">
        <v>105</v>
      </c>
      <c r="H100" t="s">
        <v>113</v>
      </c>
      <c r="I100" t="s">
        <v>106</v>
      </c>
      <c r="J100" t="s">
        <v>181</v>
      </c>
    </row>
    <row r="101" spans="1:10" hidden="1" x14ac:dyDescent="0.25">
      <c r="A101">
        <v>100</v>
      </c>
      <c r="B101" s="1" t="s">
        <v>110</v>
      </c>
      <c r="C101">
        <v>4</v>
      </c>
      <c r="F101">
        <v>0</v>
      </c>
      <c r="G101" t="s">
        <v>105</v>
      </c>
      <c r="H101" t="s">
        <v>114</v>
      </c>
      <c r="I101" t="s">
        <v>106</v>
      </c>
      <c r="J101" t="s">
        <v>181</v>
      </c>
    </row>
    <row r="102" spans="1:10" hidden="1" x14ac:dyDescent="0.25">
      <c r="A102">
        <v>1</v>
      </c>
      <c r="B102" s="1" t="s">
        <v>133</v>
      </c>
      <c r="C102">
        <v>1</v>
      </c>
      <c r="F102">
        <v>0</v>
      </c>
      <c r="G102" t="s">
        <v>134</v>
      </c>
      <c r="H102" t="s">
        <v>115</v>
      </c>
      <c r="I102" t="s">
        <v>2</v>
      </c>
      <c r="J102" t="s">
        <v>189</v>
      </c>
    </row>
    <row r="103" spans="1:10" hidden="1" x14ac:dyDescent="0.25">
      <c r="A103">
        <v>2</v>
      </c>
      <c r="B103" s="1" t="s">
        <v>135</v>
      </c>
      <c r="C103">
        <v>4</v>
      </c>
      <c r="F103">
        <v>0</v>
      </c>
      <c r="G103" t="s">
        <v>4</v>
      </c>
      <c r="H103" t="s">
        <v>115</v>
      </c>
      <c r="I103" t="s">
        <v>5</v>
      </c>
      <c r="J103" t="s">
        <v>189</v>
      </c>
    </row>
    <row r="104" spans="1:10" hidden="1" x14ac:dyDescent="0.25">
      <c r="A104">
        <v>3</v>
      </c>
      <c r="B104" s="1" t="s">
        <v>136</v>
      </c>
      <c r="C104">
        <v>4</v>
      </c>
      <c r="F104">
        <v>0</v>
      </c>
      <c r="G104" t="s">
        <v>13</v>
      </c>
      <c r="H104" t="s">
        <v>115</v>
      </c>
      <c r="I104" t="s">
        <v>14</v>
      </c>
      <c r="J104" t="s">
        <v>189</v>
      </c>
    </row>
    <row r="105" spans="1:10" hidden="1" x14ac:dyDescent="0.25">
      <c r="A105">
        <v>4</v>
      </c>
      <c r="B105" s="1" t="s">
        <v>137</v>
      </c>
      <c r="C105">
        <v>4</v>
      </c>
      <c r="F105">
        <v>0</v>
      </c>
      <c r="G105" t="s">
        <v>1</v>
      </c>
      <c r="H105" t="s">
        <v>115</v>
      </c>
      <c r="I105" t="s">
        <v>14</v>
      </c>
      <c r="J105" t="s">
        <v>189</v>
      </c>
    </row>
    <row r="106" spans="1:10" hidden="1" x14ac:dyDescent="0.25">
      <c r="A106">
        <v>5</v>
      </c>
      <c r="B106" s="1" t="s">
        <v>138</v>
      </c>
      <c r="C106">
        <v>4</v>
      </c>
      <c r="F106">
        <v>0</v>
      </c>
      <c r="G106" t="s">
        <v>1</v>
      </c>
      <c r="H106" t="s">
        <v>115</v>
      </c>
      <c r="I106" t="s">
        <v>5</v>
      </c>
      <c r="J106" t="s">
        <v>189</v>
      </c>
    </row>
    <row r="107" spans="1:10" hidden="1" x14ac:dyDescent="0.25">
      <c r="A107">
        <v>6</v>
      </c>
      <c r="B107" s="1" t="s">
        <v>139</v>
      </c>
      <c r="C107">
        <v>4</v>
      </c>
      <c r="F107">
        <v>0</v>
      </c>
      <c r="G107" t="s">
        <v>1</v>
      </c>
      <c r="H107" t="s">
        <v>115</v>
      </c>
      <c r="I107" t="s">
        <v>8</v>
      </c>
      <c r="J107" t="s">
        <v>189</v>
      </c>
    </row>
    <row r="108" spans="1:10" hidden="1" x14ac:dyDescent="0.25">
      <c r="A108">
        <v>7</v>
      </c>
      <c r="B108" s="1" t="s">
        <v>140</v>
      </c>
      <c r="C108">
        <v>4</v>
      </c>
      <c r="F108">
        <v>0</v>
      </c>
      <c r="G108" t="s">
        <v>4</v>
      </c>
      <c r="H108" t="s">
        <v>115</v>
      </c>
      <c r="I108" t="s">
        <v>5</v>
      </c>
      <c r="J108" t="s">
        <v>189</v>
      </c>
    </row>
    <row r="109" spans="1:10" hidden="1" x14ac:dyDescent="0.25">
      <c r="A109">
        <v>8</v>
      </c>
      <c r="B109" s="1" t="s">
        <v>141</v>
      </c>
      <c r="C109">
        <v>4</v>
      </c>
      <c r="F109">
        <v>0</v>
      </c>
      <c r="G109" t="s">
        <v>4</v>
      </c>
      <c r="H109" t="s">
        <v>115</v>
      </c>
      <c r="I109" t="s">
        <v>5</v>
      </c>
      <c r="J109" t="s">
        <v>189</v>
      </c>
    </row>
    <row r="110" spans="1:10" hidden="1" x14ac:dyDescent="0.25">
      <c r="A110">
        <v>9</v>
      </c>
      <c r="B110" s="1" t="s">
        <v>142</v>
      </c>
      <c r="C110">
        <v>4</v>
      </c>
      <c r="F110">
        <v>0</v>
      </c>
      <c r="G110" t="s">
        <v>1</v>
      </c>
      <c r="H110" t="s">
        <v>115</v>
      </c>
      <c r="I110" t="s">
        <v>8</v>
      </c>
      <c r="J110" t="s">
        <v>189</v>
      </c>
    </row>
    <row r="111" spans="1:10" hidden="1" x14ac:dyDescent="0.25">
      <c r="A111">
        <v>10</v>
      </c>
      <c r="B111" s="1" t="s">
        <v>143</v>
      </c>
      <c r="C111">
        <v>4</v>
      </c>
      <c r="F111">
        <v>0</v>
      </c>
      <c r="G111" t="s">
        <v>1</v>
      </c>
      <c r="H111" t="s">
        <v>115</v>
      </c>
      <c r="I111" t="s">
        <v>2</v>
      </c>
      <c r="J111" t="s">
        <v>189</v>
      </c>
    </row>
    <row r="112" spans="1:10" hidden="1" x14ac:dyDescent="0.25">
      <c r="A112">
        <v>11</v>
      </c>
      <c r="B112" s="1" t="s">
        <v>144</v>
      </c>
      <c r="C112">
        <v>4</v>
      </c>
      <c r="F112">
        <v>0</v>
      </c>
      <c r="G112" t="s">
        <v>1</v>
      </c>
      <c r="H112" t="s">
        <v>115</v>
      </c>
      <c r="I112" t="s">
        <v>5</v>
      </c>
      <c r="J112" t="s">
        <v>189</v>
      </c>
    </row>
    <row r="113" spans="1:10" hidden="1" x14ac:dyDescent="0.25">
      <c r="A113">
        <v>12</v>
      </c>
      <c r="B113" s="1" t="s">
        <v>104</v>
      </c>
      <c r="C113">
        <v>4</v>
      </c>
      <c r="F113">
        <v>0</v>
      </c>
      <c r="G113" t="s">
        <v>105</v>
      </c>
      <c r="H113" t="s">
        <v>115</v>
      </c>
      <c r="I113" t="s">
        <v>5</v>
      </c>
      <c r="J113" t="s">
        <v>189</v>
      </c>
    </row>
    <row r="114" spans="1:10" hidden="1" x14ac:dyDescent="0.25">
      <c r="A114">
        <v>1</v>
      </c>
      <c r="B114" s="1" t="s">
        <v>231</v>
      </c>
      <c r="C114">
        <v>0</v>
      </c>
      <c r="F114">
        <v>0</v>
      </c>
      <c r="G114" t="s">
        <v>22</v>
      </c>
      <c r="H114" t="s">
        <v>346</v>
      </c>
      <c r="I114" t="s">
        <v>2</v>
      </c>
      <c r="J114" t="s">
        <v>170</v>
      </c>
    </row>
    <row r="115" spans="1:10" hidden="1" x14ac:dyDescent="0.25">
      <c r="A115">
        <v>2</v>
      </c>
      <c r="B115" s="1" t="s">
        <v>232</v>
      </c>
      <c r="C115">
        <v>4</v>
      </c>
      <c r="F115">
        <v>0</v>
      </c>
      <c r="G115" t="s">
        <v>1</v>
      </c>
      <c r="H115" t="s">
        <v>346</v>
      </c>
      <c r="I115" t="s">
        <v>5</v>
      </c>
      <c r="J115" t="s">
        <v>170</v>
      </c>
    </row>
    <row r="116" spans="1:10" hidden="1" x14ac:dyDescent="0.25">
      <c r="A116">
        <v>3</v>
      </c>
      <c r="B116" s="1" t="s">
        <v>233</v>
      </c>
      <c r="C116">
        <v>1</v>
      </c>
      <c r="F116">
        <v>0</v>
      </c>
      <c r="G116" t="s">
        <v>1</v>
      </c>
      <c r="H116" t="s">
        <v>346</v>
      </c>
      <c r="I116" t="s">
        <v>8</v>
      </c>
      <c r="J116" t="s">
        <v>170</v>
      </c>
    </row>
    <row r="117" spans="1:10" hidden="1" x14ac:dyDescent="0.25">
      <c r="A117">
        <v>4</v>
      </c>
      <c r="B117" s="1" t="s">
        <v>234</v>
      </c>
      <c r="C117">
        <v>4</v>
      </c>
      <c r="F117">
        <v>0</v>
      </c>
      <c r="G117" t="s">
        <v>1</v>
      </c>
      <c r="H117" t="s">
        <v>346</v>
      </c>
      <c r="I117" t="s">
        <v>14</v>
      </c>
      <c r="J117" t="s">
        <v>170</v>
      </c>
    </row>
    <row r="118" spans="1:10" hidden="1" x14ac:dyDescent="0.25">
      <c r="A118">
        <v>5</v>
      </c>
      <c r="B118" s="1" t="s">
        <v>235</v>
      </c>
      <c r="C118">
        <v>4</v>
      </c>
      <c r="F118">
        <v>0</v>
      </c>
      <c r="G118" t="s">
        <v>1</v>
      </c>
      <c r="H118" t="s">
        <v>346</v>
      </c>
      <c r="I118" t="s">
        <v>5</v>
      </c>
      <c r="J118" t="s">
        <v>170</v>
      </c>
    </row>
    <row r="119" spans="1:10" hidden="1" x14ac:dyDescent="0.25">
      <c r="A119">
        <v>6</v>
      </c>
      <c r="B119" s="1" t="s">
        <v>236</v>
      </c>
      <c r="C119">
        <v>4</v>
      </c>
      <c r="F119">
        <v>0</v>
      </c>
      <c r="G119" t="s">
        <v>1</v>
      </c>
      <c r="H119" t="s">
        <v>346</v>
      </c>
      <c r="I119" t="s">
        <v>14</v>
      </c>
      <c r="J119" t="s">
        <v>170</v>
      </c>
    </row>
    <row r="120" spans="1:10" hidden="1" x14ac:dyDescent="0.25">
      <c r="A120">
        <v>7</v>
      </c>
      <c r="B120" s="1" t="s">
        <v>237</v>
      </c>
      <c r="C120">
        <v>2</v>
      </c>
      <c r="F120">
        <v>0</v>
      </c>
      <c r="G120" t="s">
        <v>1</v>
      </c>
      <c r="H120" t="s">
        <v>346</v>
      </c>
      <c r="I120" t="s">
        <v>2</v>
      </c>
      <c r="J120" t="s">
        <v>170</v>
      </c>
    </row>
    <row r="121" spans="1:10" hidden="1" x14ac:dyDescent="0.25">
      <c r="A121">
        <v>8</v>
      </c>
      <c r="B121" s="1" t="s">
        <v>238</v>
      </c>
      <c r="C121">
        <v>1</v>
      </c>
      <c r="F121">
        <v>0</v>
      </c>
      <c r="G121" t="s">
        <v>340</v>
      </c>
      <c r="H121" t="s">
        <v>346</v>
      </c>
      <c r="I121" t="s">
        <v>2</v>
      </c>
      <c r="J121" t="s">
        <v>170</v>
      </c>
    </row>
    <row r="122" spans="1:10" hidden="1" x14ac:dyDescent="0.25">
      <c r="A122">
        <v>9</v>
      </c>
      <c r="B122" s="1" t="s">
        <v>239</v>
      </c>
      <c r="C122">
        <v>2</v>
      </c>
      <c r="F122">
        <v>0</v>
      </c>
      <c r="G122" t="s">
        <v>341</v>
      </c>
      <c r="H122" t="s">
        <v>346</v>
      </c>
      <c r="I122" t="s">
        <v>2</v>
      </c>
      <c r="J122" t="s">
        <v>170</v>
      </c>
    </row>
    <row r="123" spans="1:10" hidden="1" x14ac:dyDescent="0.25">
      <c r="A123">
        <v>10</v>
      </c>
      <c r="B123" s="1" t="s">
        <v>240</v>
      </c>
      <c r="C123">
        <v>4</v>
      </c>
      <c r="F123">
        <v>0</v>
      </c>
      <c r="G123" t="s">
        <v>342</v>
      </c>
      <c r="H123" t="s">
        <v>346</v>
      </c>
      <c r="I123" t="s">
        <v>5</v>
      </c>
      <c r="J123" t="s">
        <v>170</v>
      </c>
    </row>
    <row r="124" spans="1:10" hidden="1" x14ac:dyDescent="0.25">
      <c r="A124">
        <v>11</v>
      </c>
      <c r="B124" s="1" t="s">
        <v>241</v>
      </c>
      <c r="C124">
        <v>4</v>
      </c>
      <c r="F124">
        <v>0</v>
      </c>
      <c r="G124" t="s">
        <v>1</v>
      </c>
      <c r="H124" t="s">
        <v>346</v>
      </c>
      <c r="I124" t="s">
        <v>5</v>
      </c>
      <c r="J124" t="s">
        <v>170</v>
      </c>
    </row>
    <row r="125" spans="1:10" hidden="1" x14ac:dyDescent="0.25">
      <c r="A125">
        <v>12</v>
      </c>
      <c r="B125" s="1" t="s">
        <v>242</v>
      </c>
      <c r="C125">
        <v>3</v>
      </c>
      <c r="F125">
        <v>0</v>
      </c>
      <c r="G125" t="s">
        <v>1</v>
      </c>
      <c r="H125" t="s">
        <v>346</v>
      </c>
      <c r="I125" t="s">
        <v>14</v>
      </c>
      <c r="J125" t="s">
        <v>170</v>
      </c>
    </row>
    <row r="126" spans="1:10" hidden="1" x14ac:dyDescent="0.25">
      <c r="A126">
        <v>13</v>
      </c>
      <c r="B126" s="1" t="s">
        <v>243</v>
      </c>
      <c r="C126">
        <v>2</v>
      </c>
      <c r="F126">
        <v>0</v>
      </c>
      <c r="G126" t="s">
        <v>1</v>
      </c>
      <c r="H126" t="s">
        <v>346</v>
      </c>
      <c r="I126" t="s">
        <v>2</v>
      </c>
      <c r="J126" t="s">
        <v>170</v>
      </c>
    </row>
    <row r="127" spans="1:10" hidden="1" x14ac:dyDescent="0.25">
      <c r="A127">
        <v>14</v>
      </c>
      <c r="B127" s="1" t="s">
        <v>244</v>
      </c>
      <c r="C127">
        <v>4</v>
      </c>
      <c r="F127">
        <v>0</v>
      </c>
      <c r="G127" t="s">
        <v>343</v>
      </c>
      <c r="H127" t="s">
        <v>346</v>
      </c>
      <c r="I127" t="s">
        <v>5</v>
      </c>
      <c r="J127" t="s">
        <v>170</v>
      </c>
    </row>
    <row r="128" spans="1:10" hidden="1" x14ac:dyDescent="0.25">
      <c r="A128">
        <v>15</v>
      </c>
      <c r="B128" s="1" t="s">
        <v>245</v>
      </c>
      <c r="C128">
        <v>4</v>
      </c>
      <c r="F128">
        <v>0</v>
      </c>
      <c r="G128" t="s">
        <v>344</v>
      </c>
      <c r="H128" t="s">
        <v>346</v>
      </c>
      <c r="I128" t="s">
        <v>5</v>
      </c>
      <c r="J128" t="s">
        <v>170</v>
      </c>
    </row>
    <row r="129" spans="1:10" hidden="1" x14ac:dyDescent="0.25">
      <c r="A129">
        <v>16</v>
      </c>
      <c r="B129" s="1" t="s">
        <v>246</v>
      </c>
      <c r="C129">
        <v>4</v>
      </c>
      <c r="F129">
        <v>0</v>
      </c>
      <c r="G129" t="s">
        <v>343</v>
      </c>
      <c r="H129" t="s">
        <v>346</v>
      </c>
      <c r="I129" t="s">
        <v>14</v>
      </c>
      <c r="J129" t="s">
        <v>170</v>
      </c>
    </row>
    <row r="130" spans="1:10" hidden="1" x14ac:dyDescent="0.25">
      <c r="A130">
        <v>17</v>
      </c>
      <c r="B130" s="1" t="s">
        <v>247</v>
      </c>
      <c r="C130">
        <v>0</v>
      </c>
      <c r="F130">
        <v>0</v>
      </c>
      <c r="G130" t="s">
        <v>1</v>
      </c>
      <c r="H130" t="s">
        <v>346</v>
      </c>
      <c r="I130" t="s">
        <v>8</v>
      </c>
      <c r="J130" t="s">
        <v>170</v>
      </c>
    </row>
    <row r="131" spans="1:10" hidden="1" x14ac:dyDescent="0.25">
      <c r="A131">
        <v>18</v>
      </c>
      <c r="B131" s="1" t="s">
        <v>248</v>
      </c>
      <c r="C131">
        <v>4</v>
      </c>
      <c r="F131">
        <v>0</v>
      </c>
      <c r="G131" t="s">
        <v>1</v>
      </c>
      <c r="H131" t="s">
        <v>346</v>
      </c>
      <c r="I131" t="s">
        <v>5</v>
      </c>
      <c r="J131" t="s">
        <v>170</v>
      </c>
    </row>
    <row r="132" spans="1:10" hidden="1" x14ac:dyDescent="0.25">
      <c r="A132">
        <v>19</v>
      </c>
      <c r="B132" s="1" t="s">
        <v>249</v>
      </c>
      <c r="C132">
        <v>2</v>
      </c>
      <c r="F132">
        <v>0</v>
      </c>
      <c r="G132" t="s">
        <v>345</v>
      </c>
      <c r="H132" t="s">
        <v>347</v>
      </c>
      <c r="I132" t="s">
        <v>2</v>
      </c>
      <c r="J132" t="s">
        <v>170</v>
      </c>
    </row>
    <row r="133" spans="1:10" hidden="1" x14ac:dyDescent="0.25">
      <c r="A133">
        <v>20</v>
      </c>
      <c r="B133" s="1" t="s">
        <v>250</v>
      </c>
      <c r="C133">
        <v>2</v>
      </c>
      <c r="F133">
        <v>0</v>
      </c>
      <c r="G133" t="s">
        <v>341</v>
      </c>
      <c r="H133" t="s">
        <v>347</v>
      </c>
      <c r="I133" t="s">
        <v>2</v>
      </c>
      <c r="J133" t="s">
        <v>170</v>
      </c>
    </row>
    <row r="134" spans="1:10" hidden="1" x14ac:dyDescent="0.25">
      <c r="A134">
        <v>21</v>
      </c>
      <c r="B134" s="1" t="s">
        <v>251</v>
      </c>
      <c r="C134">
        <v>4</v>
      </c>
      <c r="F134">
        <v>0</v>
      </c>
      <c r="G134" t="s">
        <v>343</v>
      </c>
      <c r="H134" t="s">
        <v>347</v>
      </c>
      <c r="I134" t="s">
        <v>5</v>
      </c>
      <c r="J134" t="s">
        <v>170</v>
      </c>
    </row>
    <row r="135" spans="1:10" hidden="1" x14ac:dyDescent="0.25">
      <c r="A135">
        <v>22</v>
      </c>
      <c r="B135" s="1" t="s">
        <v>252</v>
      </c>
      <c r="C135">
        <v>4</v>
      </c>
      <c r="F135">
        <v>0</v>
      </c>
      <c r="G135" t="s">
        <v>1</v>
      </c>
      <c r="H135" t="s">
        <v>347</v>
      </c>
      <c r="I135" t="s">
        <v>14</v>
      </c>
      <c r="J135" t="s">
        <v>170</v>
      </c>
    </row>
    <row r="136" spans="1:10" hidden="1" x14ac:dyDescent="0.25">
      <c r="A136">
        <v>23</v>
      </c>
      <c r="B136" s="1" t="s">
        <v>253</v>
      </c>
      <c r="C136">
        <v>4</v>
      </c>
      <c r="F136">
        <v>0</v>
      </c>
      <c r="G136" t="s">
        <v>1</v>
      </c>
      <c r="H136" t="s">
        <v>347</v>
      </c>
      <c r="I136" t="s">
        <v>14</v>
      </c>
      <c r="J136" t="s">
        <v>170</v>
      </c>
    </row>
    <row r="137" spans="1:10" hidden="1" x14ac:dyDescent="0.25">
      <c r="A137">
        <v>24</v>
      </c>
      <c r="B137" s="1" t="s">
        <v>254</v>
      </c>
      <c r="C137">
        <v>4</v>
      </c>
      <c r="F137">
        <v>0</v>
      </c>
      <c r="G137" t="s">
        <v>1</v>
      </c>
      <c r="H137" t="s">
        <v>347</v>
      </c>
      <c r="I137" t="s">
        <v>5</v>
      </c>
      <c r="J137" t="s">
        <v>170</v>
      </c>
    </row>
    <row r="138" spans="1:10" hidden="1" x14ac:dyDescent="0.25">
      <c r="A138">
        <v>25</v>
      </c>
      <c r="B138" s="1" t="s">
        <v>255</v>
      </c>
      <c r="C138">
        <v>4</v>
      </c>
      <c r="F138">
        <v>0</v>
      </c>
      <c r="G138" t="s">
        <v>256</v>
      </c>
      <c r="H138" t="s">
        <v>347</v>
      </c>
      <c r="I138" t="s">
        <v>5</v>
      </c>
      <c r="J138" t="s">
        <v>170</v>
      </c>
    </row>
    <row r="139" spans="1:10" hidden="1" x14ac:dyDescent="0.25">
      <c r="A139">
        <v>26</v>
      </c>
      <c r="B139" s="1" t="s">
        <v>257</v>
      </c>
      <c r="C139">
        <v>4</v>
      </c>
      <c r="F139">
        <v>0</v>
      </c>
      <c r="G139" t="s">
        <v>342</v>
      </c>
      <c r="H139" t="s">
        <v>347</v>
      </c>
      <c r="I139" t="s">
        <v>5</v>
      </c>
      <c r="J139" t="s">
        <v>170</v>
      </c>
    </row>
    <row r="140" spans="1:10" hidden="1" x14ac:dyDescent="0.25">
      <c r="A140">
        <v>27</v>
      </c>
      <c r="B140" s="1" t="s">
        <v>258</v>
      </c>
      <c r="C140">
        <v>1</v>
      </c>
      <c r="F140">
        <v>0</v>
      </c>
      <c r="G140" t="s">
        <v>1</v>
      </c>
      <c r="H140" t="s">
        <v>347</v>
      </c>
      <c r="I140" t="s">
        <v>2</v>
      </c>
      <c r="J140" t="s">
        <v>170</v>
      </c>
    </row>
    <row r="141" spans="1:10" hidden="1" x14ac:dyDescent="0.25">
      <c r="A141">
        <v>28</v>
      </c>
      <c r="B141" s="1" t="s">
        <v>259</v>
      </c>
      <c r="C141">
        <v>3</v>
      </c>
      <c r="F141">
        <v>0</v>
      </c>
      <c r="G141" t="s">
        <v>1</v>
      </c>
      <c r="H141" t="s">
        <v>347</v>
      </c>
      <c r="I141" t="s">
        <v>14</v>
      </c>
      <c r="J141" t="s">
        <v>170</v>
      </c>
    </row>
    <row r="142" spans="1:10" hidden="1" x14ac:dyDescent="0.25">
      <c r="A142">
        <v>29</v>
      </c>
      <c r="B142" s="1" t="s">
        <v>260</v>
      </c>
      <c r="C142">
        <v>2</v>
      </c>
      <c r="F142">
        <v>0</v>
      </c>
      <c r="G142" t="s">
        <v>1</v>
      </c>
      <c r="H142" t="s">
        <v>347</v>
      </c>
      <c r="I142" t="s">
        <v>2</v>
      </c>
      <c r="J142" t="s">
        <v>170</v>
      </c>
    </row>
    <row r="143" spans="1:10" hidden="1" x14ac:dyDescent="0.25">
      <c r="A143">
        <v>30</v>
      </c>
      <c r="B143" s="1" t="s">
        <v>261</v>
      </c>
      <c r="C143">
        <v>4</v>
      </c>
      <c r="F143">
        <v>0</v>
      </c>
      <c r="G143" t="s">
        <v>344</v>
      </c>
      <c r="H143" t="s">
        <v>347</v>
      </c>
      <c r="I143" t="s">
        <v>5</v>
      </c>
      <c r="J143" t="s">
        <v>170</v>
      </c>
    </row>
    <row r="144" spans="1:10" hidden="1" x14ac:dyDescent="0.25">
      <c r="A144">
        <v>31</v>
      </c>
      <c r="B144" s="1" t="s">
        <v>262</v>
      </c>
      <c r="C144">
        <v>0</v>
      </c>
      <c r="F144">
        <v>0</v>
      </c>
      <c r="G144" t="s">
        <v>1</v>
      </c>
      <c r="H144" t="s">
        <v>347</v>
      </c>
      <c r="I144" t="s">
        <v>8</v>
      </c>
      <c r="J144" t="s">
        <v>170</v>
      </c>
    </row>
    <row r="145" spans="1:10" hidden="1" x14ac:dyDescent="0.25">
      <c r="A145">
        <v>32</v>
      </c>
      <c r="B145" s="1" t="s">
        <v>263</v>
      </c>
      <c r="C145">
        <v>0</v>
      </c>
      <c r="F145">
        <v>0</v>
      </c>
      <c r="G145" t="s">
        <v>22</v>
      </c>
      <c r="H145" t="s">
        <v>347</v>
      </c>
      <c r="I145" t="s">
        <v>2</v>
      </c>
      <c r="J145" t="s">
        <v>170</v>
      </c>
    </row>
    <row r="146" spans="1:10" hidden="1" x14ac:dyDescent="0.25">
      <c r="A146">
        <v>33</v>
      </c>
      <c r="B146" s="1" t="s">
        <v>264</v>
      </c>
      <c r="C146">
        <v>4</v>
      </c>
      <c r="F146">
        <v>0</v>
      </c>
      <c r="G146" t="s">
        <v>1</v>
      </c>
      <c r="H146" t="s">
        <v>347</v>
      </c>
      <c r="I146" t="s">
        <v>5</v>
      </c>
      <c r="J146" t="s">
        <v>170</v>
      </c>
    </row>
    <row r="147" spans="1:10" hidden="1" x14ac:dyDescent="0.25">
      <c r="A147">
        <v>34</v>
      </c>
      <c r="B147" s="1" t="s">
        <v>265</v>
      </c>
      <c r="C147">
        <v>3</v>
      </c>
      <c r="F147">
        <v>0</v>
      </c>
      <c r="G147" t="s">
        <v>343</v>
      </c>
      <c r="H147" t="s">
        <v>347</v>
      </c>
      <c r="I147" t="s">
        <v>14</v>
      </c>
      <c r="J147" t="s">
        <v>170</v>
      </c>
    </row>
    <row r="148" spans="1:10" hidden="1" x14ac:dyDescent="0.25">
      <c r="A148">
        <v>35</v>
      </c>
      <c r="B148" s="1" t="s">
        <v>266</v>
      </c>
      <c r="C148">
        <v>1</v>
      </c>
      <c r="F148">
        <v>0</v>
      </c>
      <c r="G148" t="s">
        <v>1</v>
      </c>
      <c r="H148" t="s">
        <v>347</v>
      </c>
      <c r="I148" t="s">
        <v>8</v>
      </c>
      <c r="J148" t="s">
        <v>170</v>
      </c>
    </row>
    <row r="149" spans="1:10" hidden="1" x14ac:dyDescent="0.25">
      <c r="A149">
        <v>36</v>
      </c>
      <c r="B149" s="1" t="s">
        <v>267</v>
      </c>
      <c r="C149">
        <v>4</v>
      </c>
      <c r="F149">
        <v>0</v>
      </c>
      <c r="G149" t="s">
        <v>1</v>
      </c>
      <c r="H149" t="s">
        <v>347</v>
      </c>
      <c r="I149" t="s">
        <v>5</v>
      </c>
      <c r="J149" t="s">
        <v>170</v>
      </c>
    </row>
    <row r="150" spans="1:10" hidden="1" x14ac:dyDescent="0.25">
      <c r="A150">
        <v>37</v>
      </c>
      <c r="B150" s="1" t="s">
        <v>268</v>
      </c>
      <c r="C150">
        <v>0</v>
      </c>
      <c r="F150">
        <v>0</v>
      </c>
      <c r="G150" t="s">
        <v>1</v>
      </c>
      <c r="H150" t="s">
        <v>348</v>
      </c>
      <c r="I150" t="s">
        <v>8</v>
      </c>
      <c r="J150" t="s">
        <v>170</v>
      </c>
    </row>
    <row r="151" spans="1:10" hidden="1" x14ac:dyDescent="0.25">
      <c r="A151">
        <v>38</v>
      </c>
      <c r="B151" s="1" t="s">
        <v>269</v>
      </c>
      <c r="C151">
        <v>0</v>
      </c>
      <c r="F151">
        <v>0</v>
      </c>
      <c r="G151" t="s">
        <v>344</v>
      </c>
      <c r="H151" t="s">
        <v>348</v>
      </c>
      <c r="I151" t="s">
        <v>5</v>
      </c>
      <c r="J151" t="s">
        <v>170</v>
      </c>
    </row>
    <row r="152" spans="1:10" hidden="1" x14ac:dyDescent="0.25">
      <c r="A152">
        <v>39</v>
      </c>
      <c r="B152" s="1" t="s">
        <v>270</v>
      </c>
      <c r="C152">
        <v>0</v>
      </c>
      <c r="F152">
        <v>0</v>
      </c>
      <c r="G152" t="s">
        <v>1</v>
      </c>
      <c r="H152" t="s">
        <v>348</v>
      </c>
      <c r="I152" t="s">
        <v>2</v>
      </c>
      <c r="J152" t="s">
        <v>170</v>
      </c>
    </row>
    <row r="153" spans="1:10" hidden="1" x14ac:dyDescent="0.25">
      <c r="A153">
        <v>40</v>
      </c>
      <c r="B153" s="1" t="s">
        <v>271</v>
      </c>
      <c r="C153">
        <v>0</v>
      </c>
      <c r="F153">
        <v>0</v>
      </c>
      <c r="G153" t="s">
        <v>1</v>
      </c>
      <c r="H153" t="s">
        <v>348</v>
      </c>
      <c r="I153" t="s">
        <v>5</v>
      </c>
      <c r="J153" t="s">
        <v>170</v>
      </c>
    </row>
    <row r="154" spans="1:10" hidden="1" x14ac:dyDescent="0.25">
      <c r="A154">
        <v>41</v>
      </c>
      <c r="B154" s="1" t="s">
        <v>272</v>
      </c>
      <c r="C154">
        <v>0</v>
      </c>
      <c r="F154">
        <v>0</v>
      </c>
      <c r="G154" t="s">
        <v>345</v>
      </c>
      <c r="H154" t="s">
        <v>348</v>
      </c>
      <c r="I154" t="s">
        <v>2</v>
      </c>
      <c r="J154" t="s">
        <v>170</v>
      </c>
    </row>
    <row r="155" spans="1:10" hidden="1" x14ac:dyDescent="0.25">
      <c r="A155">
        <v>42</v>
      </c>
      <c r="B155" s="1" t="s">
        <v>273</v>
      </c>
      <c r="C155">
        <v>0</v>
      </c>
      <c r="F155">
        <v>0</v>
      </c>
      <c r="G155" t="s">
        <v>343</v>
      </c>
      <c r="H155" t="s">
        <v>348</v>
      </c>
      <c r="I155" t="s">
        <v>5</v>
      </c>
      <c r="J155" t="s">
        <v>170</v>
      </c>
    </row>
    <row r="156" spans="1:10" hidden="1" x14ac:dyDescent="0.25">
      <c r="A156">
        <v>43</v>
      </c>
      <c r="B156" s="1" t="s">
        <v>274</v>
      </c>
      <c r="C156">
        <v>0</v>
      </c>
      <c r="F156">
        <v>0</v>
      </c>
      <c r="G156" t="s">
        <v>1</v>
      </c>
      <c r="H156" t="s">
        <v>348</v>
      </c>
      <c r="I156" t="s">
        <v>8</v>
      </c>
      <c r="J156" t="s">
        <v>170</v>
      </c>
    </row>
    <row r="157" spans="1:10" hidden="1" x14ac:dyDescent="0.25">
      <c r="A157">
        <v>44</v>
      </c>
      <c r="B157" s="1" t="s">
        <v>275</v>
      </c>
      <c r="C157">
        <v>0</v>
      </c>
      <c r="F157">
        <v>0</v>
      </c>
      <c r="G157" t="s">
        <v>1</v>
      </c>
      <c r="H157" t="s">
        <v>348</v>
      </c>
      <c r="I157" t="s">
        <v>5</v>
      </c>
      <c r="J157" t="s">
        <v>170</v>
      </c>
    </row>
    <row r="158" spans="1:10" hidden="1" x14ac:dyDescent="0.25">
      <c r="A158">
        <v>45</v>
      </c>
      <c r="B158" s="1" t="s">
        <v>276</v>
      </c>
      <c r="C158">
        <v>1</v>
      </c>
      <c r="F158">
        <v>0</v>
      </c>
      <c r="G158" t="s">
        <v>22</v>
      </c>
      <c r="H158" t="s">
        <v>348</v>
      </c>
      <c r="I158" t="s">
        <v>2</v>
      </c>
      <c r="J158" t="s">
        <v>170</v>
      </c>
    </row>
    <row r="159" spans="1:10" hidden="1" x14ac:dyDescent="0.25">
      <c r="A159">
        <v>46</v>
      </c>
      <c r="B159" s="1" t="s">
        <v>277</v>
      </c>
      <c r="C159">
        <v>0</v>
      </c>
      <c r="F159">
        <v>0</v>
      </c>
      <c r="G159" t="s">
        <v>1</v>
      </c>
      <c r="H159" t="s">
        <v>348</v>
      </c>
      <c r="I159" t="s">
        <v>14</v>
      </c>
      <c r="J159" t="s">
        <v>170</v>
      </c>
    </row>
    <row r="160" spans="1:10" hidden="1" x14ac:dyDescent="0.25">
      <c r="A160">
        <v>47</v>
      </c>
      <c r="B160" s="1" t="s">
        <v>278</v>
      </c>
      <c r="C160">
        <v>0</v>
      </c>
      <c r="F160">
        <v>0</v>
      </c>
      <c r="G160" t="s">
        <v>341</v>
      </c>
      <c r="H160" t="s">
        <v>348</v>
      </c>
      <c r="I160" t="s">
        <v>5</v>
      </c>
      <c r="J160" t="s">
        <v>170</v>
      </c>
    </row>
    <row r="161" spans="1:10" hidden="1" x14ac:dyDescent="0.25">
      <c r="A161">
        <v>48</v>
      </c>
      <c r="B161" s="1" t="s">
        <v>279</v>
      </c>
      <c r="C161">
        <v>0</v>
      </c>
      <c r="F161">
        <v>0</v>
      </c>
      <c r="G161" t="s">
        <v>1</v>
      </c>
      <c r="H161" t="s">
        <v>348</v>
      </c>
      <c r="I161" t="s">
        <v>14</v>
      </c>
      <c r="J161" t="s">
        <v>170</v>
      </c>
    </row>
    <row r="162" spans="1:10" hidden="1" x14ac:dyDescent="0.25">
      <c r="A162">
        <v>49</v>
      </c>
      <c r="B162" s="1" t="s">
        <v>280</v>
      </c>
      <c r="C162">
        <v>0</v>
      </c>
      <c r="F162">
        <v>0</v>
      </c>
      <c r="G162" t="s">
        <v>1</v>
      </c>
      <c r="H162" t="s">
        <v>348</v>
      </c>
      <c r="I162" t="s">
        <v>2</v>
      </c>
      <c r="J162" t="s">
        <v>170</v>
      </c>
    </row>
    <row r="163" spans="1:10" hidden="1" x14ac:dyDescent="0.25">
      <c r="A163">
        <v>50</v>
      </c>
      <c r="B163" s="1" t="s">
        <v>281</v>
      </c>
      <c r="C163">
        <v>0</v>
      </c>
      <c r="F163">
        <v>0</v>
      </c>
      <c r="G163" t="s">
        <v>341</v>
      </c>
      <c r="H163" t="s">
        <v>348</v>
      </c>
      <c r="I163" t="s">
        <v>2</v>
      </c>
      <c r="J163" t="s">
        <v>170</v>
      </c>
    </row>
    <row r="164" spans="1:10" hidden="1" x14ac:dyDescent="0.25">
      <c r="A164">
        <v>51</v>
      </c>
      <c r="B164" s="1" t="s">
        <v>282</v>
      </c>
      <c r="C164">
        <v>0</v>
      </c>
      <c r="F164">
        <v>0</v>
      </c>
      <c r="G164" t="s">
        <v>1</v>
      </c>
      <c r="H164" t="s">
        <v>348</v>
      </c>
      <c r="I164" t="s">
        <v>14</v>
      </c>
      <c r="J164" t="s">
        <v>170</v>
      </c>
    </row>
    <row r="165" spans="1:10" hidden="1" x14ac:dyDescent="0.25">
      <c r="A165">
        <v>52</v>
      </c>
      <c r="B165" s="1" t="s">
        <v>283</v>
      </c>
      <c r="C165">
        <v>0</v>
      </c>
      <c r="F165">
        <v>0</v>
      </c>
      <c r="G165" t="s">
        <v>1</v>
      </c>
      <c r="H165" t="s">
        <v>348</v>
      </c>
      <c r="I165" t="s">
        <v>5</v>
      </c>
      <c r="J165" t="s">
        <v>170</v>
      </c>
    </row>
    <row r="166" spans="1:10" hidden="1" x14ac:dyDescent="0.25">
      <c r="A166">
        <v>53</v>
      </c>
      <c r="B166" s="1" t="s">
        <v>284</v>
      </c>
      <c r="C166">
        <v>0</v>
      </c>
      <c r="F166">
        <v>0</v>
      </c>
      <c r="G166" t="s">
        <v>343</v>
      </c>
      <c r="H166" t="s">
        <v>348</v>
      </c>
      <c r="I166" t="s">
        <v>14</v>
      </c>
      <c r="J166" t="s">
        <v>170</v>
      </c>
    </row>
    <row r="167" spans="1:10" hidden="1" x14ac:dyDescent="0.25">
      <c r="A167">
        <v>54</v>
      </c>
      <c r="B167" s="1" t="s">
        <v>285</v>
      </c>
      <c r="C167">
        <v>0</v>
      </c>
      <c r="F167">
        <v>0</v>
      </c>
      <c r="G167" t="s">
        <v>1</v>
      </c>
      <c r="H167" t="s">
        <v>348</v>
      </c>
      <c r="I167" t="s">
        <v>5</v>
      </c>
      <c r="J167" t="s">
        <v>170</v>
      </c>
    </row>
    <row r="168" spans="1:10" hidden="1" x14ac:dyDescent="0.25">
      <c r="A168">
        <v>55</v>
      </c>
      <c r="B168" s="1" t="s">
        <v>286</v>
      </c>
      <c r="C168">
        <v>4</v>
      </c>
      <c r="F168">
        <v>0</v>
      </c>
      <c r="G168" t="s">
        <v>343</v>
      </c>
      <c r="H168" t="s">
        <v>349</v>
      </c>
      <c r="I168" t="s">
        <v>5</v>
      </c>
      <c r="J168" t="s">
        <v>170</v>
      </c>
    </row>
    <row r="169" spans="1:10" hidden="1" x14ac:dyDescent="0.25">
      <c r="A169">
        <v>56</v>
      </c>
      <c r="B169" s="1" t="s">
        <v>287</v>
      </c>
      <c r="C169">
        <v>4</v>
      </c>
      <c r="F169">
        <v>0</v>
      </c>
      <c r="G169" t="s">
        <v>344</v>
      </c>
      <c r="H169" t="s">
        <v>349</v>
      </c>
      <c r="I169" t="s">
        <v>5</v>
      </c>
      <c r="J169" t="s">
        <v>170</v>
      </c>
    </row>
    <row r="170" spans="1:10" hidden="1" x14ac:dyDescent="0.25">
      <c r="A170">
        <v>57</v>
      </c>
      <c r="B170" s="1" t="s">
        <v>288</v>
      </c>
      <c r="C170">
        <v>4</v>
      </c>
      <c r="F170">
        <v>0</v>
      </c>
      <c r="G170" t="s">
        <v>1</v>
      </c>
      <c r="H170" t="s">
        <v>349</v>
      </c>
      <c r="I170" t="s">
        <v>5</v>
      </c>
      <c r="J170" t="s">
        <v>170</v>
      </c>
    </row>
    <row r="171" spans="1:10" hidden="1" x14ac:dyDescent="0.25">
      <c r="A171">
        <v>58</v>
      </c>
      <c r="B171" s="1" t="s">
        <v>289</v>
      </c>
      <c r="C171">
        <v>3</v>
      </c>
      <c r="F171">
        <v>0</v>
      </c>
      <c r="G171" t="s">
        <v>343</v>
      </c>
      <c r="H171" t="s">
        <v>349</v>
      </c>
      <c r="I171" t="s">
        <v>14</v>
      </c>
      <c r="J171" t="s">
        <v>170</v>
      </c>
    </row>
    <row r="172" spans="1:10" hidden="1" x14ac:dyDescent="0.25">
      <c r="A172">
        <v>59</v>
      </c>
      <c r="B172" s="1" t="s">
        <v>290</v>
      </c>
      <c r="C172">
        <v>4</v>
      </c>
      <c r="F172">
        <v>0</v>
      </c>
      <c r="G172" t="s">
        <v>1</v>
      </c>
      <c r="H172" t="s">
        <v>349</v>
      </c>
      <c r="I172" t="s">
        <v>5</v>
      </c>
      <c r="J172" t="s">
        <v>170</v>
      </c>
    </row>
    <row r="173" spans="1:10" hidden="1" x14ac:dyDescent="0.25">
      <c r="A173">
        <v>60</v>
      </c>
      <c r="B173" s="1" t="s">
        <v>291</v>
      </c>
      <c r="C173">
        <v>4</v>
      </c>
      <c r="F173">
        <v>0</v>
      </c>
      <c r="G173" t="s">
        <v>345</v>
      </c>
      <c r="H173" t="s">
        <v>349</v>
      </c>
      <c r="I173" t="s">
        <v>2</v>
      </c>
      <c r="J173" t="s">
        <v>170</v>
      </c>
    </row>
    <row r="174" spans="1:10" hidden="1" x14ac:dyDescent="0.25">
      <c r="A174">
        <v>61</v>
      </c>
      <c r="B174" s="1" t="s">
        <v>292</v>
      </c>
      <c r="C174">
        <v>1</v>
      </c>
      <c r="F174">
        <v>0</v>
      </c>
      <c r="G174" t="s">
        <v>1</v>
      </c>
      <c r="H174" t="s">
        <v>349</v>
      </c>
      <c r="I174" t="s">
        <v>2</v>
      </c>
      <c r="J174" t="s">
        <v>170</v>
      </c>
    </row>
    <row r="175" spans="1:10" hidden="1" x14ac:dyDescent="0.25">
      <c r="A175">
        <v>62</v>
      </c>
      <c r="B175" s="1" t="s">
        <v>293</v>
      </c>
      <c r="C175">
        <v>1</v>
      </c>
      <c r="F175">
        <v>0</v>
      </c>
      <c r="G175" t="s">
        <v>1</v>
      </c>
      <c r="H175" t="s">
        <v>349</v>
      </c>
      <c r="I175" t="s">
        <v>8</v>
      </c>
      <c r="J175" t="s">
        <v>170</v>
      </c>
    </row>
    <row r="176" spans="1:10" hidden="1" x14ac:dyDescent="0.25">
      <c r="A176">
        <v>63</v>
      </c>
      <c r="B176" s="1" t="s">
        <v>294</v>
      </c>
      <c r="C176">
        <v>0</v>
      </c>
      <c r="F176">
        <v>0</v>
      </c>
      <c r="G176" t="s">
        <v>22</v>
      </c>
      <c r="H176" t="s">
        <v>349</v>
      </c>
      <c r="I176" t="s">
        <v>2</v>
      </c>
      <c r="J176" t="s">
        <v>170</v>
      </c>
    </row>
    <row r="177" spans="1:10" hidden="1" x14ac:dyDescent="0.25">
      <c r="A177">
        <v>64</v>
      </c>
      <c r="B177" s="1" t="s">
        <v>295</v>
      </c>
      <c r="C177">
        <v>4</v>
      </c>
      <c r="F177">
        <v>0</v>
      </c>
      <c r="G177" t="s">
        <v>296</v>
      </c>
      <c r="H177" t="s">
        <v>349</v>
      </c>
      <c r="I177" t="s">
        <v>5</v>
      </c>
      <c r="J177" t="s">
        <v>170</v>
      </c>
    </row>
    <row r="178" spans="1:10" hidden="1" x14ac:dyDescent="0.25">
      <c r="A178">
        <v>65</v>
      </c>
      <c r="B178" s="1" t="s">
        <v>297</v>
      </c>
      <c r="C178">
        <v>4</v>
      </c>
      <c r="F178">
        <v>0</v>
      </c>
      <c r="G178" t="s">
        <v>1</v>
      </c>
      <c r="H178" t="s">
        <v>349</v>
      </c>
      <c r="I178" t="s">
        <v>5</v>
      </c>
      <c r="J178" t="s">
        <v>170</v>
      </c>
    </row>
    <row r="179" spans="1:10" hidden="1" x14ac:dyDescent="0.25">
      <c r="A179">
        <v>66</v>
      </c>
      <c r="B179" s="1" t="s">
        <v>298</v>
      </c>
      <c r="C179">
        <v>3</v>
      </c>
      <c r="F179">
        <v>0</v>
      </c>
      <c r="G179" t="s">
        <v>1</v>
      </c>
      <c r="H179" t="s">
        <v>349</v>
      </c>
      <c r="I179" t="s">
        <v>14</v>
      </c>
      <c r="J179" t="s">
        <v>170</v>
      </c>
    </row>
    <row r="180" spans="1:10" hidden="1" x14ac:dyDescent="0.25">
      <c r="A180">
        <v>67</v>
      </c>
      <c r="B180" s="1" t="s">
        <v>299</v>
      </c>
      <c r="C180">
        <v>3</v>
      </c>
      <c r="F180">
        <v>0</v>
      </c>
      <c r="G180" t="s">
        <v>1</v>
      </c>
      <c r="H180" t="s">
        <v>349</v>
      </c>
      <c r="I180" t="s">
        <v>14</v>
      </c>
      <c r="J180" t="s">
        <v>170</v>
      </c>
    </row>
    <row r="181" spans="1:10" hidden="1" x14ac:dyDescent="0.25">
      <c r="A181">
        <v>68</v>
      </c>
      <c r="B181" s="1" t="s">
        <v>300</v>
      </c>
      <c r="C181">
        <v>4</v>
      </c>
      <c r="F181">
        <v>0</v>
      </c>
      <c r="G181" t="s">
        <v>341</v>
      </c>
      <c r="H181" t="s">
        <v>349</v>
      </c>
      <c r="I181" t="s">
        <v>2</v>
      </c>
      <c r="J181" t="s">
        <v>170</v>
      </c>
    </row>
    <row r="182" spans="1:10" hidden="1" x14ac:dyDescent="0.25">
      <c r="A182">
        <v>69</v>
      </c>
      <c r="B182" s="1" t="s">
        <v>301</v>
      </c>
      <c r="C182">
        <v>4</v>
      </c>
      <c r="F182">
        <v>0</v>
      </c>
      <c r="G182" t="s">
        <v>1</v>
      </c>
      <c r="H182" t="s">
        <v>349</v>
      </c>
      <c r="I182" t="s">
        <v>14</v>
      </c>
      <c r="J182" t="s">
        <v>170</v>
      </c>
    </row>
    <row r="183" spans="1:10" hidden="1" x14ac:dyDescent="0.25">
      <c r="A183">
        <v>70</v>
      </c>
      <c r="B183" s="1" t="s">
        <v>302</v>
      </c>
      <c r="C183">
        <v>2</v>
      </c>
      <c r="F183">
        <v>0</v>
      </c>
      <c r="G183" t="s">
        <v>1</v>
      </c>
      <c r="H183" t="s">
        <v>349</v>
      </c>
      <c r="I183" t="s">
        <v>2</v>
      </c>
      <c r="J183" t="s">
        <v>170</v>
      </c>
    </row>
    <row r="184" spans="1:10" hidden="1" x14ac:dyDescent="0.25">
      <c r="A184">
        <v>71</v>
      </c>
      <c r="B184" s="1" t="s">
        <v>303</v>
      </c>
      <c r="C184">
        <v>4</v>
      </c>
      <c r="F184">
        <v>0</v>
      </c>
      <c r="G184" t="s">
        <v>1</v>
      </c>
      <c r="H184" t="s">
        <v>349</v>
      </c>
      <c r="I184" t="s">
        <v>5</v>
      </c>
      <c r="J184" t="s">
        <v>170</v>
      </c>
    </row>
    <row r="185" spans="1:10" hidden="1" x14ac:dyDescent="0.25">
      <c r="A185">
        <v>72</v>
      </c>
      <c r="B185" s="1" t="s">
        <v>304</v>
      </c>
      <c r="C185">
        <v>1</v>
      </c>
      <c r="F185">
        <v>0</v>
      </c>
      <c r="G185" t="s">
        <v>1</v>
      </c>
      <c r="H185" t="s">
        <v>349</v>
      </c>
      <c r="I185" t="s">
        <v>8</v>
      </c>
      <c r="J185" t="s">
        <v>170</v>
      </c>
    </row>
    <row r="186" spans="1:10" hidden="1" x14ac:dyDescent="0.25">
      <c r="A186">
        <v>73</v>
      </c>
      <c r="B186" s="1" t="s">
        <v>305</v>
      </c>
      <c r="C186">
        <v>2</v>
      </c>
      <c r="F186">
        <v>0</v>
      </c>
      <c r="G186" t="s">
        <v>345</v>
      </c>
      <c r="H186" t="s">
        <v>350</v>
      </c>
      <c r="I186" t="s">
        <v>2</v>
      </c>
      <c r="J186" t="s">
        <v>170</v>
      </c>
    </row>
    <row r="187" spans="1:10" hidden="1" x14ac:dyDescent="0.25">
      <c r="A187">
        <v>74</v>
      </c>
      <c r="B187" s="1" t="s">
        <v>306</v>
      </c>
      <c r="C187">
        <v>4</v>
      </c>
      <c r="F187">
        <v>0</v>
      </c>
      <c r="G187" t="s">
        <v>344</v>
      </c>
      <c r="H187" t="s">
        <v>350</v>
      </c>
      <c r="I187" t="s">
        <v>5</v>
      </c>
      <c r="J187" t="s">
        <v>170</v>
      </c>
    </row>
    <row r="188" spans="1:10" hidden="1" x14ac:dyDescent="0.25">
      <c r="A188">
        <v>75</v>
      </c>
      <c r="B188" s="1" t="s">
        <v>307</v>
      </c>
      <c r="C188">
        <v>4</v>
      </c>
      <c r="F188">
        <v>0</v>
      </c>
      <c r="G188" t="s">
        <v>343</v>
      </c>
      <c r="H188" t="s">
        <v>350</v>
      </c>
      <c r="I188" t="s">
        <v>14</v>
      </c>
      <c r="J188" t="s">
        <v>170</v>
      </c>
    </row>
    <row r="189" spans="1:10" hidden="1" x14ac:dyDescent="0.25">
      <c r="A189">
        <v>76</v>
      </c>
      <c r="B189" s="1" t="s">
        <v>308</v>
      </c>
      <c r="C189">
        <v>1</v>
      </c>
      <c r="F189">
        <v>0</v>
      </c>
      <c r="G189" t="s">
        <v>22</v>
      </c>
      <c r="H189" t="s">
        <v>350</v>
      </c>
      <c r="I189" t="s">
        <v>2</v>
      </c>
      <c r="J189" t="s">
        <v>170</v>
      </c>
    </row>
    <row r="190" spans="1:10" hidden="1" x14ac:dyDescent="0.25">
      <c r="A190">
        <v>77</v>
      </c>
      <c r="B190" s="1" t="s">
        <v>309</v>
      </c>
      <c r="C190">
        <v>4</v>
      </c>
      <c r="F190">
        <v>0</v>
      </c>
      <c r="G190" t="s">
        <v>1</v>
      </c>
      <c r="H190" t="s">
        <v>350</v>
      </c>
      <c r="I190" t="s">
        <v>5</v>
      </c>
      <c r="J190" t="s">
        <v>170</v>
      </c>
    </row>
    <row r="191" spans="1:10" hidden="1" x14ac:dyDescent="0.25">
      <c r="A191">
        <v>78</v>
      </c>
      <c r="B191" s="1" t="s">
        <v>310</v>
      </c>
      <c r="C191">
        <v>4</v>
      </c>
      <c r="F191">
        <v>0</v>
      </c>
      <c r="G191" t="s">
        <v>1</v>
      </c>
      <c r="H191" t="s">
        <v>350</v>
      </c>
      <c r="I191" t="s">
        <v>5</v>
      </c>
      <c r="J191" t="s">
        <v>170</v>
      </c>
    </row>
    <row r="192" spans="1:10" hidden="1" x14ac:dyDescent="0.25">
      <c r="A192">
        <v>79</v>
      </c>
      <c r="B192" s="1" t="s">
        <v>311</v>
      </c>
      <c r="C192">
        <v>4</v>
      </c>
      <c r="F192">
        <v>0</v>
      </c>
      <c r="G192" t="s">
        <v>1</v>
      </c>
      <c r="H192" t="s">
        <v>350</v>
      </c>
      <c r="I192" t="s">
        <v>14</v>
      </c>
      <c r="J192" t="s">
        <v>170</v>
      </c>
    </row>
    <row r="193" spans="1:10" hidden="1" x14ac:dyDescent="0.25">
      <c r="A193">
        <v>80</v>
      </c>
      <c r="B193" s="1" t="s">
        <v>312</v>
      </c>
      <c r="C193">
        <v>1</v>
      </c>
      <c r="F193">
        <v>0</v>
      </c>
      <c r="G193" t="s">
        <v>1</v>
      </c>
      <c r="H193" t="s">
        <v>350</v>
      </c>
      <c r="I193" t="s">
        <v>8</v>
      </c>
      <c r="J193" t="s">
        <v>170</v>
      </c>
    </row>
    <row r="194" spans="1:10" hidden="1" x14ac:dyDescent="0.25">
      <c r="A194">
        <v>81</v>
      </c>
      <c r="B194" s="1" t="s">
        <v>313</v>
      </c>
      <c r="C194">
        <v>3</v>
      </c>
      <c r="F194">
        <v>0</v>
      </c>
      <c r="G194" t="s">
        <v>1</v>
      </c>
      <c r="H194" t="s">
        <v>350</v>
      </c>
      <c r="I194" t="s">
        <v>14</v>
      </c>
      <c r="J194" t="s">
        <v>170</v>
      </c>
    </row>
    <row r="195" spans="1:10" hidden="1" x14ac:dyDescent="0.25">
      <c r="A195">
        <v>82</v>
      </c>
      <c r="B195" s="1" t="s">
        <v>314</v>
      </c>
      <c r="C195">
        <v>2</v>
      </c>
      <c r="F195">
        <v>0</v>
      </c>
      <c r="G195" t="s">
        <v>1</v>
      </c>
      <c r="H195" t="s">
        <v>350</v>
      </c>
      <c r="I195" t="s">
        <v>2</v>
      </c>
      <c r="J195" t="s">
        <v>170</v>
      </c>
    </row>
    <row r="196" spans="1:10" hidden="1" x14ac:dyDescent="0.25">
      <c r="A196">
        <v>83</v>
      </c>
      <c r="B196" s="1" t="s">
        <v>315</v>
      </c>
      <c r="C196">
        <v>1</v>
      </c>
      <c r="F196">
        <v>0</v>
      </c>
      <c r="G196" t="s">
        <v>1</v>
      </c>
      <c r="H196" t="s">
        <v>350</v>
      </c>
      <c r="I196" t="s">
        <v>8</v>
      </c>
      <c r="J196" t="s">
        <v>170</v>
      </c>
    </row>
    <row r="197" spans="1:10" hidden="1" x14ac:dyDescent="0.25">
      <c r="A197">
        <v>84</v>
      </c>
      <c r="B197" s="1" t="s">
        <v>316</v>
      </c>
      <c r="C197">
        <v>4</v>
      </c>
      <c r="F197">
        <v>0</v>
      </c>
      <c r="G197" t="s">
        <v>1</v>
      </c>
      <c r="H197" t="s">
        <v>350</v>
      </c>
      <c r="I197" t="s">
        <v>2</v>
      </c>
      <c r="J197" t="s">
        <v>170</v>
      </c>
    </row>
    <row r="198" spans="1:10" hidden="1" x14ac:dyDescent="0.25">
      <c r="A198">
        <v>85</v>
      </c>
      <c r="B198" s="1" t="s">
        <v>317</v>
      </c>
      <c r="C198">
        <v>4</v>
      </c>
      <c r="F198">
        <v>0</v>
      </c>
      <c r="G198" t="s">
        <v>1</v>
      </c>
      <c r="H198" t="s">
        <v>350</v>
      </c>
      <c r="I198" t="s">
        <v>5</v>
      </c>
      <c r="J198" t="s">
        <v>170</v>
      </c>
    </row>
    <row r="199" spans="1:10" hidden="1" x14ac:dyDescent="0.25">
      <c r="A199">
        <v>86</v>
      </c>
      <c r="B199" s="1" t="s">
        <v>318</v>
      </c>
      <c r="C199">
        <v>1</v>
      </c>
      <c r="F199">
        <v>0</v>
      </c>
      <c r="G199" t="s">
        <v>341</v>
      </c>
      <c r="H199" t="s">
        <v>350</v>
      </c>
      <c r="I199" t="s">
        <v>2</v>
      </c>
      <c r="J199" t="s">
        <v>170</v>
      </c>
    </row>
    <row r="200" spans="1:10" hidden="1" x14ac:dyDescent="0.25">
      <c r="A200">
        <v>87</v>
      </c>
      <c r="B200" s="1" t="s">
        <v>319</v>
      </c>
      <c r="C200">
        <v>4</v>
      </c>
      <c r="F200">
        <v>0</v>
      </c>
      <c r="G200" t="s">
        <v>1</v>
      </c>
      <c r="H200" t="s">
        <v>350</v>
      </c>
      <c r="I200" t="s">
        <v>5</v>
      </c>
      <c r="J200" t="s">
        <v>170</v>
      </c>
    </row>
    <row r="201" spans="1:10" hidden="1" x14ac:dyDescent="0.25">
      <c r="A201">
        <v>88</v>
      </c>
      <c r="B201" s="1" t="s">
        <v>320</v>
      </c>
      <c r="C201">
        <v>3</v>
      </c>
      <c r="F201">
        <v>0</v>
      </c>
      <c r="G201" t="s">
        <v>1</v>
      </c>
      <c r="H201" t="s">
        <v>350</v>
      </c>
      <c r="I201" t="s">
        <v>14</v>
      </c>
      <c r="J201" t="s">
        <v>170</v>
      </c>
    </row>
    <row r="202" spans="1:10" hidden="1" x14ac:dyDescent="0.25">
      <c r="A202">
        <v>89</v>
      </c>
      <c r="B202" s="1" t="s">
        <v>321</v>
      </c>
      <c r="C202">
        <v>4</v>
      </c>
      <c r="F202">
        <v>0</v>
      </c>
      <c r="G202" t="s">
        <v>341</v>
      </c>
      <c r="H202" t="s">
        <v>350</v>
      </c>
      <c r="I202" t="s">
        <v>5</v>
      </c>
      <c r="J202" t="s">
        <v>170</v>
      </c>
    </row>
    <row r="203" spans="1:10" hidden="1" x14ac:dyDescent="0.25">
      <c r="A203">
        <v>90</v>
      </c>
      <c r="B203" s="1" t="s">
        <v>322</v>
      </c>
      <c r="C203">
        <v>4</v>
      </c>
      <c r="F203">
        <v>0</v>
      </c>
      <c r="G203" t="s">
        <v>343</v>
      </c>
      <c r="H203" t="s">
        <v>350</v>
      </c>
      <c r="I203" t="s">
        <v>5</v>
      </c>
      <c r="J203" t="s">
        <v>170</v>
      </c>
    </row>
    <row r="204" spans="1:10" hidden="1" x14ac:dyDescent="0.25">
      <c r="A204">
        <v>91</v>
      </c>
      <c r="B204" s="1" t="s">
        <v>323</v>
      </c>
      <c r="C204">
        <v>0</v>
      </c>
      <c r="F204">
        <v>0</v>
      </c>
      <c r="G204" t="s">
        <v>1</v>
      </c>
      <c r="H204" t="s">
        <v>351</v>
      </c>
      <c r="I204" t="s">
        <v>2</v>
      </c>
      <c r="J204" t="s">
        <v>170</v>
      </c>
    </row>
    <row r="205" spans="1:10" hidden="1" x14ac:dyDescent="0.25">
      <c r="A205">
        <v>92</v>
      </c>
      <c r="B205" s="1" t="s">
        <v>324</v>
      </c>
      <c r="C205">
        <v>0</v>
      </c>
      <c r="F205">
        <v>0</v>
      </c>
      <c r="G205" t="s">
        <v>1</v>
      </c>
      <c r="H205" t="s">
        <v>351</v>
      </c>
      <c r="I205" t="s">
        <v>14</v>
      </c>
      <c r="J205" t="s">
        <v>170</v>
      </c>
    </row>
    <row r="206" spans="1:10" hidden="1" x14ac:dyDescent="0.25">
      <c r="A206">
        <v>93</v>
      </c>
      <c r="B206" s="1" t="s">
        <v>325</v>
      </c>
      <c r="C206">
        <v>0</v>
      </c>
      <c r="F206">
        <v>0</v>
      </c>
      <c r="G206" t="s">
        <v>1</v>
      </c>
      <c r="H206" t="s">
        <v>351</v>
      </c>
      <c r="I206" t="s">
        <v>5</v>
      </c>
      <c r="J206" t="s">
        <v>170</v>
      </c>
    </row>
    <row r="207" spans="1:10" hidden="1" x14ac:dyDescent="0.25">
      <c r="A207">
        <v>94</v>
      </c>
      <c r="B207" s="1" t="s">
        <v>326</v>
      </c>
      <c r="C207">
        <v>0</v>
      </c>
      <c r="F207">
        <v>0</v>
      </c>
      <c r="G207" t="s">
        <v>1</v>
      </c>
      <c r="H207" t="s">
        <v>351</v>
      </c>
      <c r="I207" t="s">
        <v>5</v>
      </c>
      <c r="J207" t="s">
        <v>170</v>
      </c>
    </row>
    <row r="208" spans="1:10" hidden="1" x14ac:dyDescent="0.25">
      <c r="A208">
        <v>95</v>
      </c>
      <c r="B208" s="1" t="s">
        <v>327</v>
      </c>
      <c r="C208">
        <v>0</v>
      </c>
      <c r="F208">
        <v>0</v>
      </c>
      <c r="G208" t="s">
        <v>1</v>
      </c>
      <c r="H208" t="s">
        <v>351</v>
      </c>
      <c r="I208" t="s">
        <v>5</v>
      </c>
      <c r="J208" t="s">
        <v>170</v>
      </c>
    </row>
    <row r="209" spans="1:10" hidden="1" x14ac:dyDescent="0.25">
      <c r="A209">
        <v>96</v>
      </c>
      <c r="B209" s="1" t="s">
        <v>328</v>
      </c>
      <c r="C209">
        <v>0</v>
      </c>
      <c r="F209">
        <v>0</v>
      </c>
      <c r="G209" t="s">
        <v>329</v>
      </c>
      <c r="H209" t="s">
        <v>351</v>
      </c>
      <c r="I209" t="s">
        <v>2</v>
      </c>
      <c r="J209" t="s">
        <v>170</v>
      </c>
    </row>
    <row r="210" spans="1:10" hidden="1" x14ac:dyDescent="0.25">
      <c r="A210">
        <v>97</v>
      </c>
      <c r="B210" s="1" t="s">
        <v>330</v>
      </c>
      <c r="C210">
        <v>0</v>
      </c>
      <c r="F210">
        <v>0</v>
      </c>
      <c r="G210" t="s">
        <v>329</v>
      </c>
      <c r="H210" t="s">
        <v>351</v>
      </c>
      <c r="I210" t="s">
        <v>2</v>
      </c>
      <c r="J210" t="s">
        <v>170</v>
      </c>
    </row>
    <row r="211" spans="1:10" hidden="1" x14ac:dyDescent="0.25">
      <c r="A211">
        <v>98</v>
      </c>
      <c r="B211" s="1" t="s">
        <v>331</v>
      </c>
      <c r="C211">
        <v>0</v>
      </c>
      <c r="F211">
        <v>0</v>
      </c>
      <c r="G211" t="s">
        <v>329</v>
      </c>
      <c r="H211" t="s">
        <v>351</v>
      </c>
      <c r="I211" t="s">
        <v>2</v>
      </c>
      <c r="J211" t="s">
        <v>170</v>
      </c>
    </row>
    <row r="212" spans="1:10" hidden="1" x14ac:dyDescent="0.25">
      <c r="A212">
        <v>99</v>
      </c>
      <c r="B212" s="1" t="s">
        <v>332</v>
      </c>
      <c r="C212">
        <v>0</v>
      </c>
      <c r="F212">
        <v>0</v>
      </c>
      <c r="G212" t="s">
        <v>329</v>
      </c>
      <c r="H212" t="s">
        <v>351</v>
      </c>
      <c r="I212" t="s">
        <v>2</v>
      </c>
      <c r="J212" t="s">
        <v>170</v>
      </c>
    </row>
    <row r="213" spans="1:10" hidden="1" x14ac:dyDescent="0.25">
      <c r="A213">
        <v>100</v>
      </c>
      <c r="B213" s="1" t="s">
        <v>333</v>
      </c>
      <c r="C213">
        <v>0</v>
      </c>
      <c r="F213">
        <v>0</v>
      </c>
      <c r="G213" t="s">
        <v>329</v>
      </c>
      <c r="H213" t="s">
        <v>351</v>
      </c>
      <c r="I213" t="s">
        <v>2</v>
      </c>
      <c r="J213" t="s">
        <v>170</v>
      </c>
    </row>
    <row r="214" spans="1:10" hidden="1" x14ac:dyDescent="0.25">
      <c r="A214">
        <v>101</v>
      </c>
      <c r="B214" s="1" t="s">
        <v>334</v>
      </c>
      <c r="C214">
        <v>1</v>
      </c>
      <c r="F214">
        <v>0</v>
      </c>
      <c r="G214" t="s">
        <v>94</v>
      </c>
      <c r="H214" t="s">
        <v>346</v>
      </c>
      <c r="I214" t="s">
        <v>2</v>
      </c>
      <c r="J214" t="s">
        <v>170</v>
      </c>
    </row>
    <row r="215" spans="1:10" hidden="1" x14ac:dyDescent="0.25">
      <c r="A215">
        <v>102</v>
      </c>
      <c r="B215" s="1" t="s">
        <v>335</v>
      </c>
      <c r="C215">
        <v>1</v>
      </c>
      <c r="F215">
        <v>0</v>
      </c>
      <c r="G215" t="s">
        <v>94</v>
      </c>
      <c r="I215" t="s">
        <v>2</v>
      </c>
      <c r="J215" t="s">
        <v>170</v>
      </c>
    </row>
    <row r="216" spans="1:10" hidden="1" x14ac:dyDescent="0.25">
      <c r="A216">
        <v>103</v>
      </c>
      <c r="B216" s="1" t="s">
        <v>336</v>
      </c>
      <c r="C216">
        <v>1</v>
      </c>
      <c r="F216">
        <v>0</v>
      </c>
      <c r="G216" t="s">
        <v>94</v>
      </c>
      <c r="H216" t="s">
        <v>349</v>
      </c>
      <c r="I216" t="s">
        <v>2</v>
      </c>
      <c r="J216" t="s">
        <v>170</v>
      </c>
    </row>
    <row r="217" spans="1:10" hidden="1" x14ac:dyDescent="0.25">
      <c r="A217">
        <v>104</v>
      </c>
      <c r="B217" s="1" t="s">
        <v>337</v>
      </c>
      <c r="C217">
        <v>1</v>
      </c>
      <c r="F217">
        <v>0</v>
      </c>
      <c r="G217" t="s">
        <v>94</v>
      </c>
      <c r="H217" t="s">
        <v>350</v>
      </c>
      <c r="I217" t="s">
        <v>2</v>
      </c>
      <c r="J217" t="s">
        <v>170</v>
      </c>
    </row>
    <row r="218" spans="1:10" hidden="1" x14ac:dyDescent="0.25">
      <c r="A218">
        <v>105</v>
      </c>
      <c r="B218" s="1" t="s">
        <v>338</v>
      </c>
      <c r="C218">
        <v>1</v>
      </c>
      <c r="F218">
        <v>0</v>
      </c>
      <c r="G218" t="s">
        <v>94</v>
      </c>
      <c r="H218" t="s">
        <v>347</v>
      </c>
      <c r="I218" t="s">
        <v>2</v>
      </c>
      <c r="J218" t="s">
        <v>170</v>
      </c>
    </row>
    <row r="219" spans="1:10" hidden="1" x14ac:dyDescent="0.25">
      <c r="A219">
        <v>106</v>
      </c>
      <c r="B219" s="1" t="s">
        <v>104</v>
      </c>
      <c r="C219">
        <v>4</v>
      </c>
      <c r="F219">
        <v>0</v>
      </c>
      <c r="G219" t="s">
        <v>105</v>
      </c>
      <c r="H219" t="s">
        <v>350</v>
      </c>
      <c r="I219" t="s">
        <v>339</v>
      </c>
      <c r="J219" t="s">
        <v>170</v>
      </c>
    </row>
    <row r="220" spans="1:10" hidden="1" x14ac:dyDescent="0.25">
      <c r="A220">
        <v>107</v>
      </c>
      <c r="B220" s="1" t="s">
        <v>107</v>
      </c>
      <c r="C220">
        <v>4</v>
      </c>
      <c r="F220">
        <v>0</v>
      </c>
      <c r="G220" t="s">
        <v>105</v>
      </c>
      <c r="H220" t="s">
        <v>347</v>
      </c>
      <c r="I220" t="s">
        <v>339</v>
      </c>
      <c r="J220" t="s">
        <v>170</v>
      </c>
    </row>
    <row r="221" spans="1:10" hidden="1" x14ac:dyDescent="0.25">
      <c r="A221">
        <v>108</v>
      </c>
      <c r="B221" s="1" t="s">
        <v>108</v>
      </c>
      <c r="C221">
        <v>4</v>
      </c>
      <c r="F221">
        <v>0</v>
      </c>
      <c r="G221" t="s">
        <v>105</v>
      </c>
      <c r="H221" t="s">
        <v>346</v>
      </c>
      <c r="I221" t="s">
        <v>339</v>
      </c>
      <c r="J221" t="s">
        <v>170</v>
      </c>
    </row>
    <row r="222" spans="1:10" hidden="1" x14ac:dyDescent="0.25">
      <c r="A222">
        <v>109</v>
      </c>
      <c r="B222" s="1" t="s">
        <v>109</v>
      </c>
      <c r="C222">
        <v>4</v>
      </c>
      <c r="F222">
        <v>0</v>
      </c>
      <c r="G222" t="s">
        <v>105</v>
      </c>
      <c r="H222" t="s">
        <v>348</v>
      </c>
      <c r="I222" t="s">
        <v>339</v>
      </c>
      <c r="J222" t="s">
        <v>170</v>
      </c>
    </row>
    <row r="223" spans="1:10" hidden="1" x14ac:dyDescent="0.25">
      <c r="A223">
        <v>110</v>
      </c>
      <c r="B223" s="1" t="s">
        <v>110</v>
      </c>
      <c r="C223">
        <v>4</v>
      </c>
      <c r="F223">
        <v>0</v>
      </c>
      <c r="G223" t="s">
        <v>105</v>
      </c>
      <c r="H223" t="s">
        <v>349</v>
      </c>
      <c r="I223" t="s">
        <v>339</v>
      </c>
      <c r="J223" t="s">
        <v>170</v>
      </c>
    </row>
    <row r="224" spans="1:10" hidden="1" x14ac:dyDescent="0.25">
      <c r="A224">
        <v>1</v>
      </c>
      <c r="B224" s="1" t="s">
        <v>353</v>
      </c>
      <c r="C224">
        <v>3</v>
      </c>
      <c r="D224">
        <v>0</v>
      </c>
      <c r="E224">
        <f>C224+D224</f>
        <v>3</v>
      </c>
      <c r="F224">
        <v>0</v>
      </c>
      <c r="G224" t="s">
        <v>1</v>
      </c>
      <c r="H224" t="s">
        <v>354</v>
      </c>
      <c r="I224" t="s">
        <v>8</v>
      </c>
      <c r="J224" t="s">
        <v>182</v>
      </c>
    </row>
    <row r="225" spans="1:10" hidden="1" x14ac:dyDescent="0.25">
      <c r="A225">
        <v>2</v>
      </c>
      <c r="B225" s="1" t="s">
        <v>355</v>
      </c>
      <c r="C225">
        <v>4</v>
      </c>
      <c r="D225">
        <v>0</v>
      </c>
      <c r="E225">
        <f t="shared" ref="E225:E288" si="0">C225+D225</f>
        <v>4</v>
      </c>
      <c r="F225">
        <v>0</v>
      </c>
      <c r="G225" t="s">
        <v>1</v>
      </c>
      <c r="H225" t="s">
        <v>354</v>
      </c>
      <c r="I225" t="s">
        <v>14</v>
      </c>
      <c r="J225" t="s">
        <v>182</v>
      </c>
    </row>
    <row r="226" spans="1:10" hidden="1" x14ac:dyDescent="0.25">
      <c r="A226">
        <v>3</v>
      </c>
      <c r="B226" s="1" t="s">
        <v>356</v>
      </c>
      <c r="C226">
        <v>4</v>
      </c>
      <c r="D226">
        <v>0</v>
      </c>
      <c r="E226">
        <f t="shared" si="0"/>
        <v>4</v>
      </c>
      <c r="F226">
        <v>0</v>
      </c>
      <c r="G226" t="s">
        <v>1</v>
      </c>
      <c r="H226" t="s">
        <v>354</v>
      </c>
      <c r="I226" t="s">
        <v>5</v>
      </c>
      <c r="J226" t="s">
        <v>182</v>
      </c>
    </row>
    <row r="227" spans="1:10" hidden="1" x14ac:dyDescent="0.25">
      <c r="A227">
        <v>4</v>
      </c>
      <c r="B227" s="1" t="s">
        <v>357</v>
      </c>
      <c r="C227">
        <v>3</v>
      </c>
      <c r="D227">
        <v>0</v>
      </c>
      <c r="E227">
        <f t="shared" si="0"/>
        <v>3</v>
      </c>
      <c r="F227">
        <v>0</v>
      </c>
      <c r="G227" t="s">
        <v>4</v>
      </c>
      <c r="H227" t="s">
        <v>354</v>
      </c>
      <c r="I227" t="s">
        <v>2</v>
      </c>
      <c r="J227" t="s">
        <v>182</v>
      </c>
    </row>
    <row r="228" spans="1:10" hidden="1" x14ac:dyDescent="0.25">
      <c r="A228">
        <v>5</v>
      </c>
      <c r="B228" s="1" t="s">
        <v>358</v>
      </c>
      <c r="C228">
        <v>3</v>
      </c>
      <c r="D228">
        <v>0</v>
      </c>
      <c r="E228">
        <f t="shared" si="0"/>
        <v>3</v>
      </c>
      <c r="F228">
        <v>0</v>
      </c>
      <c r="G228" t="s">
        <v>4</v>
      </c>
      <c r="H228" t="s">
        <v>354</v>
      </c>
      <c r="I228" t="s">
        <v>5</v>
      </c>
      <c r="J228" t="s">
        <v>182</v>
      </c>
    </row>
    <row r="229" spans="1:10" hidden="1" x14ac:dyDescent="0.25">
      <c r="A229">
        <v>6</v>
      </c>
      <c r="B229" s="1" t="s">
        <v>359</v>
      </c>
      <c r="C229">
        <v>4</v>
      </c>
      <c r="D229">
        <v>0</v>
      </c>
      <c r="E229">
        <f t="shared" si="0"/>
        <v>4</v>
      </c>
      <c r="F229">
        <v>0</v>
      </c>
      <c r="G229" t="s">
        <v>1</v>
      </c>
      <c r="H229" t="s">
        <v>354</v>
      </c>
      <c r="I229" t="s">
        <v>2</v>
      </c>
      <c r="J229" t="s">
        <v>182</v>
      </c>
    </row>
    <row r="230" spans="1:10" hidden="1" x14ac:dyDescent="0.25">
      <c r="A230">
        <v>7</v>
      </c>
      <c r="B230" s="1" t="s">
        <v>360</v>
      </c>
      <c r="C230">
        <v>4</v>
      </c>
      <c r="D230">
        <v>0</v>
      </c>
      <c r="E230">
        <f t="shared" si="0"/>
        <v>4</v>
      </c>
      <c r="F230">
        <v>0</v>
      </c>
      <c r="G230" t="s">
        <v>1</v>
      </c>
      <c r="H230" t="s">
        <v>354</v>
      </c>
      <c r="I230" t="s">
        <v>5</v>
      </c>
      <c r="J230" t="s">
        <v>182</v>
      </c>
    </row>
    <row r="231" spans="1:10" hidden="1" x14ac:dyDescent="0.25">
      <c r="A231">
        <v>8</v>
      </c>
      <c r="B231" s="1" t="s">
        <v>361</v>
      </c>
      <c r="C231">
        <v>2</v>
      </c>
      <c r="D231">
        <v>0</v>
      </c>
      <c r="E231">
        <f t="shared" si="0"/>
        <v>2</v>
      </c>
      <c r="F231">
        <v>0</v>
      </c>
      <c r="G231" t="s">
        <v>1</v>
      </c>
      <c r="H231" t="s">
        <v>354</v>
      </c>
      <c r="I231" t="s">
        <v>14</v>
      </c>
      <c r="J231" t="s">
        <v>182</v>
      </c>
    </row>
    <row r="232" spans="1:10" hidden="1" x14ac:dyDescent="0.25">
      <c r="A232">
        <v>9</v>
      </c>
      <c r="B232" s="1" t="s">
        <v>362</v>
      </c>
      <c r="C232">
        <v>4</v>
      </c>
      <c r="D232">
        <v>0</v>
      </c>
      <c r="E232">
        <f t="shared" si="0"/>
        <v>4</v>
      </c>
      <c r="F232">
        <v>0</v>
      </c>
      <c r="G232" t="s">
        <v>1</v>
      </c>
      <c r="H232" t="s">
        <v>363</v>
      </c>
      <c r="I232" t="s">
        <v>5</v>
      </c>
      <c r="J232" t="s">
        <v>182</v>
      </c>
    </row>
    <row r="233" spans="1:10" hidden="1" x14ac:dyDescent="0.25">
      <c r="A233">
        <v>10</v>
      </c>
      <c r="B233" s="1" t="s">
        <v>364</v>
      </c>
      <c r="C233">
        <v>1</v>
      </c>
      <c r="D233">
        <v>0</v>
      </c>
      <c r="E233">
        <f t="shared" si="0"/>
        <v>1</v>
      </c>
      <c r="F233">
        <v>0</v>
      </c>
      <c r="G233" t="s">
        <v>1</v>
      </c>
      <c r="H233" t="s">
        <v>363</v>
      </c>
      <c r="I233" t="s">
        <v>8</v>
      </c>
      <c r="J233" t="s">
        <v>182</v>
      </c>
    </row>
    <row r="234" spans="1:10" hidden="1" x14ac:dyDescent="0.25">
      <c r="A234">
        <v>11</v>
      </c>
      <c r="B234" s="1" t="s">
        <v>365</v>
      </c>
      <c r="C234">
        <v>4</v>
      </c>
      <c r="D234">
        <v>0</v>
      </c>
      <c r="E234">
        <f t="shared" si="0"/>
        <v>4</v>
      </c>
      <c r="F234">
        <v>0</v>
      </c>
      <c r="G234" t="s">
        <v>4</v>
      </c>
      <c r="H234" t="s">
        <v>363</v>
      </c>
      <c r="I234" t="s">
        <v>5</v>
      </c>
      <c r="J234" t="s">
        <v>182</v>
      </c>
    </row>
    <row r="235" spans="1:10" hidden="1" x14ac:dyDescent="0.25">
      <c r="A235">
        <v>12</v>
      </c>
      <c r="B235" s="1" t="s">
        <v>366</v>
      </c>
      <c r="C235">
        <v>3</v>
      </c>
      <c r="D235">
        <v>0</v>
      </c>
      <c r="E235">
        <f t="shared" si="0"/>
        <v>3</v>
      </c>
      <c r="F235">
        <v>0</v>
      </c>
      <c r="G235" t="s">
        <v>367</v>
      </c>
      <c r="H235" t="s">
        <v>363</v>
      </c>
      <c r="I235" t="s">
        <v>14</v>
      </c>
      <c r="J235" t="s">
        <v>182</v>
      </c>
    </row>
    <row r="236" spans="1:10" hidden="1" x14ac:dyDescent="0.25">
      <c r="A236">
        <v>13</v>
      </c>
      <c r="B236" s="1" t="s">
        <v>368</v>
      </c>
      <c r="C236">
        <v>4</v>
      </c>
      <c r="D236">
        <v>0</v>
      </c>
      <c r="E236">
        <f t="shared" si="0"/>
        <v>4</v>
      </c>
      <c r="F236">
        <v>0</v>
      </c>
      <c r="G236" t="s">
        <v>1</v>
      </c>
      <c r="H236" t="s">
        <v>363</v>
      </c>
      <c r="I236" t="s">
        <v>5</v>
      </c>
      <c r="J236" t="s">
        <v>182</v>
      </c>
    </row>
    <row r="237" spans="1:10" hidden="1" x14ac:dyDescent="0.25">
      <c r="A237">
        <v>14</v>
      </c>
      <c r="B237" s="1" t="s">
        <v>369</v>
      </c>
      <c r="C237">
        <v>3</v>
      </c>
      <c r="D237">
        <v>0</v>
      </c>
      <c r="E237">
        <f t="shared" si="0"/>
        <v>3</v>
      </c>
      <c r="F237">
        <v>0</v>
      </c>
      <c r="G237" t="s">
        <v>1</v>
      </c>
      <c r="H237" t="s">
        <v>363</v>
      </c>
      <c r="I237" t="s">
        <v>14</v>
      </c>
      <c r="J237" t="s">
        <v>182</v>
      </c>
    </row>
    <row r="238" spans="1:10" hidden="1" x14ac:dyDescent="0.25">
      <c r="A238">
        <v>15</v>
      </c>
      <c r="B238" s="1" t="s">
        <v>370</v>
      </c>
      <c r="C238">
        <v>2</v>
      </c>
      <c r="D238">
        <v>0</v>
      </c>
      <c r="E238">
        <f t="shared" si="0"/>
        <v>2</v>
      </c>
      <c r="F238">
        <v>0</v>
      </c>
      <c r="G238" t="s">
        <v>1</v>
      </c>
      <c r="H238" t="s">
        <v>363</v>
      </c>
      <c r="I238" t="s">
        <v>2</v>
      </c>
      <c r="J238" t="s">
        <v>182</v>
      </c>
    </row>
    <row r="239" spans="1:10" hidden="1" x14ac:dyDescent="0.25">
      <c r="A239">
        <v>16</v>
      </c>
      <c r="B239" s="1" t="s">
        <v>371</v>
      </c>
      <c r="C239">
        <v>2</v>
      </c>
      <c r="D239">
        <v>0</v>
      </c>
      <c r="E239">
        <f t="shared" si="0"/>
        <v>2</v>
      </c>
      <c r="F239">
        <v>0</v>
      </c>
      <c r="G239" t="s">
        <v>367</v>
      </c>
      <c r="H239" t="s">
        <v>363</v>
      </c>
      <c r="I239" t="s">
        <v>2</v>
      </c>
      <c r="J239" t="s">
        <v>182</v>
      </c>
    </row>
    <row r="240" spans="1:10" hidden="1" x14ac:dyDescent="0.25">
      <c r="A240">
        <v>17</v>
      </c>
      <c r="B240" s="1" t="s">
        <v>372</v>
      </c>
      <c r="C240">
        <v>3</v>
      </c>
      <c r="D240">
        <v>0</v>
      </c>
      <c r="E240">
        <f t="shared" si="0"/>
        <v>3</v>
      </c>
      <c r="F240">
        <v>0</v>
      </c>
      <c r="G240" t="s">
        <v>1</v>
      </c>
      <c r="H240" t="s">
        <v>373</v>
      </c>
      <c r="I240" t="s">
        <v>14</v>
      </c>
      <c r="J240" t="s">
        <v>182</v>
      </c>
    </row>
    <row r="241" spans="1:10" x14ac:dyDescent="0.25">
      <c r="A241">
        <v>18</v>
      </c>
      <c r="B241" s="1" t="s">
        <v>374</v>
      </c>
      <c r="C241">
        <v>0</v>
      </c>
      <c r="D241">
        <v>0</v>
      </c>
      <c r="E241">
        <f t="shared" si="0"/>
        <v>0</v>
      </c>
      <c r="F241">
        <v>0</v>
      </c>
      <c r="G241" t="s">
        <v>1</v>
      </c>
      <c r="H241" t="s">
        <v>373</v>
      </c>
      <c r="I241" t="s">
        <v>8</v>
      </c>
      <c r="J241" t="s">
        <v>182</v>
      </c>
    </row>
    <row r="242" spans="1:10" hidden="1" x14ac:dyDescent="0.25">
      <c r="A242">
        <v>19</v>
      </c>
      <c r="B242" s="1" t="s">
        <v>375</v>
      </c>
      <c r="C242">
        <v>4</v>
      </c>
      <c r="D242">
        <v>0</v>
      </c>
      <c r="E242">
        <f t="shared" si="0"/>
        <v>4</v>
      </c>
      <c r="F242">
        <v>0</v>
      </c>
      <c r="G242" t="s">
        <v>4</v>
      </c>
      <c r="H242" t="s">
        <v>373</v>
      </c>
      <c r="I242" t="s">
        <v>5</v>
      </c>
      <c r="J242" t="s">
        <v>182</v>
      </c>
    </row>
    <row r="243" spans="1:10" hidden="1" x14ac:dyDescent="0.25">
      <c r="A243">
        <v>20</v>
      </c>
      <c r="B243" s="1" t="s">
        <v>376</v>
      </c>
      <c r="C243">
        <v>4</v>
      </c>
      <c r="D243">
        <v>0</v>
      </c>
      <c r="E243">
        <f t="shared" si="0"/>
        <v>4</v>
      </c>
      <c r="F243">
        <v>0</v>
      </c>
      <c r="G243" t="s">
        <v>1</v>
      </c>
      <c r="H243" t="s">
        <v>373</v>
      </c>
      <c r="I243" t="s">
        <v>14</v>
      </c>
      <c r="J243" t="s">
        <v>182</v>
      </c>
    </row>
    <row r="244" spans="1:10" hidden="1" x14ac:dyDescent="0.25">
      <c r="A244">
        <v>21</v>
      </c>
      <c r="B244" s="1" t="s">
        <v>377</v>
      </c>
      <c r="C244">
        <v>4</v>
      </c>
      <c r="D244">
        <v>0</v>
      </c>
      <c r="E244">
        <f t="shared" si="0"/>
        <v>4</v>
      </c>
      <c r="F244">
        <v>0</v>
      </c>
      <c r="G244" t="s">
        <v>1</v>
      </c>
      <c r="H244" t="s">
        <v>373</v>
      </c>
      <c r="I244" t="s">
        <v>5</v>
      </c>
      <c r="J244" t="s">
        <v>182</v>
      </c>
    </row>
    <row r="245" spans="1:10" hidden="1" x14ac:dyDescent="0.25">
      <c r="A245">
        <v>22</v>
      </c>
      <c r="B245" s="1" t="s">
        <v>378</v>
      </c>
      <c r="C245">
        <v>4</v>
      </c>
      <c r="D245">
        <v>0</v>
      </c>
      <c r="E245">
        <f t="shared" si="0"/>
        <v>4</v>
      </c>
      <c r="F245">
        <v>0</v>
      </c>
      <c r="G245" t="s">
        <v>1</v>
      </c>
      <c r="H245" t="s">
        <v>373</v>
      </c>
      <c r="I245" t="s">
        <v>2</v>
      </c>
      <c r="J245" t="s">
        <v>182</v>
      </c>
    </row>
    <row r="246" spans="1:10" hidden="1" x14ac:dyDescent="0.25">
      <c r="A246">
        <v>23</v>
      </c>
      <c r="B246" s="1" t="s">
        <v>379</v>
      </c>
      <c r="C246">
        <v>1</v>
      </c>
      <c r="D246">
        <v>0</v>
      </c>
      <c r="E246">
        <f t="shared" si="0"/>
        <v>1</v>
      </c>
      <c r="F246">
        <v>0</v>
      </c>
      <c r="G246" t="s">
        <v>367</v>
      </c>
      <c r="H246" t="s">
        <v>373</v>
      </c>
      <c r="I246" t="s">
        <v>14</v>
      </c>
      <c r="J246" t="s">
        <v>182</v>
      </c>
    </row>
    <row r="247" spans="1:10" hidden="1" x14ac:dyDescent="0.25">
      <c r="A247">
        <v>24</v>
      </c>
      <c r="B247" s="1" t="s">
        <v>380</v>
      </c>
      <c r="C247">
        <v>3</v>
      </c>
      <c r="D247">
        <v>0</v>
      </c>
      <c r="E247">
        <f t="shared" si="0"/>
        <v>3</v>
      </c>
      <c r="F247">
        <v>0</v>
      </c>
      <c r="G247" t="s">
        <v>4</v>
      </c>
      <c r="H247" t="s">
        <v>373</v>
      </c>
      <c r="I247" t="s">
        <v>2</v>
      </c>
      <c r="J247" t="s">
        <v>182</v>
      </c>
    </row>
    <row r="248" spans="1:10" hidden="1" x14ac:dyDescent="0.25">
      <c r="A248">
        <v>25</v>
      </c>
      <c r="B248" s="1" t="s">
        <v>381</v>
      </c>
      <c r="C248">
        <v>2</v>
      </c>
      <c r="D248">
        <v>0</v>
      </c>
      <c r="E248">
        <f t="shared" si="0"/>
        <v>2</v>
      </c>
      <c r="F248">
        <v>0</v>
      </c>
      <c r="G248" t="s">
        <v>1</v>
      </c>
      <c r="H248" t="s">
        <v>382</v>
      </c>
      <c r="I248" t="s">
        <v>8</v>
      </c>
      <c r="J248" t="s">
        <v>182</v>
      </c>
    </row>
    <row r="249" spans="1:10" hidden="1" x14ac:dyDescent="0.25">
      <c r="A249">
        <v>26</v>
      </c>
      <c r="B249" s="1" t="s">
        <v>383</v>
      </c>
      <c r="C249">
        <v>1</v>
      </c>
      <c r="D249">
        <v>0</v>
      </c>
      <c r="E249">
        <f t="shared" si="0"/>
        <v>1</v>
      </c>
      <c r="F249">
        <v>0</v>
      </c>
      <c r="G249" t="s">
        <v>4</v>
      </c>
      <c r="H249" t="s">
        <v>382</v>
      </c>
      <c r="I249" t="s">
        <v>2</v>
      </c>
      <c r="J249" t="s">
        <v>182</v>
      </c>
    </row>
    <row r="250" spans="1:10" hidden="1" x14ac:dyDescent="0.25">
      <c r="A250">
        <v>27</v>
      </c>
      <c r="B250" s="1" t="s">
        <v>384</v>
      </c>
      <c r="C250">
        <v>1</v>
      </c>
      <c r="D250">
        <v>0</v>
      </c>
      <c r="E250">
        <f t="shared" si="0"/>
        <v>1</v>
      </c>
      <c r="F250">
        <v>0</v>
      </c>
      <c r="G250" t="s">
        <v>4</v>
      </c>
      <c r="H250" t="s">
        <v>382</v>
      </c>
      <c r="I250" t="s">
        <v>14</v>
      </c>
      <c r="J250" t="s">
        <v>182</v>
      </c>
    </row>
    <row r="251" spans="1:10" hidden="1" x14ac:dyDescent="0.25">
      <c r="A251">
        <v>28</v>
      </c>
      <c r="B251" s="1" t="s">
        <v>385</v>
      </c>
      <c r="C251">
        <v>3</v>
      </c>
      <c r="D251">
        <v>0</v>
      </c>
      <c r="E251">
        <f t="shared" si="0"/>
        <v>3</v>
      </c>
      <c r="F251">
        <v>0</v>
      </c>
      <c r="G251" t="s">
        <v>1</v>
      </c>
      <c r="H251" t="s">
        <v>382</v>
      </c>
      <c r="I251" t="s">
        <v>14</v>
      </c>
      <c r="J251" t="s">
        <v>182</v>
      </c>
    </row>
    <row r="252" spans="1:10" hidden="1" x14ac:dyDescent="0.25">
      <c r="A252">
        <v>29</v>
      </c>
      <c r="B252" s="1" t="s">
        <v>386</v>
      </c>
      <c r="C252">
        <v>4</v>
      </c>
      <c r="D252">
        <v>0</v>
      </c>
      <c r="E252">
        <f t="shared" si="0"/>
        <v>4</v>
      </c>
      <c r="F252">
        <v>0</v>
      </c>
      <c r="G252" t="s">
        <v>1</v>
      </c>
      <c r="H252" t="s">
        <v>382</v>
      </c>
      <c r="I252" t="s">
        <v>14</v>
      </c>
      <c r="J252" t="s">
        <v>182</v>
      </c>
    </row>
    <row r="253" spans="1:10" hidden="1" x14ac:dyDescent="0.25">
      <c r="A253">
        <v>30</v>
      </c>
      <c r="B253" s="1" t="s">
        <v>387</v>
      </c>
      <c r="C253">
        <v>4</v>
      </c>
      <c r="D253">
        <v>0</v>
      </c>
      <c r="E253">
        <f t="shared" si="0"/>
        <v>4</v>
      </c>
      <c r="F253">
        <v>0</v>
      </c>
      <c r="G253" t="s">
        <v>1</v>
      </c>
      <c r="H253" t="s">
        <v>382</v>
      </c>
      <c r="I253" t="s">
        <v>2</v>
      </c>
      <c r="J253" t="s">
        <v>182</v>
      </c>
    </row>
    <row r="254" spans="1:10" hidden="1" x14ac:dyDescent="0.25">
      <c r="A254">
        <v>31</v>
      </c>
      <c r="B254" s="1" t="s">
        <v>388</v>
      </c>
      <c r="C254">
        <v>4</v>
      </c>
      <c r="D254">
        <v>0</v>
      </c>
      <c r="E254">
        <f t="shared" si="0"/>
        <v>4</v>
      </c>
      <c r="F254">
        <v>0</v>
      </c>
      <c r="G254" t="s">
        <v>4</v>
      </c>
      <c r="H254" t="s">
        <v>382</v>
      </c>
      <c r="I254" t="s">
        <v>5</v>
      </c>
      <c r="J254" t="s">
        <v>182</v>
      </c>
    </row>
    <row r="255" spans="1:10" hidden="1" x14ac:dyDescent="0.25">
      <c r="A255">
        <v>32</v>
      </c>
      <c r="B255" s="1" t="s">
        <v>389</v>
      </c>
      <c r="C255">
        <v>4</v>
      </c>
      <c r="D255">
        <v>0</v>
      </c>
      <c r="E255">
        <f t="shared" si="0"/>
        <v>4</v>
      </c>
      <c r="F255">
        <v>0</v>
      </c>
      <c r="G255" t="s">
        <v>1</v>
      </c>
      <c r="H255" t="s">
        <v>382</v>
      </c>
      <c r="I255" t="s">
        <v>5</v>
      </c>
      <c r="J255" t="s">
        <v>182</v>
      </c>
    </row>
    <row r="256" spans="1:10" x14ac:dyDescent="0.25">
      <c r="A256">
        <v>33</v>
      </c>
      <c r="B256" s="1" t="s">
        <v>390</v>
      </c>
      <c r="C256">
        <v>0</v>
      </c>
      <c r="D256">
        <v>0</v>
      </c>
      <c r="E256">
        <f t="shared" si="0"/>
        <v>0</v>
      </c>
      <c r="F256">
        <v>0</v>
      </c>
      <c r="G256" t="s">
        <v>4</v>
      </c>
      <c r="H256" t="s">
        <v>391</v>
      </c>
      <c r="I256" t="s">
        <v>14</v>
      </c>
      <c r="J256" t="s">
        <v>182</v>
      </c>
    </row>
    <row r="257" spans="1:10" hidden="1" x14ac:dyDescent="0.25">
      <c r="A257">
        <v>34</v>
      </c>
      <c r="B257" s="1" t="s">
        <v>392</v>
      </c>
      <c r="C257">
        <v>4</v>
      </c>
      <c r="D257">
        <v>0</v>
      </c>
      <c r="E257">
        <f t="shared" si="0"/>
        <v>4</v>
      </c>
      <c r="F257">
        <v>0</v>
      </c>
      <c r="G257" t="s">
        <v>4</v>
      </c>
      <c r="H257" t="s">
        <v>391</v>
      </c>
      <c r="I257" t="s">
        <v>5</v>
      </c>
      <c r="J257" t="s">
        <v>182</v>
      </c>
    </row>
    <row r="258" spans="1:10" hidden="1" x14ac:dyDescent="0.25">
      <c r="A258">
        <v>35</v>
      </c>
      <c r="B258" s="1" t="s">
        <v>393</v>
      </c>
      <c r="C258">
        <v>1</v>
      </c>
      <c r="D258">
        <v>0</v>
      </c>
      <c r="E258">
        <f t="shared" si="0"/>
        <v>1</v>
      </c>
      <c r="F258">
        <v>0</v>
      </c>
      <c r="G258" t="s">
        <v>1</v>
      </c>
      <c r="H258" t="s">
        <v>391</v>
      </c>
      <c r="I258" t="s">
        <v>8</v>
      </c>
      <c r="J258" t="s">
        <v>182</v>
      </c>
    </row>
    <row r="259" spans="1:10" hidden="1" x14ac:dyDescent="0.25">
      <c r="A259">
        <v>36</v>
      </c>
      <c r="B259" s="1" t="s">
        <v>394</v>
      </c>
      <c r="C259">
        <v>3</v>
      </c>
      <c r="D259">
        <v>0</v>
      </c>
      <c r="E259">
        <f t="shared" si="0"/>
        <v>3</v>
      </c>
      <c r="F259">
        <v>0</v>
      </c>
      <c r="G259" t="s">
        <v>4</v>
      </c>
      <c r="H259" t="s">
        <v>391</v>
      </c>
      <c r="I259" t="s">
        <v>2</v>
      </c>
      <c r="J259" t="s">
        <v>182</v>
      </c>
    </row>
    <row r="260" spans="1:10" hidden="1" x14ac:dyDescent="0.25">
      <c r="A260">
        <v>37</v>
      </c>
      <c r="B260" s="1" t="s">
        <v>395</v>
      </c>
      <c r="C260">
        <v>3</v>
      </c>
      <c r="D260">
        <v>0</v>
      </c>
      <c r="E260">
        <f t="shared" si="0"/>
        <v>3</v>
      </c>
      <c r="F260">
        <v>0</v>
      </c>
      <c r="G260" t="s">
        <v>1</v>
      </c>
      <c r="H260" t="s">
        <v>391</v>
      </c>
      <c r="I260" t="s">
        <v>14</v>
      </c>
      <c r="J260" t="s">
        <v>182</v>
      </c>
    </row>
    <row r="261" spans="1:10" hidden="1" x14ac:dyDescent="0.25">
      <c r="A261">
        <v>38</v>
      </c>
      <c r="B261" s="1" t="s">
        <v>396</v>
      </c>
      <c r="C261">
        <v>4</v>
      </c>
      <c r="D261">
        <v>0</v>
      </c>
      <c r="E261">
        <f t="shared" si="0"/>
        <v>4</v>
      </c>
      <c r="F261">
        <v>0</v>
      </c>
      <c r="G261" t="s">
        <v>1</v>
      </c>
      <c r="H261" t="s">
        <v>391</v>
      </c>
      <c r="I261" t="s">
        <v>14</v>
      </c>
      <c r="J261" t="s">
        <v>182</v>
      </c>
    </row>
    <row r="262" spans="1:10" hidden="1" x14ac:dyDescent="0.25">
      <c r="A262">
        <v>39</v>
      </c>
      <c r="B262" s="1" t="s">
        <v>397</v>
      </c>
      <c r="C262">
        <v>2</v>
      </c>
      <c r="D262">
        <v>0</v>
      </c>
      <c r="E262">
        <f t="shared" si="0"/>
        <v>2</v>
      </c>
      <c r="F262">
        <v>0</v>
      </c>
      <c r="G262" t="s">
        <v>1</v>
      </c>
      <c r="H262" t="s">
        <v>391</v>
      </c>
      <c r="I262" t="s">
        <v>2</v>
      </c>
      <c r="J262" t="s">
        <v>182</v>
      </c>
    </row>
    <row r="263" spans="1:10" hidden="1" x14ac:dyDescent="0.25">
      <c r="A263">
        <v>40</v>
      </c>
      <c r="B263" s="1" t="s">
        <v>398</v>
      </c>
      <c r="C263">
        <v>4</v>
      </c>
      <c r="D263">
        <v>0</v>
      </c>
      <c r="E263">
        <f t="shared" si="0"/>
        <v>4</v>
      </c>
      <c r="F263">
        <v>0</v>
      </c>
      <c r="G263" t="s">
        <v>1</v>
      </c>
      <c r="H263" t="s">
        <v>391</v>
      </c>
      <c r="I263" t="s">
        <v>5</v>
      </c>
      <c r="J263" t="s">
        <v>182</v>
      </c>
    </row>
    <row r="264" spans="1:10" hidden="1" x14ac:dyDescent="0.25">
      <c r="A264">
        <v>41</v>
      </c>
      <c r="B264" s="1" t="s">
        <v>399</v>
      </c>
      <c r="C264">
        <v>1</v>
      </c>
      <c r="D264">
        <v>0</v>
      </c>
      <c r="E264">
        <f t="shared" si="0"/>
        <v>1</v>
      </c>
      <c r="F264">
        <v>0</v>
      </c>
      <c r="G264" t="s">
        <v>4</v>
      </c>
      <c r="H264" t="s">
        <v>400</v>
      </c>
      <c r="I264" t="s">
        <v>14</v>
      </c>
      <c r="J264" t="s">
        <v>182</v>
      </c>
    </row>
    <row r="265" spans="1:10" hidden="1" x14ac:dyDescent="0.25">
      <c r="A265">
        <v>42</v>
      </c>
      <c r="B265" s="1" t="s">
        <v>401</v>
      </c>
      <c r="C265">
        <v>4</v>
      </c>
      <c r="D265">
        <v>0</v>
      </c>
      <c r="E265">
        <f t="shared" si="0"/>
        <v>4</v>
      </c>
      <c r="F265">
        <v>0</v>
      </c>
      <c r="G265" t="s">
        <v>1</v>
      </c>
      <c r="H265" t="s">
        <v>402</v>
      </c>
      <c r="I265" t="s">
        <v>5</v>
      </c>
      <c r="J265" t="s">
        <v>182</v>
      </c>
    </row>
    <row r="266" spans="1:10" hidden="1" x14ac:dyDescent="0.25">
      <c r="A266">
        <v>43</v>
      </c>
      <c r="B266" s="1" t="s">
        <v>403</v>
      </c>
      <c r="C266">
        <v>4</v>
      </c>
      <c r="D266">
        <v>0</v>
      </c>
      <c r="E266">
        <f t="shared" si="0"/>
        <v>4</v>
      </c>
      <c r="F266">
        <v>0</v>
      </c>
      <c r="G266" t="s">
        <v>1</v>
      </c>
      <c r="H266" t="s">
        <v>404</v>
      </c>
      <c r="I266" t="s">
        <v>14</v>
      </c>
      <c r="J266" t="s">
        <v>182</v>
      </c>
    </row>
    <row r="267" spans="1:10" hidden="1" x14ac:dyDescent="0.25">
      <c r="A267">
        <v>44</v>
      </c>
      <c r="B267" s="1" t="s">
        <v>405</v>
      </c>
      <c r="C267">
        <v>2</v>
      </c>
      <c r="D267">
        <v>0</v>
      </c>
      <c r="E267">
        <f t="shared" si="0"/>
        <v>2</v>
      </c>
      <c r="F267">
        <v>0</v>
      </c>
      <c r="G267" t="s">
        <v>13</v>
      </c>
      <c r="H267" t="s">
        <v>402</v>
      </c>
      <c r="I267" t="s">
        <v>14</v>
      </c>
      <c r="J267" t="s">
        <v>182</v>
      </c>
    </row>
    <row r="268" spans="1:10" x14ac:dyDescent="0.25">
      <c r="A268">
        <v>45</v>
      </c>
      <c r="B268" s="1" t="s">
        <v>406</v>
      </c>
      <c r="C268">
        <v>0</v>
      </c>
      <c r="D268">
        <v>0</v>
      </c>
      <c r="E268">
        <f t="shared" si="0"/>
        <v>0</v>
      </c>
      <c r="F268">
        <v>0</v>
      </c>
      <c r="G268" t="s">
        <v>13</v>
      </c>
      <c r="H268" t="s">
        <v>407</v>
      </c>
      <c r="I268" t="s">
        <v>14</v>
      </c>
      <c r="J268" t="s">
        <v>182</v>
      </c>
    </row>
    <row r="269" spans="1:10" hidden="1" x14ac:dyDescent="0.25">
      <c r="A269">
        <v>46</v>
      </c>
      <c r="B269" s="1" t="s">
        <v>408</v>
      </c>
      <c r="C269">
        <v>4</v>
      </c>
      <c r="D269">
        <v>0</v>
      </c>
      <c r="E269">
        <f t="shared" si="0"/>
        <v>4</v>
      </c>
      <c r="F269">
        <v>0</v>
      </c>
      <c r="G269" t="s">
        <v>1</v>
      </c>
      <c r="H269" t="s">
        <v>407</v>
      </c>
      <c r="I269" t="s">
        <v>5</v>
      </c>
      <c r="J269" t="s">
        <v>182</v>
      </c>
    </row>
    <row r="270" spans="1:10" hidden="1" x14ac:dyDescent="0.25">
      <c r="A270">
        <v>47</v>
      </c>
      <c r="B270" s="1" t="s">
        <v>409</v>
      </c>
      <c r="C270">
        <v>4</v>
      </c>
      <c r="D270">
        <v>0</v>
      </c>
      <c r="E270">
        <f t="shared" si="0"/>
        <v>4</v>
      </c>
      <c r="F270">
        <v>0</v>
      </c>
      <c r="G270" t="s">
        <v>1</v>
      </c>
      <c r="H270" t="s">
        <v>402</v>
      </c>
      <c r="I270" t="s">
        <v>5</v>
      </c>
      <c r="J270" t="s">
        <v>182</v>
      </c>
    </row>
    <row r="271" spans="1:10" hidden="1" x14ac:dyDescent="0.25">
      <c r="A271">
        <v>48</v>
      </c>
      <c r="B271" s="1" t="s">
        <v>410</v>
      </c>
      <c r="C271">
        <v>4</v>
      </c>
      <c r="D271">
        <v>0</v>
      </c>
      <c r="E271">
        <f t="shared" si="0"/>
        <v>4</v>
      </c>
      <c r="F271">
        <v>0</v>
      </c>
      <c r="G271" t="s">
        <v>4</v>
      </c>
      <c r="H271" t="s">
        <v>407</v>
      </c>
      <c r="I271" t="s">
        <v>5</v>
      </c>
      <c r="J271" t="s">
        <v>182</v>
      </c>
    </row>
    <row r="272" spans="1:10" hidden="1" x14ac:dyDescent="0.25">
      <c r="A272">
        <v>49</v>
      </c>
      <c r="B272" s="1" t="s">
        <v>411</v>
      </c>
      <c r="C272">
        <v>2</v>
      </c>
      <c r="D272">
        <v>0</v>
      </c>
      <c r="E272">
        <f t="shared" si="0"/>
        <v>2</v>
      </c>
      <c r="F272">
        <v>0</v>
      </c>
      <c r="G272" t="s">
        <v>4</v>
      </c>
      <c r="H272" t="s">
        <v>404</v>
      </c>
      <c r="I272" t="s">
        <v>2</v>
      </c>
      <c r="J272" t="s">
        <v>182</v>
      </c>
    </row>
    <row r="273" spans="1:10" hidden="1" x14ac:dyDescent="0.25">
      <c r="A273">
        <v>50</v>
      </c>
      <c r="B273" s="1" t="s">
        <v>412</v>
      </c>
      <c r="C273">
        <v>4</v>
      </c>
      <c r="D273">
        <v>0</v>
      </c>
      <c r="E273">
        <f t="shared" si="0"/>
        <v>4</v>
      </c>
      <c r="F273">
        <v>0</v>
      </c>
      <c r="G273" t="s">
        <v>1</v>
      </c>
      <c r="H273" t="s">
        <v>413</v>
      </c>
      <c r="I273" t="s">
        <v>5</v>
      </c>
      <c r="J273" t="s">
        <v>182</v>
      </c>
    </row>
    <row r="274" spans="1:10" hidden="1" x14ac:dyDescent="0.25">
      <c r="A274">
        <v>51</v>
      </c>
      <c r="B274" s="1" t="s">
        <v>414</v>
      </c>
      <c r="C274">
        <v>4</v>
      </c>
      <c r="D274">
        <v>0</v>
      </c>
      <c r="E274">
        <f t="shared" si="0"/>
        <v>4</v>
      </c>
      <c r="F274">
        <v>0</v>
      </c>
      <c r="G274" t="s">
        <v>1</v>
      </c>
      <c r="H274" t="s">
        <v>402</v>
      </c>
      <c r="I274" t="s">
        <v>5</v>
      </c>
      <c r="J274" t="s">
        <v>182</v>
      </c>
    </row>
    <row r="275" spans="1:10" hidden="1" x14ac:dyDescent="0.25">
      <c r="A275">
        <v>52</v>
      </c>
      <c r="B275" s="1" t="s">
        <v>415</v>
      </c>
      <c r="C275">
        <v>1</v>
      </c>
      <c r="D275">
        <v>0</v>
      </c>
      <c r="E275">
        <f t="shared" si="0"/>
        <v>1</v>
      </c>
      <c r="F275">
        <v>0</v>
      </c>
      <c r="G275" t="s">
        <v>1</v>
      </c>
      <c r="H275" t="s">
        <v>400</v>
      </c>
      <c r="I275" t="s">
        <v>2</v>
      </c>
      <c r="J275" t="s">
        <v>182</v>
      </c>
    </row>
    <row r="276" spans="1:10" hidden="1" x14ac:dyDescent="0.25">
      <c r="A276">
        <v>53</v>
      </c>
      <c r="B276" s="1" t="s">
        <v>416</v>
      </c>
      <c r="C276">
        <v>4</v>
      </c>
      <c r="D276">
        <v>0</v>
      </c>
      <c r="E276">
        <f t="shared" si="0"/>
        <v>4</v>
      </c>
      <c r="F276">
        <v>0</v>
      </c>
      <c r="G276" t="s">
        <v>1</v>
      </c>
      <c r="H276" t="s">
        <v>400</v>
      </c>
      <c r="I276" t="s">
        <v>14</v>
      </c>
      <c r="J276" t="s">
        <v>182</v>
      </c>
    </row>
    <row r="277" spans="1:10" hidden="1" x14ac:dyDescent="0.25">
      <c r="A277">
        <v>54</v>
      </c>
      <c r="B277" s="1" t="s">
        <v>417</v>
      </c>
      <c r="C277">
        <v>4</v>
      </c>
      <c r="D277">
        <v>0</v>
      </c>
      <c r="E277">
        <f t="shared" si="0"/>
        <v>4</v>
      </c>
      <c r="F277">
        <v>0</v>
      </c>
      <c r="G277" t="s">
        <v>1</v>
      </c>
      <c r="H277" t="s">
        <v>407</v>
      </c>
      <c r="I277" t="s">
        <v>5</v>
      </c>
      <c r="J277" t="s">
        <v>182</v>
      </c>
    </row>
    <row r="278" spans="1:10" hidden="1" x14ac:dyDescent="0.25">
      <c r="A278">
        <v>55</v>
      </c>
      <c r="B278" s="1" t="s">
        <v>418</v>
      </c>
      <c r="C278">
        <v>4</v>
      </c>
      <c r="D278">
        <v>0</v>
      </c>
      <c r="E278">
        <f t="shared" si="0"/>
        <v>4</v>
      </c>
      <c r="F278">
        <v>0</v>
      </c>
      <c r="G278" t="s">
        <v>4</v>
      </c>
      <c r="H278" t="s">
        <v>400</v>
      </c>
      <c r="I278" t="s">
        <v>5</v>
      </c>
      <c r="J278" t="s">
        <v>182</v>
      </c>
    </row>
    <row r="279" spans="1:10" hidden="1" x14ac:dyDescent="0.25">
      <c r="A279">
        <v>56</v>
      </c>
      <c r="B279" s="1" t="s">
        <v>419</v>
      </c>
      <c r="C279">
        <v>2</v>
      </c>
      <c r="D279">
        <v>0</v>
      </c>
      <c r="E279">
        <f t="shared" si="0"/>
        <v>2</v>
      </c>
      <c r="F279">
        <v>0</v>
      </c>
      <c r="G279" t="s">
        <v>13</v>
      </c>
      <c r="H279" t="s">
        <v>400</v>
      </c>
      <c r="I279" t="s">
        <v>14</v>
      </c>
      <c r="J279" t="s">
        <v>182</v>
      </c>
    </row>
    <row r="280" spans="1:10" hidden="1" x14ac:dyDescent="0.25">
      <c r="A280">
        <v>57</v>
      </c>
      <c r="B280" s="1" t="s">
        <v>420</v>
      </c>
      <c r="C280">
        <v>3</v>
      </c>
      <c r="D280">
        <v>0</v>
      </c>
      <c r="E280">
        <f t="shared" si="0"/>
        <v>3</v>
      </c>
      <c r="F280">
        <v>0</v>
      </c>
      <c r="G280" t="s">
        <v>1</v>
      </c>
      <c r="H280" t="s">
        <v>413</v>
      </c>
      <c r="I280" t="s">
        <v>14</v>
      </c>
      <c r="J280" t="s">
        <v>182</v>
      </c>
    </row>
    <row r="281" spans="1:10" x14ac:dyDescent="0.25">
      <c r="A281">
        <v>58</v>
      </c>
      <c r="B281" s="1" t="s">
        <v>465</v>
      </c>
      <c r="C281">
        <v>0</v>
      </c>
      <c r="D281">
        <v>0</v>
      </c>
      <c r="E281">
        <f t="shared" si="0"/>
        <v>0</v>
      </c>
      <c r="F281">
        <v>0</v>
      </c>
      <c r="G281" t="s">
        <v>461</v>
      </c>
      <c r="H281" t="s">
        <v>400</v>
      </c>
      <c r="I281" t="s">
        <v>22</v>
      </c>
      <c r="J281" t="s">
        <v>182</v>
      </c>
    </row>
    <row r="282" spans="1:10" hidden="1" x14ac:dyDescent="0.25">
      <c r="A282">
        <v>59</v>
      </c>
      <c r="B282" s="1" t="s">
        <v>421</v>
      </c>
      <c r="C282">
        <v>4</v>
      </c>
      <c r="D282">
        <v>0</v>
      </c>
      <c r="E282">
        <f t="shared" si="0"/>
        <v>4</v>
      </c>
      <c r="F282">
        <v>0</v>
      </c>
      <c r="G282" t="s">
        <v>1</v>
      </c>
      <c r="H282" t="s">
        <v>404</v>
      </c>
      <c r="I282" t="s">
        <v>5</v>
      </c>
      <c r="J282" t="s">
        <v>182</v>
      </c>
    </row>
    <row r="283" spans="1:10" hidden="1" x14ac:dyDescent="0.25">
      <c r="A283">
        <v>60</v>
      </c>
      <c r="B283" s="1" t="s">
        <v>422</v>
      </c>
      <c r="C283">
        <v>2</v>
      </c>
      <c r="D283">
        <v>0</v>
      </c>
      <c r="E283">
        <f t="shared" si="0"/>
        <v>2</v>
      </c>
      <c r="F283">
        <v>0</v>
      </c>
      <c r="G283" t="s">
        <v>1</v>
      </c>
      <c r="H283" t="s">
        <v>404</v>
      </c>
      <c r="I283" t="s">
        <v>8</v>
      </c>
      <c r="J283" t="s">
        <v>182</v>
      </c>
    </row>
    <row r="284" spans="1:10" hidden="1" x14ac:dyDescent="0.25">
      <c r="A284">
        <v>61</v>
      </c>
      <c r="B284" s="1" t="s">
        <v>423</v>
      </c>
      <c r="C284">
        <v>4</v>
      </c>
      <c r="D284">
        <v>0</v>
      </c>
      <c r="E284">
        <f t="shared" si="0"/>
        <v>4</v>
      </c>
      <c r="F284">
        <v>0</v>
      </c>
      <c r="G284" t="s">
        <v>4</v>
      </c>
      <c r="H284" t="s">
        <v>404</v>
      </c>
      <c r="I284" t="s">
        <v>5</v>
      </c>
      <c r="J284" t="s">
        <v>182</v>
      </c>
    </row>
    <row r="285" spans="1:10" hidden="1" x14ac:dyDescent="0.25">
      <c r="A285">
        <v>62</v>
      </c>
      <c r="B285" s="1" t="s">
        <v>424</v>
      </c>
      <c r="C285">
        <v>2</v>
      </c>
      <c r="D285">
        <v>0</v>
      </c>
      <c r="E285">
        <f t="shared" si="0"/>
        <v>2</v>
      </c>
      <c r="F285">
        <v>0</v>
      </c>
      <c r="G285" t="s">
        <v>1</v>
      </c>
      <c r="H285" t="s">
        <v>407</v>
      </c>
      <c r="I285" t="s">
        <v>14</v>
      </c>
      <c r="J285" t="s">
        <v>182</v>
      </c>
    </row>
    <row r="286" spans="1:10" hidden="1" x14ac:dyDescent="0.25">
      <c r="A286">
        <v>63</v>
      </c>
      <c r="B286" s="1" t="s">
        <v>425</v>
      </c>
      <c r="C286">
        <v>4</v>
      </c>
      <c r="D286">
        <v>0</v>
      </c>
      <c r="E286">
        <f t="shared" si="0"/>
        <v>4</v>
      </c>
      <c r="F286">
        <v>0</v>
      </c>
      <c r="G286" t="s">
        <v>1</v>
      </c>
      <c r="H286" t="s">
        <v>413</v>
      </c>
      <c r="I286" t="s">
        <v>5</v>
      </c>
      <c r="J286" t="s">
        <v>182</v>
      </c>
    </row>
    <row r="287" spans="1:10" hidden="1" x14ac:dyDescent="0.25">
      <c r="A287">
        <v>64</v>
      </c>
      <c r="B287" s="1" t="s">
        <v>426</v>
      </c>
      <c r="C287">
        <v>4</v>
      </c>
      <c r="D287">
        <v>0</v>
      </c>
      <c r="E287">
        <f t="shared" si="0"/>
        <v>4</v>
      </c>
      <c r="F287">
        <v>0</v>
      </c>
      <c r="G287" t="s">
        <v>1</v>
      </c>
      <c r="H287" t="s">
        <v>413</v>
      </c>
      <c r="I287" t="s">
        <v>5</v>
      </c>
      <c r="J287" t="s">
        <v>182</v>
      </c>
    </row>
    <row r="288" spans="1:10" x14ac:dyDescent="0.25">
      <c r="A288">
        <v>65</v>
      </c>
      <c r="B288" s="1" t="s">
        <v>464</v>
      </c>
      <c r="C288">
        <v>0</v>
      </c>
      <c r="D288">
        <v>0</v>
      </c>
      <c r="E288">
        <f t="shared" si="0"/>
        <v>0</v>
      </c>
      <c r="F288">
        <v>0</v>
      </c>
      <c r="G288" t="s">
        <v>461</v>
      </c>
      <c r="H288" t="s">
        <v>413</v>
      </c>
      <c r="I288" t="s">
        <v>22</v>
      </c>
      <c r="J288" t="s">
        <v>182</v>
      </c>
    </row>
    <row r="289" spans="1:10" hidden="1" x14ac:dyDescent="0.25">
      <c r="A289">
        <v>66</v>
      </c>
      <c r="B289" s="1" t="s">
        <v>427</v>
      </c>
      <c r="C289">
        <v>3</v>
      </c>
      <c r="D289">
        <v>0</v>
      </c>
      <c r="E289">
        <f t="shared" ref="E289:E323" si="1">C289+D289</f>
        <v>3</v>
      </c>
      <c r="F289">
        <v>0</v>
      </c>
      <c r="G289" t="s">
        <v>1</v>
      </c>
      <c r="H289" t="s">
        <v>407</v>
      </c>
      <c r="I289" t="s">
        <v>2</v>
      </c>
      <c r="J289" t="s">
        <v>182</v>
      </c>
    </row>
    <row r="290" spans="1:10" hidden="1" x14ac:dyDescent="0.25">
      <c r="A290">
        <v>67</v>
      </c>
      <c r="B290" s="1" t="s">
        <v>428</v>
      </c>
      <c r="C290">
        <v>1</v>
      </c>
      <c r="D290">
        <v>0</v>
      </c>
      <c r="E290">
        <f t="shared" si="1"/>
        <v>1</v>
      </c>
      <c r="F290">
        <v>0</v>
      </c>
      <c r="G290" t="s">
        <v>1</v>
      </c>
      <c r="H290" t="s">
        <v>400</v>
      </c>
      <c r="I290" t="s">
        <v>8</v>
      </c>
      <c r="J290" t="s">
        <v>182</v>
      </c>
    </row>
    <row r="291" spans="1:10" hidden="1" x14ac:dyDescent="0.25">
      <c r="A291">
        <v>68</v>
      </c>
      <c r="B291" s="1" t="s">
        <v>429</v>
      </c>
      <c r="C291">
        <v>2</v>
      </c>
      <c r="D291">
        <v>0</v>
      </c>
      <c r="E291">
        <f t="shared" si="1"/>
        <v>2</v>
      </c>
      <c r="F291">
        <v>0</v>
      </c>
      <c r="G291" t="s">
        <v>4</v>
      </c>
      <c r="H291" t="s">
        <v>400</v>
      </c>
      <c r="I291" t="s">
        <v>2</v>
      </c>
      <c r="J291" t="s">
        <v>182</v>
      </c>
    </row>
    <row r="292" spans="1:10" x14ac:dyDescent="0.25">
      <c r="A292">
        <v>69</v>
      </c>
      <c r="B292" s="1" t="s">
        <v>463</v>
      </c>
      <c r="C292">
        <v>0</v>
      </c>
      <c r="D292">
        <v>0</v>
      </c>
      <c r="E292">
        <f t="shared" si="1"/>
        <v>0</v>
      </c>
      <c r="F292">
        <v>0</v>
      </c>
      <c r="G292" t="s">
        <v>461</v>
      </c>
      <c r="H292" t="s">
        <v>404</v>
      </c>
      <c r="I292" t="s">
        <v>22</v>
      </c>
      <c r="J292" t="s">
        <v>182</v>
      </c>
    </row>
    <row r="293" spans="1:10" hidden="1" x14ac:dyDescent="0.25">
      <c r="A293">
        <v>70</v>
      </c>
      <c r="B293" s="1" t="s">
        <v>430</v>
      </c>
      <c r="C293">
        <v>4</v>
      </c>
      <c r="D293">
        <v>0</v>
      </c>
      <c r="E293">
        <f t="shared" si="1"/>
        <v>4</v>
      </c>
      <c r="F293">
        <v>0</v>
      </c>
      <c r="G293" t="s">
        <v>1</v>
      </c>
      <c r="H293" t="s">
        <v>404</v>
      </c>
      <c r="I293" t="s">
        <v>5</v>
      </c>
      <c r="J293" t="s">
        <v>182</v>
      </c>
    </row>
    <row r="294" spans="1:10" x14ac:dyDescent="0.25">
      <c r="A294">
        <v>71</v>
      </c>
      <c r="B294" s="1" t="s">
        <v>462</v>
      </c>
      <c r="C294">
        <v>0</v>
      </c>
      <c r="D294">
        <v>0</v>
      </c>
      <c r="E294">
        <f t="shared" si="1"/>
        <v>0</v>
      </c>
      <c r="F294">
        <v>0</v>
      </c>
      <c r="G294" t="s">
        <v>461</v>
      </c>
      <c r="H294" t="s">
        <v>407</v>
      </c>
      <c r="I294" t="s">
        <v>22</v>
      </c>
      <c r="J294" t="s">
        <v>182</v>
      </c>
    </row>
    <row r="295" spans="1:10" hidden="1" x14ac:dyDescent="0.25">
      <c r="A295">
        <v>72</v>
      </c>
      <c r="B295" s="1" t="s">
        <v>431</v>
      </c>
      <c r="C295">
        <v>3</v>
      </c>
      <c r="D295">
        <v>0</v>
      </c>
      <c r="E295">
        <f t="shared" si="1"/>
        <v>3</v>
      </c>
      <c r="F295">
        <v>0</v>
      </c>
      <c r="G295" t="s">
        <v>4</v>
      </c>
      <c r="H295" t="s">
        <v>407</v>
      </c>
      <c r="I295" t="s">
        <v>2</v>
      </c>
      <c r="J295" t="s">
        <v>182</v>
      </c>
    </row>
    <row r="296" spans="1:10" hidden="1" x14ac:dyDescent="0.25">
      <c r="A296">
        <v>73</v>
      </c>
      <c r="B296" s="1" t="s">
        <v>432</v>
      </c>
      <c r="C296">
        <v>4</v>
      </c>
      <c r="D296">
        <v>0</v>
      </c>
      <c r="E296">
        <f t="shared" si="1"/>
        <v>4</v>
      </c>
      <c r="F296">
        <v>0</v>
      </c>
      <c r="G296" t="s">
        <v>4</v>
      </c>
      <c r="H296" t="s">
        <v>413</v>
      </c>
      <c r="I296" t="s">
        <v>5</v>
      </c>
      <c r="J296" t="s">
        <v>182</v>
      </c>
    </row>
    <row r="297" spans="1:10" hidden="1" x14ac:dyDescent="0.25">
      <c r="A297">
        <v>74</v>
      </c>
      <c r="B297" s="1" t="s">
        <v>433</v>
      </c>
      <c r="C297">
        <v>4</v>
      </c>
      <c r="D297">
        <v>0</v>
      </c>
      <c r="E297">
        <f t="shared" si="1"/>
        <v>4</v>
      </c>
      <c r="F297">
        <v>0</v>
      </c>
      <c r="G297" t="s">
        <v>4</v>
      </c>
      <c r="H297" t="s">
        <v>407</v>
      </c>
      <c r="I297" t="s">
        <v>14</v>
      </c>
      <c r="J297" t="s">
        <v>182</v>
      </c>
    </row>
    <row r="298" spans="1:10" hidden="1" x14ac:dyDescent="0.25">
      <c r="A298">
        <v>75</v>
      </c>
      <c r="B298" s="1" t="s">
        <v>434</v>
      </c>
      <c r="C298">
        <v>4</v>
      </c>
      <c r="D298">
        <v>0</v>
      </c>
      <c r="E298">
        <f t="shared" si="1"/>
        <v>4</v>
      </c>
      <c r="F298">
        <v>0</v>
      </c>
      <c r="G298" t="s">
        <v>1</v>
      </c>
      <c r="H298" t="s">
        <v>404</v>
      </c>
      <c r="I298" t="s">
        <v>5</v>
      </c>
      <c r="J298" t="s">
        <v>182</v>
      </c>
    </row>
    <row r="299" spans="1:10" hidden="1" x14ac:dyDescent="0.25">
      <c r="A299">
        <v>76</v>
      </c>
      <c r="B299" s="1" t="s">
        <v>435</v>
      </c>
      <c r="C299">
        <v>4</v>
      </c>
      <c r="D299">
        <v>0</v>
      </c>
      <c r="E299">
        <f t="shared" si="1"/>
        <v>4</v>
      </c>
      <c r="F299">
        <v>0</v>
      </c>
      <c r="G299" t="s">
        <v>1</v>
      </c>
      <c r="H299" t="s">
        <v>413</v>
      </c>
      <c r="I299" t="s">
        <v>8</v>
      </c>
      <c r="J299" t="s">
        <v>182</v>
      </c>
    </row>
    <row r="300" spans="1:10" hidden="1" x14ac:dyDescent="0.25">
      <c r="A300">
        <v>77</v>
      </c>
      <c r="B300" s="1" t="s">
        <v>436</v>
      </c>
      <c r="C300">
        <v>4</v>
      </c>
      <c r="D300">
        <v>0</v>
      </c>
      <c r="E300">
        <f t="shared" si="1"/>
        <v>4</v>
      </c>
      <c r="F300">
        <v>0</v>
      </c>
      <c r="G300" t="s">
        <v>13</v>
      </c>
      <c r="H300" t="s">
        <v>413</v>
      </c>
      <c r="I300" t="s">
        <v>5</v>
      </c>
      <c r="J300" t="s">
        <v>182</v>
      </c>
    </row>
    <row r="301" spans="1:10" hidden="1" x14ac:dyDescent="0.25">
      <c r="A301">
        <v>78</v>
      </c>
      <c r="B301" s="1" t="s">
        <v>437</v>
      </c>
      <c r="C301">
        <v>1</v>
      </c>
      <c r="D301">
        <v>0</v>
      </c>
      <c r="E301">
        <f t="shared" si="1"/>
        <v>1</v>
      </c>
      <c r="F301">
        <v>0</v>
      </c>
      <c r="G301" t="s">
        <v>1</v>
      </c>
      <c r="H301" t="s">
        <v>413</v>
      </c>
      <c r="I301" t="s">
        <v>2</v>
      </c>
      <c r="J301" t="s">
        <v>182</v>
      </c>
    </row>
    <row r="302" spans="1:10" x14ac:dyDescent="0.25">
      <c r="A302">
        <v>79</v>
      </c>
      <c r="B302" s="1" t="s">
        <v>438</v>
      </c>
      <c r="C302">
        <v>0</v>
      </c>
      <c r="D302">
        <v>0</v>
      </c>
      <c r="E302">
        <f t="shared" si="1"/>
        <v>0</v>
      </c>
      <c r="F302">
        <v>0</v>
      </c>
      <c r="G302" t="s">
        <v>1</v>
      </c>
      <c r="H302" t="s">
        <v>407</v>
      </c>
      <c r="I302" t="s">
        <v>8</v>
      </c>
      <c r="J302" t="s">
        <v>182</v>
      </c>
    </row>
    <row r="303" spans="1:10" hidden="1" x14ac:dyDescent="0.25">
      <c r="A303">
        <v>80</v>
      </c>
      <c r="B303" s="1" t="s">
        <v>439</v>
      </c>
      <c r="C303">
        <v>4</v>
      </c>
      <c r="D303">
        <v>0</v>
      </c>
      <c r="E303">
        <f t="shared" si="1"/>
        <v>4</v>
      </c>
      <c r="F303">
        <v>0</v>
      </c>
      <c r="G303" t="s">
        <v>4</v>
      </c>
      <c r="H303" t="s">
        <v>413</v>
      </c>
      <c r="I303" t="s">
        <v>14</v>
      </c>
      <c r="J303" t="s">
        <v>182</v>
      </c>
    </row>
    <row r="304" spans="1:10" hidden="1" x14ac:dyDescent="0.25">
      <c r="A304">
        <v>81</v>
      </c>
      <c r="B304" s="1" t="s">
        <v>440</v>
      </c>
      <c r="C304">
        <v>4</v>
      </c>
      <c r="D304">
        <v>0</v>
      </c>
      <c r="E304">
        <f t="shared" si="1"/>
        <v>4</v>
      </c>
      <c r="F304">
        <v>0</v>
      </c>
      <c r="G304" t="s">
        <v>1</v>
      </c>
      <c r="H304" t="s">
        <v>407</v>
      </c>
      <c r="I304" t="s">
        <v>5</v>
      </c>
      <c r="J304" t="s">
        <v>182</v>
      </c>
    </row>
    <row r="305" spans="1:10" hidden="1" x14ac:dyDescent="0.25">
      <c r="A305">
        <v>82</v>
      </c>
      <c r="B305" s="1" t="s">
        <v>441</v>
      </c>
      <c r="C305">
        <v>4</v>
      </c>
      <c r="D305">
        <v>0</v>
      </c>
      <c r="E305">
        <f t="shared" si="1"/>
        <v>4</v>
      </c>
      <c r="F305">
        <v>0</v>
      </c>
      <c r="G305" t="s">
        <v>1</v>
      </c>
      <c r="H305" t="s">
        <v>402</v>
      </c>
      <c r="I305" t="s">
        <v>14</v>
      </c>
      <c r="J305" t="s">
        <v>182</v>
      </c>
    </row>
    <row r="306" spans="1:10" hidden="1" x14ac:dyDescent="0.25">
      <c r="A306">
        <v>83</v>
      </c>
      <c r="B306" s="1" t="s">
        <v>442</v>
      </c>
      <c r="C306">
        <v>4</v>
      </c>
      <c r="D306">
        <v>0</v>
      </c>
      <c r="E306">
        <f t="shared" si="1"/>
        <v>4</v>
      </c>
      <c r="F306">
        <v>0</v>
      </c>
      <c r="G306" t="s">
        <v>367</v>
      </c>
      <c r="H306" t="s">
        <v>402</v>
      </c>
      <c r="I306" t="s">
        <v>5</v>
      </c>
      <c r="J306" t="s">
        <v>182</v>
      </c>
    </row>
    <row r="307" spans="1:10" x14ac:dyDescent="0.25">
      <c r="A307">
        <v>84</v>
      </c>
      <c r="B307" s="1" t="s">
        <v>443</v>
      </c>
      <c r="C307">
        <v>0</v>
      </c>
      <c r="D307">
        <v>0</v>
      </c>
      <c r="E307">
        <f t="shared" si="1"/>
        <v>0</v>
      </c>
      <c r="F307">
        <v>0</v>
      </c>
      <c r="G307" t="s">
        <v>1</v>
      </c>
      <c r="H307" t="s">
        <v>402</v>
      </c>
      <c r="I307" t="s">
        <v>8</v>
      </c>
      <c r="J307" t="s">
        <v>182</v>
      </c>
    </row>
    <row r="308" spans="1:10" hidden="1" x14ac:dyDescent="0.25">
      <c r="A308">
        <v>85</v>
      </c>
      <c r="B308" s="1" t="s">
        <v>444</v>
      </c>
      <c r="C308">
        <v>4</v>
      </c>
      <c r="D308">
        <v>0</v>
      </c>
      <c r="E308">
        <f t="shared" si="1"/>
        <v>4</v>
      </c>
      <c r="F308">
        <v>0</v>
      </c>
      <c r="G308" t="s">
        <v>1</v>
      </c>
      <c r="H308" t="s">
        <v>400</v>
      </c>
      <c r="I308" t="s">
        <v>5</v>
      </c>
      <c r="J308" t="s">
        <v>182</v>
      </c>
    </row>
    <row r="309" spans="1:10" hidden="1" x14ac:dyDescent="0.25">
      <c r="A309">
        <v>86</v>
      </c>
      <c r="B309" s="1" t="s">
        <v>445</v>
      </c>
      <c r="C309">
        <v>4</v>
      </c>
      <c r="D309">
        <v>0</v>
      </c>
      <c r="E309">
        <f t="shared" si="1"/>
        <v>4</v>
      </c>
      <c r="F309">
        <v>0</v>
      </c>
      <c r="G309" t="s">
        <v>1</v>
      </c>
      <c r="H309" t="s">
        <v>400</v>
      </c>
      <c r="I309" t="s">
        <v>5</v>
      </c>
      <c r="J309" t="s">
        <v>182</v>
      </c>
    </row>
    <row r="310" spans="1:10" x14ac:dyDescent="0.25">
      <c r="A310">
        <v>87</v>
      </c>
      <c r="B310" s="1" t="s">
        <v>460</v>
      </c>
      <c r="C310">
        <v>0</v>
      </c>
      <c r="D310">
        <v>0</v>
      </c>
      <c r="E310">
        <f t="shared" si="1"/>
        <v>0</v>
      </c>
      <c r="F310">
        <v>0</v>
      </c>
      <c r="G310" t="s">
        <v>461</v>
      </c>
      <c r="H310" t="s">
        <v>402</v>
      </c>
      <c r="I310" t="s">
        <v>22</v>
      </c>
      <c r="J310" t="s">
        <v>182</v>
      </c>
    </row>
    <row r="311" spans="1:10" hidden="1" x14ac:dyDescent="0.25">
      <c r="A311">
        <v>88</v>
      </c>
      <c r="B311" s="1" t="s">
        <v>446</v>
      </c>
      <c r="C311">
        <v>2</v>
      </c>
      <c r="D311">
        <v>0</v>
      </c>
      <c r="E311">
        <f t="shared" si="1"/>
        <v>2</v>
      </c>
      <c r="F311">
        <v>0</v>
      </c>
      <c r="G311" t="s">
        <v>367</v>
      </c>
      <c r="H311" t="s">
        <v>402</v>
      </c>
      <c r="I311" t="s">
        <v>2</v>
      </c>
      <c r="J311" t="s">
        <v>182</v>
      </c>
    </row>
    <row r="312" spans="1:10" hidden="1" x14ac:dyDescent="0.25">
      <c r="A312">
        <v>89</v>
      </c>
      <c r="B312" s="1" t="s">
        <v>447</v>
      </c>
      <c r="C312">
        <v>3</v>
      </c>
      <c r="D312">
        <v>0</v>
      </c>
      <c r="E312">
        <f t="shared" si="1"/>
        <v>3</v>
      </c>
      <c r="F312">
        <v>0</v>
      </c>
      <c r="G312" t="s">
        <v>367</v>
      </c>
      <c r="H312" t="s">
        <v>402</v>
      </c>
      <c r="I312" t="s">
        <v>14</v>
      </c>
      <c r="J312" t="s">
        <v>182</v>
      </c>
    </row>
    <row r="313" spans="1:10" hidden="1" x14ac:dyDescent="0.25">
      <c r="A313">
        <v>90</v>
      </c>
      <c r="B313" s="1" t="s">
        <v>448</v>
      </c>
      <c r="C313">
        <v>2</v>
      </c>
      <c r="D313">
        <v>0</v>
      </c>
      <c r="E313">
        <f t="shared" si="1"/>
        <v>2</v>
      </c>
      <c r="F313">
        <v>0</v>
      </c>
      <c r="G313" t="s">
        <v>1</v>
      </c>
      <c r="H313" t="s">
        <v>404</v>
      </c>
      <c r="I313" t="s">
        <v>2</v>
      </c>
      <c r="J313" t="s">
        <v>182</v>
      </c>
    </row>
    <row r="314" spans="1:10" hidden="1" x14ac:dyDescent="0.25">
      <c r="A314">
        <v>91</v>
      </c>
      <c r="B314" s="1" t="s">
        <v>449</v>
      </c>
      <c r="C314">
        <v>4</v>
      </c>
      <c r="D314">
        <v>0</v>
      </c>
      <c r="E314">
        <f t="shared" si="1"/>
        <v>4</v>
      </c>
      <c r="F314">
        <v>0</v>
      </c>
      <c r="G314" t="s">
        <v>4</v>
      </c>
      <c r="H314" t="s">
        <v>404</v>
      </c>
      <c r="I314" t="s">
        <v>14</v>
      </c>
      <c r="J314" t="s">
        <v>182</v>
      </c>
    </row>
    <row r="315" spans="1:10" hidden="1" x14ac:dyDescent="0.25">
      <c r="A315">
        <v>92</v>
      </c>
      <c r="B315" s="1" t="s">
        <v>450</v>
      </c>
      <c r="C315">
        <v>1</v>
      </c>
      <c r="D315">
        <v>0</v>
      </c>
      <c r="E315">
        <f t="shared" si="1"/>
        <v>1</v>
      </c>
      <c r="F315">
        <v>0</v>
      </c>
      <c r="G315" t="s">
        <v>1</v>
      </c>
      <c r="H315" t="s">
        <v>402</v>
      </c>
      <c r="I315" t="s">
        <v>2</v>
      </c>
      <c r="J315" t="s">
        <v>182</v>
      </c>
    </row>
    <row r="316" spans="1:10" hidden="1" x14ac:dyDescent="0.25">
      <c r="A316">
        <v>93</v>
      </c>
      <c r="B316" s="1" t="s">
        <v>451</v>
      </c>
      <c r="C316">
        <v>2</v>
      </c>
      <c r="D316">
        <v>0</v>
      </c>
      <c r="E316">
        <f t="shared" si="1"/>
        <v>2</v>
      </c>
      <c r="F316">
        <v>0</v>
      </c>
      <c r="G316" t="s">
        <v>4</v>
      </c>
      <c r="H316" t="s">
        <v>413</v>
      </c>
      <c r="I316" t="s">
        <v>2</v>
      </c>
      <c r="J316" t="s">
        <v>182</v>
      </c>
    </row>
    <row r="317" spans="1:10" hidden="1" x14ac:dyDescent="0.25">
      <c r="A317">
        <v>94</v>
      </c>
      <c r="B317" s="1" t="s">
        <v>452</v>
      </c>
      <c r="C317">
        <v>4</v>
      </c>
      <c r="D317">
        <v>0</v>
      </c>
      <c r="E317">
        <f t="shared" si="1"/>
        <v>4</v>
      </c>
      <c r="F317">
        <v>0</v>
      </c>
      <c r="G317" t="s">
        <v>13</v>
      </c>
      <c r="H317" t="s">
        <v>404</v>
      </c>
      <c r="I317" t="s">
        <v>14</v>
      </c>
      <c r="J317" t="s">
        <v>182</v>
      </c>
    </row>
    <row r="318" spans="1:10" hidden="1" x14ac:dyDescent="0.25">
      <c r="A318">
        <v>95</v>
      </c>
      <c r="B318" s="1" t="s">
        <v>453</v>
      </c>
      <c r="C318">
        <v>4</v>
      </c>
      <c r="D318">
        <v>0</v>
      </c>
      <c r="E318">
        <f t="shared" si="1"/>
        <v>4</v>
      </c>
      <c r="F318">
        <v>0</v>
      </c>
      <c r="G318" t="s">
        <v>1</v>
      </c>
      <c r="H318" t="s">
        <v>400</v>
      </c>
      <c r="I318" t="s">
        <v>5</v>
      </c>
      <c r="J318" t="s">
        <v>182</v>
      </c>
    </row>
    <row r="319" spans="1:10" hidden="1" x14ac:dyDescent="0.25">
      <c r="A319">
        <v>96</v>
      </c>
      <c r="B319" s="1" t="s">
        <v>454</v>
      </c>
      <c r="C319">
        <v>2</v>
      </c>
      <c r="D319">
        <v>0</v>
      </c>
      <c r="E319">
        <f t="shared" si="1"/>
        <v>2</v>
      </c>
      <c r="F319">
        <v>0</v>
      </c>
      <c r="G319" t="s">
        <v>94</v>
      </c>
      <c r="H319" t="s">
        <v>407</v>
      </c>
      <c r="I319" t="s">
        <v>2</v>
      </c>
      <c r="J319" t="s">
        <v>182</v>
      </c>
    </row>
    <row r="320" spans="1:10" hidden="1" x14ac:dyDescent="0.25">
      <c r="A320">
        <v>97</v>
      </c>
      <c r="B320" s="1" t="s">
        <v>455</v>
      </c>
      <c r="C320">
        <v>1</v>
      </c>
      <c r="D320">
        <v>0</v>
      </c>
      <c r="E320">
        <f t="shared" si="1"/>
        <v>1</v>
      </c>
      <c r="F320">
        <v>0</v>
      </c>
      <c r="G320" t="s">
        <v>94</v>
      </c>
      <c r="H320" t="s">
        <v>404</v>
      </c>
      <c r="I320" t="s">
        <v>2</v>
      </c>
      <c r="J320" t="s">
        <v>182</v>
      </c>
    </row>
    <row r="321" spans="1:10" hidden="1" x14ac:dyDescent="0.25">
      <c r="A321">
        <v>98</v>
      </c>
      <c r="B321" s="1" t="s">
        <v>456</v>
      </c>
      <c r="C321">
        <v>1</v>
      </c>
      <c r="D321">
        <v>0</v>
      </c>
      <c r="E321">
        <f t="shared" si="1"/>
        <v>1</v>
      </c>
      <c r="F321">
        <v>0</v>
      </c>
      <c r="G321" t="s">
        <v>94</v>
      </c>
      <c r="H321" t="s">
        <v>457</v>
      </c>
      <c r="I321" t="s">
        <v>2</v>
      </c>
      <c r="J321" t="s">
        <v>182</v>
      </c>
    </row>
    <row r="322" spans="1:10" hidden="1" x14ac:dyDescent="0.25">
      <c r="A322">
        <v>99</v>
      </c>
      <c r="B322" s="1" t="s">
        <v>458</v>
      </c>
      <c r="C322">
        <v>2</v>
      </c>
      <c r="D322">
        <v>0</v>
      </c>
      <c r="E322">
        <f t="shared" si="1"/>
        <v>2</v>
      </c>
      <c r="F322">
        <v>0</v>
      </c>
      <c r="G322" t="s">
        <v>94</v>
      </c>
      <c r="H322" t="s">
        <v>400</v>
      </c>
      <c r="I322" t="s">
        <v>2</v>
      </c>
      <c r="J322" t="s">
        <v>182</v>
      </c>
    </row>
    <row r="323" spans="1:10" x14ac:dyDescent="0.25">
      <c r="A323">
        <v>100</v>
      </c>
      <c r="B323" s="1" t="s">
        <v>459</v>
      </c>
      <c r="C323">
        <v>0</v>
      </c>
      <c r="D323">
        <v>0</v>
      </c>
      <c r="E323">
        <f t="shared" si="1"/>
        <v>0</v>
      </c>
      <c r="F323">
        <v>0</v>
      </c>
      <c r="G323" t="s">
        <v>94</v>
      </c>
      <c r="H323" t="s">
        <v>413</v>
      </c>
      <c r="I323" t="s">
        <v>2</v>
      </c>
      <c r="J323" t="s">
        <v>182</v>
      </c>
    </row>
    <row r="324" spans="1:10" hidden="1" x14ac:dyDescent="0.25">
      <c r="A324">
        <v>1</v>
      </c>
      <c r="B324" s="1" t="s">
        <v>468</v>
      </c>
      <c r="C324">
        <v>2</v>
      </c>
      <c r="D324">
        <v>2</v>
      </c>
      <c r="E324">
        <f>C324+D324</f>
        <v>4</v>
      </c>
      <c r="F324">
        <v>0</v>
      </c>
      <c r="G324" t="s">
        <v>367</v>
      </c>
      <c r="H324" t="s">
        <v>354</v>
      </c>
      <c r="I324" t="s">
        <v>2</v>
      </c>
      <c r="J324" t="s">
        <v>183</v>
      </c>
    </row>
    <row r="325" spans="1:10" hidden="1" x14ac:dyDescent="0.25">
      <c r="A325">
        <v>2</v>
      </c>
      <c r="B325" s="1" t="s">
        <v>469</v>
      </c>
      <c r="C325">
        <v>3</v>
      </c>
      <c r="D325">
        <v>1</v>
      </c>
      <c r="E325">
        <f t="shared" ref="E325:E386" si="2">C325+D325</f>
        <v>4</v>
      </c>
      <c r="F325">
        <v>0</v>
      </c>
      <c r="G325" t="s">
        <v>1</v>
      </c>
      <c r="H325" t="s">
        <v>354</v>
      </c>
      <c r="I325" t="s">
        <v>14</v>
      </c>
      <c r="J325" t="s">
        <v>183</v>
      </c>
    </row>
    <row r="326" spans="1:10" hidden="1" x14ac:dyDescent="0.25">
      <c r="A326">
        <v>3</v>
      </c>
      <c r="B326" s="1" t="s">
        <v>470</v>
      </c>
      <c r="C326">
        <v>4</v>
      </c>
      <c r="D326">
        <v>0</v>
      </c>
      <c r="E326">
        <f t="shared" si="2"/>
        <v>4</v>
      </c>
      <c r="F326">
        <v>0</v>
      </c>
      <c r="G326" t="s">
        <v>1</v>
      </c>
      <c r="H326" t="s">
        <v>354</v>
      </c>
      <c r="I326" t="s">
        <v>2</v>
      </c>
      <c r="J326" t="s">
        <v>183</v>
      </c>
    </row>
    <row r="327" spans="1:10" hidden="1" x14ac:dyDescent="0.25">
      <c r="A327">
        <v>4</v>
      </c>
      <c r="B327" s="1" t="s">
        <v>471</v>
      </c>
      <c r="C327">
        <v>1</v>
      </c>
      <c r="D327">
        <v>3</v>
      </c>
      <c r="E327">
        <f t="shared" si="2"/>
        <v>4</v>
      </c>
      <c r="F327">
        <v>0</v>
      </c>
      <c r="G327" t="s">
        <v>1</v>
      </c>
      <c r="H327" t="s">
        <v>354</v>
      </c>
      <c r="I327" t="s">
        <v>8</v>
      </c>
      <c r="J327" t="s">
        <v>183</v>
      </c>
    </row>
    <row r="328" spans="1:10" hidden="1" x14ac:dyDescent="0.25">
      <c r="A328">
        <v>5</v>
      </c>
      <c r="B328" s="1" t="s">
        <v>472</v>
      </c>
      <c r="C328">
        <v>3</v>
      </c>
      <c r="D328">
        <v>1</v>
      </c>
      <c r="E328">
        <f t="shared" si="2"/>
        <v>4</v>
      </c>
      <c r="F328">
        <v>0</v>
      </c>
      <c r="G328" t="s">
        <v>367</v>
      </c>
      <c r="H328" t="s">
        <v>354</v>
      </c>
      <c r="I328" t="s">
        <v>14</v>
      </c>
      <c r="J328" t="s">
        <v>183</v>
      </c>
    </row>
    <row r="329" spans="1:10" hidden="1" x14ac:dyDescent="0.25">
      <c r="A329">
        <v>6</v>
      </c>
      <c r="B329" s="1" t="s">
        <v>473</v>
      </c>
      <c r="C329">
        <v>4</v>
      </c>
      <c r="D329">
        <v>0</v>
      </c>
      <c r="E329">
        <f t="shared" si="2"/>
        <v>4</v>
      </c>
      <c r="F329">
        <v>0</v>
      </c>
      <c r="G329" t="s">
        <v>1</v>
      </c>
      <c r="H329" t="s">
        <v>354</v>
      </c>
      <c r="I329" t="s">
        <v>5</v>
      </c>
      <c r="J329" t="s">
        <v>183</v>
      </c>
    </row>
    <row r="330" spans="1:10" hidden="1" x14ac:dyDescent="0.25">
      <c r="A330">
        <v>7</v>
      </c>
      <c r="B330" s="1" t="s">
        <v>474</v>
      </c>
      <c r="C330">
        <v>4</v>
      </c>
      <c r="D330">
        <v>0</v>
      </c>
      <c r="E330">
        <f t="shared" si="2"/>
        <v>4</v>
      </c>
      <c r="F330">
        <v>0</v>
      </c>
      <c r="G330" t="s">
        <v>1</v>
      </c>
      <c r="H330" t="s">
        <v>354</v>
      </c>
      <c r="I330" t="s">
        <v>5</v>
      </c>
      <c r="J330" t="s">
        <v>183</v>
      </c>
    </row>
    <row r="331" spans="1:10" hidden="1" x14ac:dyDescent="0.25">
      <c r="A331">
        <v>8</v>
      </c>
      <c r="B331" s="1" t="s">
        <v>475</v>
      </c>
      <c r="C331">
        <v>2</v>
      </c>
      <c r="D331">
        <v>2</v>
      </c>
      <c r="E331">
        <f t="shared" si="2"/>
        <v>4</v>
      </c>
      <c r="F331">
        <v>0</v>
      </c>
      <c r="G331" t="s">
        <v>4</v>
      </c>
      <c r="H331" t="s">
        <v>354</v>
      </c>
      <c r="I331" t="s">
        <v>5</v>
      </c>
      <c r="J331" t="s">
        <v>183</v>
      </c>
    </row>
    <row r="332" spans="1:10" hidden="1" x14ac:dyDescent="0.25">
      <c r="A332">
        <v>9</v>
      </c>
      <c r="B332" s="1" t="s">
        <v>476</v>
      </c>
      <c r="C332">
        <v>4</v>
      </c>
      <c r="D332">
        <v>0</v>
      </c>
      <c r="E332">
        <f t="shared" si="2"/>
        <v>4</v>
      </c>
      <c r="F332">
        <v>0</v>
      </c>
      <c r="G332" t="s">
        <v>1</v>
      </c>
      <c r="H332" t="s">
        <v>363</v>
      </c>
      <c r="I332" t="s">
        <v>14</v>
      </c>
      <c r="J332" t="s">
        <v>183</v>
      </c>
    </row>
    <row r="333" spans="1:10" hidden="1" x14ac:dyDescent="0.25">
      <c r="A333">
        <v>10</v>
      </c>
      <c r="B333" s="1" t="s">
        <v>477</v>
      </c>
      <c r="C333">
        <v>2</v>
      </c>
      <c r="D333">
        <v>2</v>
      </c>
      <c r="E333">
        <f t="shared" si="2"/>
        <v>4</v>
      </c>
      <c r="F333">
        <v>0</v>
      </c>
      <c r="G333" t="s">
        <v>4</v>
      </c>
      <c r="H333" t="s">
        <v>363</v>
      </c>
      <c r="I333" t="s">
        <v>5</v>
      </c>
      <c r="J333" t="s">
        <v>183</v>
      </c>
    </row>
    <row r="334" spans="1:10" hidden="1" x14ac:dyDescent="0.25">
      <c r="A334">
        <v>11</v>
      </c>
      <c r="B334" s="1" t="s">
        <v>478</v>
      </c>
      <c r="C334">
        <v>1</v>
      </c>
      <c r="D334">
        <v>3</v>
      </c>
      <c r="E334">
        <f t="shared" si="2"/>
        <v>4</v>
      </c>
      <c r="F334">
        <v>0</v>
      </c>
      <c r="G334" t="s">
        <v>1</v>
      </c>
      <c r="H334" t="s">
        <v>363</v>
      </c>
      <c r="I334" t="s">
        <v>8</v>
      </c>
      <c r="J334" t="s">
        <v>183</v>
      </c>
    </row>
    <row r="335" spans="1:10" hidden="1" x14ac:dyDescent="0.25">
      <c r="A335">
        <v>12</v>
      </c>
      <c r="B335" s="1" t="s">
        <v>479</v>
      </c>
      <c r="C335">
        <v>2</v>
      </c>
      <c r="D335">
        <v>2</v>
      </c>
      <c r="E335">
        <f t="shared" si="2"/>
        <v>4</v>
      </c>
      <c r="F335">
        <v>0</v>
      </c>
      <c r="G335" t="s">
        <v>4</v>
      </c>
      <c r="H335" t="s">
        <v>363</v>
      </c>
      <c r="I335" t="s">
        <v>2</v>
      </c>
      <c r="J335" t="s">
        <v>183</v>
      </c>
    </row>
    <row r="336" spans="1:10" hidden="1" x14ac:dyDescent="0.25">
      <c r="A336">
        <v>13</v>
      </c>
      <c r="B336" s="1" t="s">
        <v>480</v>
      </c>
      <c r="C336">
        <v>1</v>
      </c>
      <c r="D336">
        <v>3</v>
      </c>
      <c r="E336">
        <f t="shared" si="2"/>
        <v>4</v>
      </c>
      <c r="F336">
        <v>0</v>
      </c>
      <c r="G336" t="s">
        <v>4</v>
      </c>
      <c r="H336" t="s">
        <v>363</v>
      </c>
      <c r="I336" t="s">
        <v>14</v>
      </c>
      <c r="J336" t="s">
        <v>183</v>
      </c>
    </row>
    <row r="337" spans="1:10" hidden="1" x14ac:dyDescent="0.25">
      <c r="A337">
        <v>14</v>
      </c>
      <c r="B337" s="1" t="s">
        <v>481</v>
      </c>
      <c r="C337">
        <v>1</v>
      </c>
      <c r="D337">
        <v>3</v>
      </c>
      <c r="E337">
        <f t="shared" si="2"/>
        <v>4</v>
      </c>
      <c r="F337">
        <v>0</v>
      </c>
      <c r="G337" t="s">
        <v>1</v>
      </c>
      <c r="H337" t="s">
        <v>363</v>
      </c>
      <c r="I337" t="s">
        <v>2</v>
      </c>
      <c r="J337" t="s">
        <v>183</v>
      </c>
    </row>
    <row r="338" spans="1:10" hidden="1" x14ac:dyDescent="0.25">
      <c r="A338">
        <v>15</v>
      </c>
      <c r="B338" s="1" t="s">
        <v>482</v>
      </c>
      <c r="C338">
        <v>4</v>
      </c>
      <c r="D338">
        <v>0</v>
      </c>
      <c r="E338">
        <f t="shared" si="2"/>
        <v>4</v>
      </c>
      <c r="F338">
        <v>0</v>
      </c>
      <c r="G338" t="s">
        <v>1</v>
      </c>
      <c r="H338" t="s">
        <v>363</v>
      </c>
      <c r="I338" t="s">
        <v>5</v>
      </c>
      <c r="J338" t="s">
        <v>183</v>
      </c>
    </row>
    <row r="339" spans="1:10" hidden="1" x14ac:dyDescent="0.25">
      <c r="A339">
        <v>16</v>
      </c>
      <c r="B339" s="1" t="s">
        <v>483</v>
      </c>
      <c r="C339">
        <v>4</v>
      </c>
      <c r="D339">
        <v>0</v>
      </c>
      <c r="E339">
        <f t="shared" si="2"/>
        <v>4</v>
      </c>
      <c r="F339">
        <v>0</v>
      </c>
      <c r="G339" t="s">
        <v>1</v>
      </c>
      <c r="H339" t="s">
        <v>363</v>
      </c>
      <c r="I339" t="s">
        <v>5</v>
      </c>
      <c r="J339" t="s">
        <v>183</v>
      </c>
    </row>
    <row r="340" spans="1:10" hidden="1" x14ac:dyDescent="0.25">
      <c r="A340">
        <v>17</v>
      </c>
      <c r="B340" s="1" t="s">
        <v>484</v>
      </c>
      <c r="C340">
        <v>2</v>
      </c>
      <c r="D340">
        <v>2</v>
      </c>
      <c r="E340">
        <f t="shared" si="2"/>
        <v>4</v>
      </c>
      <c r="F340">
        <v>0</v>
      </c>
      <c r="G340" t="s">
        <v>1</v>
      </c>
      <c r="H340" t="s">
        <v>373</v>
      </c>
      <c r="I340" t="s">
        <v>5</v>
      </c>
      <c r="J340" t="s">
        <v>183</v>
      </c>
    </row>
    <row r="341" spans="1:10" hidden="1" x14ac:dyDescent="0.25">
      <c r="A341">
        <v>18</v>
      </c>
      <c r="B341" s="1" t="s">
        <v>485</v>
      </c>
      <c r="C341">
        <v>2</v>
      </c>
      <c r="D341">
        <v>2</v>
      </c>
      <c r="E341">
        <f t="shared" si="2"/>
        <v>4</v>
      </c>
      <c r="F341">
        <v>0</v>
      </c>
      <c r="G341" t="s">
        <v>4</v>
      </c>
      <c r="H341" t="s">
        <v>373</v>
      </c>
      <c r="I341" t="s">
        <v>14</v>
      </c>
      <c r="J341" t="s">
        <v>183</v>
      </c>
    </row>
    <row r="342" spans="1:10" hidden="1" x14ac:dyDescent="0.25">
      <c r="A342">
        <v>19</v>
      </c>
      <c r="B342" s="1" t="s">
        <v>486</v>
      </c>
      <c r="C342">
        <v>2</v>
      </c>
      <c r="D342">
        <v>2</v>
      </c>
      <c r="E342">
        <f t="shared" si="2"/>
        <v>4</v>
      </c>
      <c r="F342">
        <v>0</v>
      </c>
      <c r="G342" t="s">
        <v>1</v>
      </c>
      <c r="H342" t="s">
        <v>373</v>
      </c>
      <c r="I342" t="s">
        <v>5</v>
      </c>
      <c r="J342" t="s">
        <v>183</v>
      </c>
    </row>
    <row r="343" spans="1:10" hidden="1" x14ac:dyDescent="0.25">
      <c r="A343">
        <v>20</v>
      </c>
      <c r="B343" s="1" t="s">
        <v>487</v>
      </c>
      <c r="C343">
        <v>0</v>
      </c>
      <c r="D343">
        <v>4</v>
      </c>
      <c r="E343">
        <f t="shared" si="2"/>
        <v>4</v>
      </c>
      <c r="F343">
        <v>0</v>
      </c>
      <c r="G343" t="s">
        <v>1</v>
      </c>
      <c r="H343" t="s">
        <v>373</v>
      </c>
      <c r="I343" t="s">
        <v>8</v>
      </c>
      <c r="J343" t="s">
        <v>183</v>
      </c>
    </row>
    <row r="344" spans="1:10" hidden="1" x14ac:dyDescent="0.25">
      <c r="A344">
        <v>21</v>
      </c>
      <c r="B344" s="1" t="s">
        <v>488</v>
      </c>
      <c r="C344">
        <v>3</v>
      </c>
      <c r="D344">
        <v>1</v>
      </c>
      <c r="E344">
        <f t="shared" si="2"/>
        <v>4</v>
      </c>
      <c r="F344">
        <v>0</v>
      </c>
      <c r="G344" t="s">
        <v>4</v>
      </c>
      <c r="H344" t="s">
        <v>373</v>
      </c>
      <c r="I344" t="s">
        <v>2</v>
      </c>
      <c r="J344" t="s">
        <v>183</v>
      </c>
    </row>
    <row r="345" spans="1:10" hidden="1" x14ac:dyDescent="0.25">
      <c r="A345">
        <v>22</v>
      </c>
      <c r="B345" s="1" t="s">
        <v>489</v>
      </c>
      <c r="C345">
        <v>2</v>
      </c>
      <c r="D345">
        <v>2</v>
      </c>
      <c r="E345">
        <f t="shared" si="2"/>
        <v>4</v>
      </c>
      <c r="F345">
        <v>0</v>
      </c>
      <c r="G345" t="s">
        <v>1</v>
      </c>
      <c r="H345" t="s">
        <v>373</v>
      </c>
      <c r="I345" t="s">
        <v>14</v>
      </c>
      <c r="J345" t="s">
        <v>183</v>
      </c>
    </row>
    <row r="346" spans="1:10" hidden="1" x14ac:dyDescent="0.25">
      <c r="A346">
        <v>23</v>
      </c>
      <c r="B346" s="1" t="s">
        <v>490</v>
      </c>
      <c r="C346">
        <v>4</v>
      </c>
      <c r="D346">
        <v>0</v>
      </c>
      <c r="E346">
        <f t="shared" si="2"/>
        <v>4</v>
      </c>
      <c r="F346">
        <v>0</v>
      </c>
      <c r="G346" t="s">
        <v>1</v>
      </c>
      <c r="H346" t="s">
        <v>373</v>
      </c>
      <c r="I346" t="s">
        <v>2</v>
      </c>
      <c r="J346" t="s">
        <v>183</v>
      </c>
    </row>
    <row r="347" spans="1:10" hidden="1" x14ac:dyDescent="0.25">
      <c r="A347">
        <v>24</v>
      </c>
      <c r="B347" s="1" t="s">
        <v>491</v>
      </c>
      <c r="C347">
        <v>4</v>
      </c>
      <c r="D347">
        <v>0</v>
      </c>
      <c r="E347">
        <f t="shared" si="2"/>
        <v>4</v>
      </c>
      <c r="F347">
        <v>0</v>
      </c>
      <c r="G347" t="s">
        <v>492</v>
      </c>
      <c r="H347" t="s">
        <v>373</v>
      </c>
      <c r="I347" t="s">
        <v>5</v>
      </c>
      <c r="J347" t="s">
        <v>183</v>
      </c>
    </row>
    <row r="348" spans="1:10" hidden="1" x14ac:dyDescent="0.25">
      <c r="A348">
        <v>25</v>
      </c>
      <c r="B348" s="1" t="s">
        <v>493</v>
      </c>
      <c r="C348">
        <v>4</v>
      </c>
      <c r="D348">
        <v>0</v>
      </c>
      <c r="E348">
        <f t="shared" si="2"/>
        <v>4</v>
      </c>
      <c r="F348">
        <v>0</v>
      </c>
      <c r="G348" t="s">
        <v>1</v>
      </c>
      <c r="H348" t="s">
        <v>382</v>
      </c>
      <c r="I348" t="s">
        <v>5</v>
      </c>
      <c r="J348" t="s">
        <v>183</v>
      </c>
    </row>
    <row r="349" spans="1:10" hidden="1" x14ac:dyDescent="0.25">
      <c r="A349">
        <v>26</v>
      </c>
      <c r="B349" s="1" t="s">
        <v>494</v>
      </c>
      <c r="C349">
        <v>2</v>
      </c>
      <c r="D349">
        <v>2</v>
      </c>
      <c r="E349">
        <f t="shared" si="2"/>
        <v>4</v>
      </c>
      <c r="F349">
        <v>0</v>
      </c>
      <c r="G349" t="s">
        <v>1</v>
      </c>
      <c r="H349" t="s">
        <v>382</v>
      </c>
      <c r="I349" t="s">
        <v>8</v>
      </c>
      <c r="J349" t="s">
        <v>183</v>
      </c>
    </row>
    <row r="350" spans="1:10" hidden="1" x14ac:dyDescent="0.25">
      <c r="A350">
        <v>27</v>
      </c>
      <c r="B350" s="1" t="s">
        <v>495</v>
      </c>
      <c r="C350">
        <v>2</v>
      </c>
      <c r="D350">
        <v>2</v>
      </c>
      <c r="E350">
        <f t="shared" si="2"/>
        <v>4</v>
      </c>
      <c r="F350">
        <v>0</v>
      </c>
      <c r="G350" t="s">
        <v>1</v>
      </c>
      <c r="H350" t="s">
        <v>382</v>
      </c>
      <c r="I350" t="s">
        <v>14</v>
      </c>
      <c r="J350" t="s">
        <v>183</v>
      </c>
    </row>
    <row r="351" spans="1:10" hidden="1" x14ac:dyDescent="0.25">
      <c r="A351">
        <v>28</v>
      </c>
      <c r="B351" s="1" t="s">
        <v>496</v>
      </c>
      <c r="C351">
        <v>4</v>
      </c>
      <c r="D351">
        <v>0</v>
      </c>
      <c r="E351">
        <f t="shared" si="2"/>
        <v>4</v>
      </c>
      <c r="F351">
        <v>0</v>
      </c>
      <c r="G351" t="s">
        <v>492</v>
      </c>
      <c r="H351" t="s">
        <v>382</v>
      </c>
      <c r="I351" t="s">
        <v>5</v>
      </c>
      <c r="J351" t="s">
        <v>183</v>
      </c>
    </row>
    <row r="352" spans="1:10" hidden="1" x14ac:dyDescent="0.25">
      <c r="A352">
        <v>29</v>
      </c>
      <c r="B352" s="1" t="s">
        <v>497</v>
      </c>
      <c r="C352">
        <v>4</v>
      </c>
      <c r="D352">
        <v>0</v>
      </c>
      <c r="E352">
        <f t="shared" si="2"/>
        <v>4</v>
      </c>
      <c r="F352">
        <v>0</v>
      </c>
      <c r="G352" t="s">
        <v>4</v>
      </c>
      <c r="H352" t="s">
        <v>382</v>
      </c>
      <c r="I352" t="s">
        <v>14</v>
      </c>
      <c r="J352" t="s">
        <v>183</v>
      </c>
    </row>
    <row r="353" spans="1:10" hidden="1" x14ac:dyDescent="0.25">
      <c r="A353">
        <v>30</v>
      </c>
      <c r="B353" s="1" t="s">
        <v>498</v>
      </c>
      <c r="C353">
        <v>1</v>
      </c>
      <c r="D353">
        <v>3</v>
      </c>
      <c r="E353">
        <f t="shared" si="2"/>
        <v>4</v>
      </c>
      <c r="F353">
        <v>0</v>
      </c>
      <c r="G353" t="s">
        <v>1</v>
      </c>
      <c r="H353" t="s">
        <v>382</v>
      </c>
      <c r="I353" t="s">
        <v>2</v>
      </c>
      <c r="J353" t="s">
        <v>183</v>
      </c>
    </row>
    <row r="354" spans="1:10" hidden="1" x14ac:dyDescent="0.25">
      <c r="A354">
        <v>31</v>
      </c>
      <c r="B354" s="1" t="s">
        <v>499</v>
      </c>
      <c r="C354">
        <v>2</v>
      </c>
      <c r="D354">
        <v>2</v>
      </c>
      <c r="E354">
        <f t="shared" si="2"/>
        <v>4</v>
      </c>
      <c r="F354">
        <v>0</v>
      </c>
      <c r="G354" t="s">
        <v>4</v>
      </c>
      <c r="H354" t="s">
        <v>382</v>
      </c>
      <c r="I354" t="s">
        <v>2</v>
      </c>
      <c r="J354" t="s">
        <v>183</v>
      </c>
    </row>
    <row r="355" spans="1:10" hidden="1" x14ac:dyDescent="0.25">
      <c r="A355">
        <v>32</v>
      </c>
      <c r="B355" s="1" t="s">
        <v>500</v>
      </c>
      <c r="C355">
        <v>2</v>
      </c>
      <c r="D355">
        <v>2</v>
      </c>
      <c r="E355">
        <f t="shared" si="2"/>
        <v>4</v>
      </c>
      <c r="F355">
        <v>0</v>
      </c>
      <c r="G355" t="s">
        <v>1</v>
      </c>
      <c r="H355" t="s">
        <v>382</v>
      </c>
      <c r="I355" t="s">
        <v>5</v>
      </c>
      <c r="J355" t="s">
        <v>183</v>
      </c>
    </row>
    <row r="356" spans="1:10" hidden="1" x14ac:dyDescent="0.25">
      <c r="A356">
        <v>33</v>
      </c>
      <c r="B356" s="1" t="s">
        <v>501</v>
      </c>
      <c r="C356">
        <v>3</v>
      </c>
      <c r="D356">
        <v>1</v>
      </c>
      <c r="E356">
        <f t="shared" si="2"/>
        <v>4</v>
      </c>
      <c r="F356">
        <v>0</v>
      </c>
      <c r="G356" t="s">
        <v>367</v>
      </c>
      <c r="H356" t="s">
        <v>391</v>
      </c>
      <c r="I356" t="s">
        <v>14</v>
      </c>
      <c r="J356" t="s">
        <v>183</v>
      </c>
    </row>
    <row r="357" spans="1:10" hidden="1" x14ac:dyDescent="0.25">
      <c r="A357">
        <v>34</v>
      </c>
      <c r="B357" s="1" t="s">
        <v>502</v>
      </c>
      <c r="C357">
        <v>3</v>
      </c>
      <c r="D357">
        <v>1</v>
      </c>
      <c r="E357">
        <f t="shared" si="2"/>
        <v>4</v>
      </c>
      <c r="F357">
        <v>0</v>
      </c>
      <c r="G357" t="s">
        <v>1</v>
      </c>
      <c r="H357" t="s">
        <v>391</v>
      </c>
      <c r="I357" t="s">
        <v>14</v>
      </c>
      <c r="J357" t="s">
        <v>183</v>
      </c>
    </row>
    <row r="358" spans="1:10" hidden="1" x14ac:dyDescent="0.25">
      <c r="A358">
        <v>35</v>
      </c>
      <c r="B358" s="1" t="s">
        <v>503</v>
      </c>
      <c r="C358">
        <v>2</v>
      </c>
      <c r="D358">
        <v>2</v>
      </c>
      <c r="E358">
        <f t="shared" si="2"/>
        <v>4</v>
      </c>
      <c r="F358">
        <v>0</v>
      </c>
      <c r="G358" t="s">
        <v>1</v>
      </c>
      <c r="H358" t="s">
        <v>391</v>
      </c>
      <c r="I358" t="s">
        <v>2</v>
      </c>
      <c r="J358" t="s">
        <v>183</v>
      </c>
    </row>
    <row r="359" spans="1:10" hidden="1" x14ac:dyDescent="0.25">
      <c r="A359">
        <v>36</v>
      </c>
      <c r="B359" s="1" t="s">
        <v>504</v>
      </c>
      <c r="C359">
        <v>4</v>
      </c>
      <c r="D359">
        <v>0</v>
      </c>
      <c r="E359">
        <f t="shared" si="2"/>
        <v>4</v>
      </c>
      <c r="F359">
        <v>0</v>
      </c>
      <c r="G359" t="s">
        <v>1</v>
      </c>
      <c r="H359" t="s">
        <v>391</v>
      </c>
      <c r="I359" t="s">
        <v>5</v>
      </c>
      <c r="J359" t="s">
        <v>183</v>
      </c>
    </row>
    <row r="360" spans="1:10" hidden="1" x14ac:dyDescent="0.25">
      <c r="A360">
        <v>37</v>
      </c>
      <c r="B360" s="1" t="s">
        <v>505</v>
      </c>
      <c r="C360">
        <v>1</v>
      </c>
      <c r="D360">
        <v>3</v>
      </c>
      <c r="E360">
        <f t="shared" si="2"/>
        <v>4</v>
      </c>
      <c r="F360">
        <v>0</v>
      </c>
      <c r="G360" t="s">
        <v>367</v>
      </c>
      <c r="H360" t="s">
        <v>391</v>
      </c>
      <c r="I360" t="s">
        <v>2</v>
      </c>
      <c r="J360" t="s">
        <v>183</v>
      </c>
    </row>
    <row r="361" spans="1:10" hidden="1" x14ac:dyDescent="0.25">
      <c r="A361">
        <v>38</v>
      </c>
      <c r="B361" s="1" t="s">
        <v>506</v>
      </c>
      <c r="C361">
        <v>4</v>
      </c>
      <c r="D361">
        <v>0</v>
      </c>
      <c r="E361">
        <f t="shared" si="2"/>
        <v>4</v>
      </c>
      <c r="F361">
        <v>0</v>
      </c>
      <c r="G361" t="s">
        <v>1</v>
      </c>
      <c r="H361" t="s">
        <v>391</v>
      </c>
      <c r="I361" t="s">
        <v>5</v>
      </c>
      <c r="J361" t="s">
        <v>183</v>
      </c>
    </row>
    <row r="362" spans="1:10" hidden="1" x14ac:dyDescent="0.25">
      <c r="A362">
        <v>39</v>
      </c>
      <c r="B362" s="1" t="s">
        <v>507</v>
      </c>
      <c r="C362">
        <v>2</v>
      </c>
      <c r="D362">
        <v>2</v>
      </c>
      <c r="E362">
        <f t="shared" si="2"/>
        <v>4</v>
      </c>
      <c r="F362">
        <v>0</v>
      </c>
      <c r="G362" t="s">
        <v>1</v>
      </c>
      <c r="H362" t="s">
        <v>391</v>
      </c>
      <c r="I362" t="s">
        <v>8</v>
      </c>
      <c r="J362" t="s">
        <v>183</v>
      </c>
    </row>
    <row r="363" spans="1:10" hidden="1" x14ac:dyDescent="0.25">
      <c r="A363">
        <v>40</v>
      </c>
      <c r="B363" s="1" t="s">
        <v>508</v>
      </c>
      <c r="C363">
        <v>2</v>
      </c>
      <c r="D363">
        <v>2</v>
      </c>
      <c r="E363">
        <f t="shared" si="2"/>
        <v>4</v>
      </c>
      <c r="F363">
        <v>0</v>
      </c>
      <c r="G363" t="s">
        <v>367</v>
      </c>
      <c r="H363" t="s">
        <v>391</v>
      </c>
      <c r="I363" t="s">
        <v>5</v>
      </c>
      <c r="J363" t="s">
        <v>183</v>
      </c>
    </row>
    <row r="364" spans="1:10" hidden="1" x14ac:dyDescent="0.25">
      <c r="A364">
        <v>41</v>
      </c>
      <c r="B364" s="1" t="s">
        <v>509</v>
      </c>
      <c r="C364">
        <v>4</v>
      </c>
      <c r="D364">
        <v>0</v>
      </c>
      <c r="E364">
        <f t="shared" si="2"/>
        <v>4</v>
      </c>
      <c r="F364">
        <v>0</v>
      </c>
      <c r="G364" t="s">
        <v>1</v>
      </c>
      <c r="H364" t="s">
        <v>510</v>
      </c>
      <c r="I364" t="s">
        <v>5</v>
      </c>
      <c r="J364" t="s">
        <v>183</v>
      </c>
    </row>
    <row r="365" spans="1:10" hidden="1" x14ac:dyDescent="0.25">
      <c r="A365">
        <v>42</v>
      </c>
      <c r="B365" s="1" t="s">
        <v>511</v>
      </c>
      <c r="C365">
        <v>4</v>
      </c>
      <c r="D365">
        <v>0</v>
      </c>
      <c r="E365">
        <f t="shared" si="2"/>
        <v>4</v>
      </c>
      <c r="F365">
        <v>0</v>
      </c>
      <c r="G365" t="s">
        <v>13</v>
      </c>
      <c r="H365" t="s">
        <v>512</v>
      </c>
      <c r="I365" t="s">
        <v>14</v>
      </c>
      <c r="J365" t="s">
        <v>183</v>
      </c>
    </row>
    <row r="366" spans="1:10" hidden="1" x14ac:dyDescent="0.25">
      <c r="A366">
        <v>43</v>
      </c>
      <c r="B366" s="1" t="s">
        <v>513</v>
      </c>
      <c r="C366">
        <v>1</v>
      </c>
      <c r="D366">
        <v>3</v>
      </c>
      <c r="E366">
        <f t="shared" si="2"/>
        <v>4</v>
      </c>
      <c r="F366">
        <v>0</v>
      </c>
      <c r="G366" t="s">
        <v>1</v>
      </c>
      <c r="H366" t="s">
        <v>510</v>
      </c>
      <c r="I366" t="s">
        <v>8</v>
      </c>
      <c r="J366" t="s">
        <v>183</v>
      </c>
    </row>
    <row r="367" spans="1:10" hidden="1" x14ac:dyDescent="0.25">
      <c r="A367">
        <v>44</v>
      </c>
      <c r="B367" s="1" t="s">
        <v>514</v>
      </c>
      <c r="C367">
        <v>3</v>
      </c>
      <c r="D367">
        <v>1</v>
      </c>
      <c r="E367">
        <f t="shared" si="2"/>
        <v>4</v>
      </c>
      <c r="F367">
        <v>0</v>
      </c>
      <c r="G367" t="s">
        <v>1</v>
      </c>
      <c r="H367" t="s">
        <v>512</v>
      </c>
      <c r="I367" t="s">
        <v>8</v>
      </c>
      <c r="J367" t="s">
        <v>183</v>
      </c>
    </row>
    <row r="368" spans="1:10" hidden="1" x14ac:dyDescent="0.25">
      <c r="A368">
        <v>45</v>
      </c>
      <c r="B368" s="1" t="s">
        <v>515</v>
      </c>
      <c r="C368">
        <v>4</v>
      </c>
      <c r="D368">
        <v>0</v>
      </c>
      <c r="E368">
        <f t="shared" si="2"/>
        <v>4</v>
      </c>
      <c r="F368">
        <v>0</v>
      </c>
      <c r="G368" t="s">
        <v>13</v>
      </c>
      <c r="H368" t="s">
        <v>516</v>
      </c>
      <c r="I368" t="s">
        <v>14</v>
      </c>
      <c r="J368" t="s">
        <v>183</v>
      </c>
    </row>
    <row r="369" spans="1:10" hidden="1" x14ac:dyDescent="0.25">
      <c r="A369">
        <v>46</v>
      </c>
      <c r="B369" s="1" t="s">
        <v>517</v>
      </c>
      <c r="C369">
        <v>2</v>
      </c>
      <c r="D369">
        <v>2</v>
      </c>
      <c r="E369">
        <f t="shared" si="2"/>
        <v>4</v>
      </c>
      <c r="F369">
        <v>0</v>
      </c>
      <c r="G369" t="s">
        <v>1</v>
      </c>
      <c r="H369" t="s">
        <v>516</v>
      </c>
      <c r="I369" t="s">
        <v>2</v>
      </c>
      <c r="J369" t="s">
        <v>183</v>
      </c>
    </row>
    <row r="370" spans="1:10" hidden="1" x14ac:dyDescent="0.25">
      <c r="A370">
        <v>47</v>
      </c>
      <c r="B370" s="1" t="s">
        <v>518</v>
      </c>
      <c r="C370">
        <v>4</v>
      </c>
      <c r="D370">
        <v>0</v>
      </c>
      <c r="E370">
        <f t="shared" si="2"/>
        <v>4</v>
      </c>
      <c r="F370">
        <v>0</v>
      </c>
      <c r="G370" t="s">
        <v>1</v>
      </c>
      <c r="H370" t="s">
        <v>519</v>
      </c>
      <c r="I370" t="s">
        <v>14</v>
      </c>
      <c r="J370" t="s">
        <v>183</v>
      </c>
    </row>
    <row r="371" spans="1:10" hidden="1" x14ac:dyDescent="0.25">
      <c r="A371">
        <v>48</v>
      </c>
      <c r="B371" s="1" t="s">
        <v>520</v>
      </c>
      <c r="C371">
        <v>3</v>
      </c>
      <c r="D371">
        <v>1</v>
      </c>
      <c r="E371">
        <f t="shared" si="2"/>
        <v>4</v>
      </c>
      <c r="F371">
        <v>0</v>
      </c>
      <c r="G371" t="s">
        <v>4</v>
      </c>
      <c r="H371" t="s">
        <v>519</v>
      </c>
      <c r="I371" t="s">
        <v>14</v>
      </c>
      <c r="J371" t="s">
        <v>183</v>
      </c>
    </row>
    <row r="372" spans="1:10" hidden="1" x14ac:dyDescent="0.25">
      <c r="A372">
        <v>49</v>
      </c>
      <c r="B372" s="1" t="s">
        <v>521</v>
      </c>
      <c r="C372">
        <v>3</v>
      </c>
      <c r="D372">
        <v>1</v>
      </c>
      <c r="E372">
        <f t="shared" si="2"/>
        <v>4</v>
      </c>
      <c r="F372">
        <v>0</v>
      </c>
      <c r="G372" t="s">
        <v>1</v>
      </c>
      <c r="H372" t="s">
        <v>516</v>
      </c>
      <c r="I372" t="s">
        <v>5</v>
      </c>
      <c r="J372" t="s">
        <v>183</v>
      </c>
    </row>
    <row r="373" spans="1:10" hidden="1" x14ac:dyDescent="0.25">
      <c r="A373">
        <v>50</v>
      </c>
      <c r="B373" s="1" t="s">
        <v>522</v>
      </c>
      <c r="C373">
        <v>1</v>
      </c>
      <c r="D373">
        <v>3</v>
      </c>
      <c r="E373">
        <f t="shared" si="2"/>
        <v>4</v>
      </c>
      <c r="F373">
        <v>0</v>
      </c>
      <c r="G373" t="s">
        <v>4</v>
      </c>
      <c r="H373" t="s">
        <v>523</v>
      </c>
      <c r="I373" t="s">
        <v>2</v>
      </c>
      <c r="J373" t="s">
        <v>183</v>
      </c>
    </row>
    <row r="374" spans="1:10" hidden="1" x14ac:dyDescent="0.25">
      <c r="A374">
        <v>51</v>
      </c>
      <c r="B374" s="1" t="s">
        <v>524</v>
      </c>
      <c r="C374">
        <v>4</v>
      </c>
      <c r="D374">
        <v>0</v>
      </c>
      <c r="E374">
        <f t="shared" si="2"/>
        <v>4</v>
      </c>
      <c r="F374">
        <v>0</v>
      </c>
      <c r="G374" t="s">
        <v>1</v>
      </c>
      <c r="H374" t="s">
        <v>519</v>
      </c>
      <c r="I374" t="s">
        <v>5</v>
      </c>
      <c r="J374" t="s">
        <v>183</v>
      </c>
    </row>
    <row r="375" spans="1:10" hidden="1" x14ac:dyDescent="0.25">
      <c r="A375">
        <v>52</v>
      </c>
      <c r="B375" s="1" t="s">
        <v>525</v>
      </c>
      <c r="C375">
        <v>4</v>
      </c>
      <c r="D375">
        <v>0</v>
      </c>
      <c r="E375">
        <f t="shared" si="2"/>
        <v>4</v>
      </c>
      <c r="F375">
        <v>0</v>
      </c>
      <c r="G375" t="s">
        <v>1</v>
      </c>
      <c r="H375" t="s">
        <v>516</v>
      </c>
      <c r="I375" t="s">
        <v>5</v>
      </c>
      <c r="J375" t="s">
        <v>183</v>
      </c>
    </row>
    <row r="376" spans="1:10" hidden="1" x14ac:dyDescent="0.25">
      <c r="A376">
        <v>53</v>
      </c>
      <c r="B376" s="1" t="s">
        <v>526</v>
      </c>
      <c r="C376">
        <v>4</v>
      </c>
      <c r="D376">
        <v>0</v>
      </c>
      <c r="E376">
        <f t="shared" si="2"/>
        <v>4</v>
      </c>
      <c r="F376">
        <v>0</v>
      </c>
      <c r="G376" t="s">
        <v>4</v>
      </c>
      <c r="H376" t="s">
        <v>516</v>
      </c>
      <c r="I376" t="s">
        <v>2</v>
      </c>
      <c r="J376" t="s">
        <v>183</v>
      </c>
    </row>
    <row r="377" spans="1:10" hidden="1" x14ac:dyDescent="0.25">
      <c r="A377">
        <v>54</v>
      </c>
      <c r="B377" s="1" t="s">
        <v>527</v>
      </c>
      <c r="C377">
        <v>4</v>
      </c>
      <c r="D377">
        <v>0</v>
      </c>
      <c r="E377">
        <f t="shared" si="2"/>
        <v>4</v>
      </c>
      <c r="F377">
        <v>0</v>
      </c>
      <c r="G377" t="s">
        <v>367</v>
      </c>
      <c r="H377" t="s">
        <v>512</v>
      </c>
      <c r="I377" t="s">
        <v>5</v>
      </c>
      <c r="J377" t="s">
        <v>183</v>
      </c>
    </row>
    <row r="378" spans="1:10" hidden="1" x14ac:dyDescent="0.25">
      <c r="A378">
        <v>55</v>
      </c>
      <c r="B378" s="1" t="s">
        <v>528</v>
      </c>
      <c r="C378">
        <v>4</v>
      </c>
      <c r="D378">
        <v>0</v>
      </c>
      <c r="E378">
        <f t="shared" si="2"/>
        <v>4</v>
      </c>
      <c r="F378">
        <v>0</v>
      </c>
      <c r="G378" t="s">
        <v>1</v>
      </c>
      <c r="H378" t="s">
        <v>512</v>
      </c>
      <c r="I378" t="s">
        <v>14</v>
      </c>
      <c r="J378" t="s">
        <v>183</v>
      </c>
    </row>
    <row r="379" spans="1:10" hidden="1" x14ac:dyDescent="0.25">
      <c r="A379">
        <v>56</v>
      </c>
      <c r="B379" s="1" t="s">
        <v>529</v>
      </c>
      <c r="C379">
        <v>4</v>
      </c>
      <c r="D379">
        <v>0</v>
      </c>
      <c r="E379">
        <f t="shared" si="2"/>
        <v>4</v>
      </c>
      <c r="F379">
        <v>0</v>
      </c>
      <c r="G379" t="s">
        <v>1</v>
      </c>
      <c r="H379" t="s">
        <v>512</v>
      </c>
      <c r="I379" t="s">
        <v>5</v>
      </c>
      <c r="J379" t="s">
        <v>183</v>
      </c>
    </row>
    <row r="380" spans="1:10" hidden="1" x14ac:dyDescent="0.25">
      <c r="A380">
        <v>57</v>
      </c>
      <c r="B380" s="1" t="s">
        <v>530</v>
      </c>
      <c r="C380">
        <v>4</v>
      </c>
      <c r="D380">
        <v>0</v>
      </c>
      <c r="E380">
        <f t="shared" si="2"/>
        <v>4</v>
      </c>
      <c r="F380">
        <v>0</v>
      </c>
      <c r="G380" t="s">
        <v>1</v>
      </c>
      <c r="H380" t="s">
        <v>519</v>
      </c>
      <c r="I380" t="s">
        <v>2</v>
      </c>
      <c r="J380" t="s">
        <v>183</v>
      </c>
    </row>
    <row r="381" spans="1:10" hidden="1" x14ac:dyDescent="0.25">
      <c r="A381">
        <v>58</v>
      </c>
      <c r="B381" s="1" t="s">
        <v>531</v>
      </c>
      <c r="C381">
        <v>4</v>
      </c>
      <c r="D381">
        <v>0</v>
      </c>
      <c r="E381">
        <f t="shared" si="2"/>
        <v>4</v>
      </c>
      <c r="F381">
        <v>0</v>
      </c>
      <c r="G381" t="s">
        <v>1</v>
      </c>
      <c r="H381" t="s">
        <v>519</v>
      </c>
      <c r="I381" t="s">
        <v>5</v>
      </c>
      <c r="J381" t="s">
        <v>183</v>
      </c>
    </row>
    <row r="382" spans="1:10" hidden="1" x14ac:dyDescent="0.25">
      <c r="A382">
        <v>59</v>
      </c>
      <c r="B382" s="1" t="s">
        <v>532</v>
      </c>
      <c r="C382">
        <v>4</v>
      </c>
      <c r="D382">
        <v>0</v>
      </c>
      <c r="E382">
        <f t="shared" si="2"/>
        <v>4</v>
      </c>
      <c r="F382">
        <v>0</v>
      </c>
      <c r="G382" t="s">
        <v>1</v>
      </c>
      <c r="H382" t="s">
        <v>519</v>
      </c>
      <c r="I382" t="s">
        <v>5</v>
      </c>
      <c r="J382" t="s">
        <v>183</v>
      </c>
    </row>
    <row r="383" spans="1:10" hidden="1" x14ac:dyDescent="0.25">
      <c r="A383">
        <v>60</v>
      </c>
      <c r="B383" s="1" t="s">
        <v>576</v>
      </c>
      <c r="C383">
        <v>0</v>
      </c>
      <c r="D383">
        <v>0</v>
      </c>
      <c r="E383">
        <f t="shared" si="2"/>
        <v>0</v>
      </c>
      <c r="F383">
        <v>0</v>
      </c>
      <c r="G383" t="s">
        <v>22</v>
      </c>
      <c r="H383" t="s">
        <v>512</v>
      </c>
      <c r="I383" t="s">
        <v>22</v>
      </c>
      <c r="J383" t="s">
        <v>183</v>
      </c>
    </row>
    <row r="384" spans="1:10" hidden="1" x14ac:dyDescent="0.25">
      <c r="A384">
        <v>61</v>
      </c>
      <c r="B384" s="1" t="s">
        <v>573</v>
      </c>
      <c r="C384">
        <v>0</v>
      </c>
      <c r="D384">
        <v>1</v>
      </c>
      <c r="E384">
        <f t="shared" si="2"/>
        <v>1</v>
      </c>
      <c r="F384">
        <v>0</v>
      </c>
      <c r="G384" t="s">
        <v>22</v>
      </c>
      <c r="H384" t="s">
        <v>516</v>
      </c>
      <c r="I384" t="s">
        <v>22</v>
      </c>
      <c r="J384" t="s">
        <v>183</v>
      </c>
    </row>
    <row r="385" spans="1:10" hidden="1" x14ac:dyDescent="0.25">
      <c r="A385">
        <v>62</v>
      </c>
      <c r="B385" s="1" t="s">
        <v>533</v>
      </c>
      <c r="C385">
        <v>3</v>
      </c>
      <c r="D385">
        <v>1</v>
      </c>
      <c r="E385">
        <f t="shared" si="2"/>
        <v>4</v>
      </c>
      <c r="F385">
        <v>0</v>
      </c>
      <c r="G385" t="s">
        <v>1</v>
      </c>
      <c r="H385" t="s">
        <v>523</v>
      </c>
      <c r="I385" t="s">
        <v>14</v>
      </c>
      <c r="J385" t="s">
        <v>183</v>
      </c>
    </row>
    <row r="386" spans="1:10" hidden="1" x14ac:dyDescent="0.25">
      <c r="A386">
        <v>63</v>
      </c>
      <c r="B386" s="1" t="s">
        <v>534</v>
      </c>
      <c r="C386">
        <v>4</v>
      </c>
      <c r="D386">
        <v>0</v>
      </c>
      <c r="E386">
        <f t="shared" si="2"/>
        <v>4</v>
      </c>
      <c r="F386">
        <v>0</v>
      </c>
      <c r="G386" t="s">
        <v>1</v>
      </c>
      <c r="H386" t="s">
        <v>510</v>
      </c>
      <c r="I386" t="s">
        <v>14</v>
      </c>
      <c r="J386" t="s">
        <v>183</v>
      </c>
    </row>
    <row r="387" spans="1:10" hidden="1" x14ac:dyDescent="0.25">
      <c r="A387">
        <v>64</v>
      </c>
      <c r="B387" s="1" t="s">
        <v>572</v>
      </c>
      <c r="C387">
        <v>0</v>
      </c>
      <c r="D387">
        <v>1</v>
      </c>
      <c r="E387">
        <f t="shared" ref="E387:E428" si="3">C387+D387</f>
        <v>1</v>
      </c>
      <c r="F387">
        <v>0</v>
      </c>
      <c r="G387" t="s">
        <v>22</v>
      </c>
      <c r="H387" t="s">
        <v>523</v>
      </c>
      <c r="I387" t="s">
        <v>22</v>
      </c>
      <c r="J387" t="s">
        <v>183</v>
      </c>
    </row>
    <row r="388" spans="1:10" hidden="1" x14ac:dyDescent="0.25">
      <c r="A388">
        <v>65</v>
      </c>
      <c r="B388" s="1" t="s">
        <v>535</v>
      </c>
      <c r="C388">
        <v>4</v>
      </c>
      <c r="D388">
        <v>0</v>
      </c>
      <c r="E388">
        <f t="shared" si="3"/>
        <v>4</v>
      </c>
      <c r="F388">
        <v>0</v>
      </c>
      <c r="G388" t="s">
        <v>492</v>
      </c>
      <c r="H388" t="s">
        <v>523</v>
      </c>
      <c r="I388" t="s">
        <v>5</v>
      </c>
      <c r="J388" t="s">
        <v>183</v>
      </c>
    </row>
    <row r="389" spans="1:10" hidden="1" x14ac:dyDescent="0.25">
      <c r="A389">
        <v>66</v>
      </c>
      <c r="B389" s="1" t="s">
        <v>536</v>
      </c>
      <c r="C389">
        <v>4</v>
      </c>
      <c r="D389">
        <v>0</v>
      </c>
      <c r="E389">
        <f t="shared" si="3"/>
        <v>4</v>
      </c>
      <c r="F389">
        <v>0</v>
      </c>
      <c r="G389" t="s">
        <v>13</v>
      </c>
      <c r="H389" t="s">
        <v>510</v>
      </c>
      <c r="I389" t="s">
        <v>14</v>
      </c>
      <c r="J389" t="s">
        <v>183</v>
      </c>
    </row>
    <row r="390" spans="1:10" hidden="1" x14ac:dyDescent="0.25">
      <c r="A390">
        <v>67</v>
      </c>
      <c r="B390" s="1" t="s">
        <v>537</v>
      </c>
      <c r="C390">
        <v>3</v>
      </c>
      <c r="D390">
        <v>1</v>
      </c>
      <c r="E390">
        <f t="shared" si="3"/>
        <v>4</v>
      </c>
      <c r="F390">
        <v>0</v>
      </c>
      <c r="G390" t="s">
        <v>1</v>
      </c>
      <c r="H390" t="s">
        <v>519</v>
      </c>
      <c r="I390" t="s">
        <v>8</v>
      </c>
      <c r="J390" t="s">
        <v>183</v>
      </c>
    </row>
    <row r="391" spans="1:10" hidden="1" x14ac:dyDescent="0.25">
      <c r="A391">
        <v>68</v>
      </c>
      <c r="B391" s="1" t="s">
        <v>538</v>
      </c>
      <c r="C391">
        <v>4</v>
      </c>
      <c r="D391">
        <v>0</v>
      </c>
      <c r="E391">
        <f t="shared" si="3"/>
        <v>4</v>
      </c>
      <c r="F391">
        <v>0</v>
      </c>
      <c r="G391" t="s">
        <v>1</v>
      </c>
      <c r="H391" t="s">
        <v>510</v>
      </c>
      <c r="I391" t="s">
        <v>5</v>
      </c>
      <c r="J391" t="s">
        <v>183</v>
      </c>
    </row>
    <row r="392" spans="1:10" hidden="1" x14ac:dyDescent="0.25">
      <c r="A392">
        <v>69</v>
      </c>
      <c r="B392" s="1" t="s">
        <v>539</v>
      </c>
      <c r="C392">
        <v>1</v>
      </c>
      <c r="D392">
        <v>3</v>
      </c>
      <c r="E392">
        <f t="shared" si="3"/>
        <v>4</v>
      </c>
      <c r="F392">
        <v>0</v>
      </c>
      <c r="G392" t="s">
        <v>4</v>
      </c>
      <c r="H392" t="s">
        <v>523</v>
      </c>
      <c r="I392" t="s">
        <v>14</v>
      </c>
      <c r="J392" t="s">
        <v>183</v>
      </c>
    </row>
    <row r="393" spans="1:10" hidden="1" x14ac:dyDescent="0.25">
      <c r="A393">
        <v>70</v>
      </c>
      <c r="B393" s="1" t="s">
        <v>571</v>
      </c>
      <c r="C393">
        <v>0</v>
      </c>
      <c r="D393">
        <v>1</v>
      </c>
      <c r="E393">
        <f t="shared" si="3"/>
        <v>1</v>
      </c>
      <c r="F393">
        <v>0</v>
      </c>
      <c r="G393" t="s">
        <v>22</v>
      </c>
      <c r="H393" t="s">
        <v>510</v>
      </c>
      <c r="I393" t="s">
        <v>22</v>
      </c>
      <c r="J393" t="s">
        <v>183</v>
      </c>
    </row>
    <row r="394" spans="1:10" hidden="1" x14ac:dyDescent="0.25">
      <c r="A394">
        <v>71</v>
      </c>
      <c r="B394" s="1" t="s">
        <v>540</v>
      </c>
      <c r="C394">
        <v>4</v>
      </c>
      <c r="D394">
        <v>0</v>
      </c>
      <c r="E394">
        <f t="shared" si="3"/>
        <v>4</v>
      </c>
      <c r="F394">
        <v>0</v>
      </c>
      <c r="G394" t="s">
        <v>4</v>
      </c>
      <c r="H394" t="s">
        <v>510</v>
      </c>
      <c r="I394" t="s">
        <v>5</v>
      </c>
      <c r="J394" t="s">
        <v>183</v>
      </c>
    </row>
    <row r="395" spans="1:10" hidden="1" x14ac:dyDescent="0.25">
      <c r="A395">
        <v>72</v>
      </c>
      <c r="B395" s="1" t="s">
        <v>541</v>
      </c>
      <c r="C395">
        <v>2</v>
      </c>
      <c r="D395">
        <v>2</v>
      </c>
      <c r="E395">
        <f t="shared" si="3"/>
        <v>4</v>
      </c>
      <c r="F395">
        <v>0</v>
      </c>
      <c r="G395" t="s">
        <v>1</v>
      </c>
      <c r="H395" t="s">
        <v>523</v>
      </c>
      <c r="I395" t="s">
        <v>2</v>
      </c>
      <c r="J395" t="s">
        <v>183</v>
      </c>
    </row>
    <row r="396" spans="1:10" hidden="1" x14ac:dyDescent="0.25">
      <c r="A396">
        <v>73</v>
      </c>
      <c r="B396" s="1" t="s">
        <v>542</v>
      </c>
      <c r="C396">
        <v>4</v>
      </c>
      <c r="D396">
        <v>0</v>
      </c>
      <c r="E396">
        <f t="shared" si="3"/>
        <v>4</v>
      </c>
      <c r="F396">
        <v>0</v>
      </c>
      <c r="G396" t="s">
        <v>1</v>
      </c>
      <c r="H396" t="s">
        <v>523</v>
      </c>
      <c r="I396" t="s">
        <v>5</v>
      </c>
      <c r="J396" t="s">
        <v>183</v>
      </c>
    </row>
    <row r="397" spans="1:10" hidden="1" x14ac:dyDescent="0.25">
      <c r="A397">
        <v>74</v>
      </c>
      <c r="B397" s="1" t="s">
        <v>543</v>
      </c>
      <c r="C397">
        <v>1</v>
      </c>
      <c r="D397">
        <v>3</v>
      </c>
      <c r="E397">
        <f t="shared" si="3"/>
        <v>4</v>
      </c>
      <c r="F397">
        <v>0</v>
      </c>
      <c r="G397" t="s">
        <v>1</v>
      </c>
      <c r="H397" t="s">
        <v>523</v>
      </c>
      <c r="I397" t="s">
        <v>8</v>
      </c>
      <c r="J397" t="s">
        <v>183</v>
      </c>
    </row>
    <row r="398" spans="1:10" hidden="1" x14ac:dyDescent="0.25">
      <c r="A398">
        <v>75</v>
      </c>
      <c r="B398" s="1" t="s">
        <v>544</v>
      </c>
      <c r="C398">
        <v>4</v>
      </c>
      <c r="D398">
        <v>0</v>
      </c>
      <c r="E398">
        <f t="shared" si="3"/>
        <v>4</v>
      </c>
      <c r="F398">
        <v>0</v>
      </c>
      <c r="G398" t="s">
        <v>1</v>
      </c>
      <c r="H398" t="s">
        <v>523</v>
      </c>
      <c r="I398" t="s">
        <v>5</v>
      </c>
      <c r="J398" t="s">
        <v>183</v>
      </c>
    </row>
    <row r="399" spans="1:10" hidden="1" x14ac:dyDescent="0.25">
      <c r="A399">
        <v>76</v>
      </c>
      <c r="B399" s="1" t="s">
        <v>570</v>
      </c>
      <c r="C399">
        <v>2</v>
      </c>
      <c r="D399">
        <v>0</v>
      </c>
      <c r="E399">
        <f t="shared" si="3"/>
        <v>2</v>
      </c>
      <c r="F399">
        <v>0</v>
      </c>
      <c r="G399" t="s">
        <v>22</v>
      </c>
      <c r="H399" t="s">
        <v>519</v>
      </c>
      <c r="I399" t="s">
        <v>22</v>
      </c>
      <c r="J399" t="s">
        <v>183</v>
      </c>
    </row>
    <row r="400" spans="1:10" hidden="1" x14ac:dyDescent="0.25">
      <c r="A400">
        <v>77</v>
      </c>
      <c r="B400" s="1" t="s">
        <v>545</v>
      </c>
      <c r="C400">
        <v>1</v>
      </c>
      <c r="D400">
        <v>3</v>
      </c>
      <c r="E400">
        <f t="shared" si="3"/>
        <v>4</v>
      </c>
      <c r="F400">
        <v>0</v>
      </c>
      <c r="G400" t="s">
        <v>4</v>
      </c>
      <c r="H400" t="s">
        <v>519</v>
      </c>
      <c r="I400" t="s">
        <v>2</v>
      </c>
      <c r="J400" t="s">
        <v>183</v>
      </c>
    </row>
    <row r="401" spans="1:10" hidden="1" x14ac:dyDescent="0.25">
      <c r="A401">
        <v>78</v>
      </c>
      <c r="B401" s="1" t="s">
        <v>546</v>
      </c>
      <c r="C401">
        <v>2</v>
      </c>
      <c r="D401">
        <v>2</v>
      </c>
      <c r="E401">
        <f t="shared" si="3"/>
        <v>4</v>
      </c>
      <c r="F401">
        <v>0</v>
      </c>
      <c r="G401" t="s">
        <v>4</v>
      </c>
      <c r="H401" t="s">
        <v>510</v>
      </c>
      <c r="I401" t="s">
        <v>2</v>
      </c>
      <c r="J401" t="s">
        <v>183</v>
      </c>
    </row>
    <row r="402" spans="1:10" hidden="1" x14ac:dyDescent="0.25">
      <c r="A402">
        <v>79</v>
      </c>
      <c r="B402" s="1" t="s">
        <v>547</v>
      </c>
      <c r="C402">
        <v>4</v>
      </c>
      <c r="D402">
        <v>0</v>
      </c>
      <c r="E402">
        <f t="shared" si="3"/>
        <v>4</v>
      </c>
      <c r="F402">
        <v>0</v>
      </c>
      <c r="G402" t="s">
        <v>4</v>
      </c>
      <c r="H402" t="s">
        <v>519</v>
      </c>
      <c r="I402" t="s">
        <v>5</v>
      </c>
      <c r="J402" t="s">
        <v>183</v>
      </c>
    </row>
    <row r="403" spans="1:10" hidden="1" x14ac:dyDescent="0.25">
      <c r="A403">
        <v>80</v>
      </c>
      <c r="B403" s="1" t="s">
        <v>548</v>
      </c>
      <c r="C403">
        <v>3</v>
      </c>
      <c r="D403">
        <v>1</v>
      </c>
      <c r="E403">
        <f t="shared" si="3"/>
        <v>4</v>
      </c>
      <c r="F403">
        <v>0</v>
      </c>
      <c r="G403" t="s">
        <v>1</v>
      </c>
      <c r="H403" t="s">
        <v>512</v>
      </c>
      <c r="I403" t="s">
        <v>2</v>
      </c>
      <c r="J403" t="s">
        <v>183</v>
      </c>
    </row>
    <row r="404" spans="1:10" hidden="1" x14ac:dyDescent="0.25">
      <c r="A404">
        <v>81</v>
      </c>
      <c r="B404" s="1" t="s">
        <v>549</v>
      </c>
      <c r="C404">
        <v>4</v>
      </c>
      <c r="D404">
        <v>0</v>
      </c>
      <c r="E404">
        <f t="shared" si="3"/>
        <v>4</v>
      </c>
      <c r="F404">
        <v>0</v>
      </c>
      <c r="G404" t="s">
        <v>4</v>
      </c>
      <c r="H404" t="s">
        <v>512</v>
      </c>
      <c r="I404" t="s">
        <v>2</v>
      </c>
      <c r="J404" t="s">
        <v>183</v>
      </c>
    </row>
    <row r="405" spans="1:10" hidden="1" x14ac:dyDescent="0.25">
      <c r="A405">
        <v>82</v>
      </c>
      <c r="B405" s="1" t="s">
        <v>550</v>
      </c>
      <c r="C405">
        <v>4</v>
      </c>
      <c r="D405">
        <v>0</v>
      </c>
      <c r="E405">
        <f t="shared" si="3"/>
        <v>4</v>
      </c>
      <c r="F405">
        <v>0</v>
      </c>
      <c r="G405" t="s">
        <v>1</v>
      </c>
      <c r="H405" t="s">
        <v>516</v>
      </c>
      <c r="I405" t="s">
        <v>5</v>
      </c>
      <c r="J405" t="s">
        <v>183</v>
      </c>
    </row>
    <row r="406" spans="1:10" hidden="1" x14ac:dyDescent="0.25">
      <c r="A406">
        <v>83</v>
      </c>
      <c r="B406" s="1" t="s">
        <v>551</v>
      </c>
      <c r="C406">
        <v>3</v>
      </c>
      <c r="D406">
        <v>1</v>
      </c>
      <c r="E406">
        <f t="shared" si="3"/>
        <v>4</v>
      </c>
      <c r="F406">
        <v>0</v>
      </c>
      <c r="G406" t="s">
        <v>1</v>
      </c>
      <c r="H406" t="s">
        <v>516</v>
      </c>
      <c r="I406" t="s">
        <v>14</v>
      </c>
      <c r="J406" t="s">
        <v>183</v>
      </c>
    </row>
    <row r="407" spans="1:10" hidden="1" x14ac:dyDescent="0.25">
      <c r="A407">
        <v>84</v>
      </c>
      <c r="B407" s="1" t="s">
        <v>552</v>
      </c>
      <c r="C407">
        <v>1</v>
      </c>
      <c r="D407">
        <v>3</v>
      </c>
      <c r="E407">
        <f t="shared" si="3"/>
        <v>4</v>
      </c>
      <c r="F407">
        <v>0</v>
      </c>
      <c r="G407" t="s">
        <v>13</v>
      </c>
      <c r="H407" t="s">
        <v>519</v>
      </c>
      <c r="I407" t="s">
        <v>14</v>
      </c>
      <c r="J407" t="s">
        <v>183</v>
      </c>
    </row>
    <row r="408" spans="1:10" hidden="1" x14ac:dyDescent="0.25">
      <c r="A408">
        <v>85</v>
      </c>
      <c r="B408" s="1" t="s">
        <v>553</v>
      </c>
      <c r="C408">
        <v>2</v>
      </c>
      <c r="D408">
        <v>2</v>
      </c>
      <c r="E408">
        <f t="shared" si="3"/>
        <v>4</v>
      </c>
      <c r="F408">
        <v>0</v>
      </c>
      <c r="G408" t="s">
        <v>1</v>
      </c>
      <c r="H408" t="s">
        <v>510</v>
      </c>
      <c r="I408" t="s">
        <v>5</v>
      </c>
      <c r="J408" t="s">
        <v>183</v>
      </c>
    </row>
    <row r="409" spans="1:10" hidden="1" x14ac:dyDescent="0.25">
      <c r="A409">
        <v>86</v>
      </c>
      <c r="B409" s="1" t="s">
        <v>554</v>
      </c>
      <c r="C409">
        <v>4</v>
      </c>
      <c r="D409">
        <v>0</v>
      </c>
      <c r="E409">
        <f t="shared" si="3"/>
        <v>4</v>
      </c>
      <c r="F409">
        <v>0</v>
      </c>
      <c r="G409" t="s">
        <v>4</v>
      </c>
      <c r="H409" t="s">
        <v>516</v>
      </c>
      <c r="I409" t="s">
        <v>5</v>
      </c>
      <c r="J409" t="s">
        <v>183</v>
      </c>
    </row>
    <row r="410" spans="1:10" hidden="1" x14ac:dyDescent="0.25">
      <c r="A410">
        <v>87</v>
      </c>
      <c r="B410" s="1" t="s">
        <v>555</v>
      </c>
      <c r="C410">
        <v>4</v>
      </c>
      <c r="D410">
        <v>0</v>
      </c>
      <c r="E410">
        <f t="shared" si="3"/>
        <v>4</v>
      </c>
      <c r="F410">
        <v>0</v>
      </c>
      <c r="G410" t="s">
        <v>4</v>
      </c>
      <c r="H410" t="s">
        <v>510</v>
      </c>
      <c r="I410" t="s">
        <v>14</v>
      </c>
      <c r="J410" t="s">
        <v>183</v>
      </c>
    </row>
    <row r="411" spans="1:10" hidden="1" x14ac:dyDescent="0.25">
      <c r="A411">
        <v>88</v>
      </c>
      <c r="B411" s="1" t="s">
        <v>556</v>
      </c>
      <c r="C411">
        <v>4</v>
      </c>
      <c r="D411">
        <v>0</v>
      </c>
      <c r="E411">
        <f t="shared" si="3"/>
        <v>4</v>
      </c>
      <c r="F411">
        <v>0</v>
      </c>
      <c r="G411" t="s">
        <v>1</v>
      </c>
      <c r="H411" t="s">
        <v>512</v>
      </c>
      <c r="I411" t="s">
        <v>5</v>
      </c>
      <c r="J411" t="s">
        <v>183</v>
      </c>
    </row>
    <row r="412" spans="1:10" hidden="1" x14ac:dyDescent="0.25">
      <c r="A412">
        <v>89</v>
      </c>
      <c r="B412" s="1" t="s">
        <v>557</v>
      </c>
      <c r="C412">
        <v>3</v>
      </c>
      <c r="D412">
        <v>1</v>
      </c>
      <c r="E412">
        <f t="shared" si="3"/>
        <v>4</v>
      </c>
      <c r="F412">
        <v>0</v>
      </c>
      <c r="G412" t="s">
        <v>1</v>
      </c>
      <c r="H412" t="s">
        <v>512</v>
      </c>
      <c r="I412" t="s">
        <v>5</v>
      </c>
      <c r="J412" t="s">
        <v>183</v>
      </c>
    </row>
    <row r="413" spans="1:10" hidden="1" x14ac:dyDescent="0.25">
      <c r="A413">
        <v>90</v>
      </c>
      <c r="B413" s="1" t="s">
        <v>558</v>
      </c>
      <c r="C413">
        <v>4</v>
      </c>
      <c r="D413">
        <v>0</v>
      </c>
      <c r="E413">
        <f t="shared" si="3"/>
        <v>4</v>
      </c>
      <c r="F413">
        <v>0</v>
      </c>
      <c r="G413" t="s">
        <v>559</v>
      </c>
      <c r="H413" t="s">
        <v>523</v>
      </c>
      <c r="I413" t="s">
        <v>14</v>
      </c>
      <c r="J413" t="s">
        <v>183</v>
      </c>
    </row>
    <row r="414" spans="1:10" hidden="1" x14ac:dyDescent="0.25">
      <c r="A414">
        <v>91</v>
      </c>
      <c r="B414" s="1" t="s">
        <v>560</v>
      </c>
      <c r="C414">
        <v>3</v>
      </c>
      <c r="D414">
        <v>1</v>
      </c>
      <c r="E414">
        <f t="shared" si="3"/>
        <v>4</v>
      </c>
      <c r="F414">
        <v>0</v>
      </c>
      <c r="G414" t="s">
        <v>4</v>
      </c>
      <c r="H414" t="s">
        <v>512</v>
      </c>
      <c r="I414" t="s">
        <v>14</v>
      </c>
      <c r="J414" t="s">
        <v>183</v>
      </c>
    </row>
    <row r="415" spans="1:10" hidden="1" x14ac:dyDescent="0.25">
      <c r="A415">
        <v>92</v>
      </c>
      <c r="B415" s="1" t="s">
        <v>561</v>
      </c>
      <c r="C415">
        <v>3</v>
      </c>
      <c r="D415">
        <v>1</v>
      </c>
      <c r="E415">
        <f t="shared" si="3"/>
        <v>4</v>
      </c>
      <c r="F415">
        <v>0</v>
      </c>
      <c r="G415" t="s">
        <v>4</v>
      </c>
      <c r="H415" t="s">
        <v>516</v>
      </c>
      <c r="I415" t="s">
        <v>14</v>
      </c>
      <c r="J415" t="s">
        <v>183</v>
      </c>
    </row>
    <row r="416" spans="1:10" hidden="1" x14ac:dyDescent="0.25">
      <c r="A416">
        <v>93</v>
      </c>
      <c r="B416" s="1" t="s">
        <v>562</v>
      </c>
      <c r="C416">
        <v>0</v>
      </c>
      <c r="D416">
        <v>4</v>
      </c>
      <c r="E416">
        <f t="shared" si="3"/>
        <v>4</v>
      </c>
      <c r="F416">
        <v>0</v>
      </c>
      <c r="G416" t="s">
        <v>1</v>
      </c>
      <c r="H416" t="s">
        <v>516</v>
      </c>
      <c r="I416" t="s">
        <v>8</v>
      </c>
      <c r="J416" t="s">
        <v>183</v>
      </c>
    </row>
    <row r="417" spans="1:10" hidden="1" x14ac:dyDescent="0.25">
      <c r="A417">
        <v>94</v>
      </c>
      <c r="B417" s="1" t="s">
        <v>563</v>
      </c>
      <c r="C417">
        <v>4</v>
      </c>
      <c r="D417">
        <v>0</v>
      </c>
      <c r="E417">
        <f t="shared" si="3"/>
        <v>4</v>
      </c>
      <c r="F417">
        <v>0</v>
      </c>
      <c r="G417" t="s">
        <v>1</v>
      </c>
      <c r="H417" t="s">
        <v>523</v>
      </c>
      <c r="I417" t="s">
        <v>5</v>
      </c>
      <c r="J417" t="s">
        <v>183</v>
      </c>
    </row>
    <row r="418" spans="1:10" hidden="1" x14ac:dyDescent="0.25">
      <c r="A418">
        <v>95</v>
      </c>
      <c r="B418" s="1" t="s">
        <v>564</v>
      </c>
      <c r="C418">
        <v>2</v>
      </c>
      <c r="D418">
        <v>2</v>
      </c>
      <c r="E418">
        <f t="shared" si="3"/>
        <v>4</v>
      </c>
      <c r="F418">
        <v>0</v>
      </c>
      <c r="G418" t="s">
        <v>1</v>
      </c>
      <c r="H418" t="s">
        <v>510</v>
      </c>
      <c r="I418" t="s">
        <v>2</v>
      </c>
      <c r="J418" t="s">
        <v>183</v>
      </c>
    </row>
    <row r="419" spans="1:10" hidden="1" x14ac:dyDescent="0.25">
      <c r="A419">
        <v>96</v>
      </c>
      <c r="B419" s="1" t="s">
        <v>565</v>
      </c>
      <c r="C419">
        <v>2</v>
      </c>
      <c r="D419">
        <v>0</v>
      </c>
      <c r="E419">
        <f t="shared" si="3"/>
        <v>2</v>
      </c>
      <c r="F419">
        <v>0</v>
      </c>
      <c r="G419" t="s">
        <v>94</v>
      </c>
      <c r="H419" t="s">
        <v>512</v>
      </c>
      <c r="I419" t="s">
        <v>2</v>
      </c>
      <c r="J419" t="s">
        <v>183</v>
      </c>
    </row>
    <row r="420" spans="1:10" hidden="1" x14ac:dyDescent="0.25">
      <c r="A420">
        <v>97</v>
      </c>
      <c r="B420" s="1" t="s">
        <v>566</v>
      </c>
      <c r="C420">
        <v>0</v>
      </c>
      <c r="D420">
        <v>0</v>
      </c>
      <c r="E420">
        <f t="shared" si="3"/>
        <v>0</v>
      </c>
      <c r="F420">
        <v>0</v>
      </c>
      <c r="G420" t="s">
        <v>94</v>
      </c>
      <c r="H420" t="s">
        <v>523</v>
      </c>
      <c r="I420" t="s">
        <v>2</v>
      </c>
      <c r="J420" t="s">
        <v>183</v>
      </c>
    </row>
    <row r="421" spans="1:10" hidden="1" x14ac:dyDescent="0.25">
      <c r="A421">
        <v>98</v>
      </c>
      <c r="B421" s="1" t="s">
        <v>567</v>
      </c>
      <c r="C421">
        <v>1</v>
      </c>
      <c r="D421">
        <v>0</v>
      </c>
      <c r="E421">
        <f t="shared" si="3"/>
        <v>1</v>
      </c>
      <c r="F421">
        <v>0</v>
      </c>
      <c r="G421" t="s">
        <v>94</v>
      </c>
      <c r="H421" t="s">
        <v>516</v>
      </c>
      <c r="I421" t="s">
        <v>2</v>
      </c>
      <c r="J421" t="s">
        <v>183</v>
      </c>
    </row>
    <row r="422" spans="1:10" hidden="1" x14ac:dyDescent="0.25">
      <c r="A422">
        <v>99</v>
      </c>
      <c r="B422" s="1" t="s">
        <v>568</v>
      </c>
      <c r="C422">
        <v>1</v>
      </c>
      <c r="D422">
        <v>0</v>
      </c>
      <c r="E422">
        <f t="shared" si="3"/>
        <v>1</v>
      </c>
      <c r="F422">
        <v>0</v>
      </c>
      <c r="G422" t="s">
        <v>94</v>
      </c>
      <c r="H422" t="s">
        <v>519</v>
      </c>
      <c r="I422" t="s">
        <v>2</v>
      </c>
      <c r="J422" t="s">
        <v>183</v>
      </c>
    </row>
    <row r="423" spans="1:10" hidden="1" x14ac:dyDescent="0.25">
      <c r="A423">
        <v>100</v>
      </c>
      <c r="B423" s="1" t="s">
        <v>569</v>
      </c>
      <c r="C423">
        <v>2</v>
      </c>
      <c r="D423">
        <v>0</v>
      </c>
      <c r="E423">
        <f t="shared" si="3"/>
        <v>2</v>
      </c>
      <c r="F423">
        <v>0</v>
      </c>
      <c r="G423" t="s">
        <v>94</v>
      </c>
      <c r="H423" t="s">
        <v>510</v>
      </c>
      <c r="I423" t="s">
        <v>2</v>
      </c>
      <c r="J423" t="s">
        <v>183</v>
      </c>
    </row>
    <row r="424" spans="1:10" hidden="1" x14ac:dyDescent="0.25">
      <c r="A424">
        <v>101</v>
      </c>
      <c r="B424" s="1" t="s">
        <v>104</v>
      </c>
      <c r="C424">
        <v>4</v>
      </c>
      <c r="D424">
        <v>0</v>
      </c>
      <c r="E424">
        <f t="shared" si="3"/>
        <v>4</v>
      </c>
      <c r="F424">
        <v>0</v>
      </c>
      <c r="G424" t="s">
        <v>105</v>
      </c>
      <c r="H424" t="s">
        <v>391</v>
      </c>
      <c r="I424" t="s">
        <v>106</v>
      </c>
      <c r="J424" t="s">
        <v>183</v>
      </c>
    </row>
    <row r="425" spans="1:10" hidden="1" x14ac:dyDescent="0.25">
      <c r="A425">
        <v>102</v>
      </c>
      <c r="B425" s="1" t="s">
        <v>107</v>
      </c>
      <c r="C425">
        <v>3</v>
      </c>
      <c r="D425">
        <v>0</v>
      </c>
      <c r="E425">
        <f t="shared" si="3"/>
        <v>3</v>
      </c>
      <c r="F425">
        <v>0</v>
      </c>
      <c r="G425" t="s">
        <v>105</v>
      </c>
      <c r="H425" t="s">
        <v>363</v>
      </c>
      <c r="I425" t="s">
        <v>106</v>
      </c>
      <c r="J425" t="s">
        <v>183</v>
      </c>
    </row>
    <row r="426" spans="1:10" hidden="1" x14ac:dyDescent="0.25">
      <c r="A426">
        <v>103</v>
      </c>
      <c r="B426" s="1" t="s">
        <v>108</v>
      </c>
      <c r="C426">
        <v>4</v>
      </c>
      <c r="D426">
        <v>0</v>
      </c>
      <c r="E426">
        <f t="shared" si="3"/>
        <v>4</v>
      </c>
      <c r="F426">
        <v>0</v>
      </c>
      <c r="G426" t="s">
        <v>105</v>
      </c>
      <c r="H426" t="s">
        <v>354</v>
      </c>
      <c r="I426" t="s">
        <v>106</v>
      </c>
      <c r="J426" t="s">
        <v>183</v>
      </c>
    </row>
    <row r="427" spans="1:10" hidden="1" x14ac:dyDescent="0.25">
      <c r="A427">
        <v>104</v>
      </c>
      <c r="B427" s="1" t="s">
        <v>109</v>
      </c>
      <c r="C427">
        <v>4</v>
      </c>
      <c r="D427">
        <v>0</v>
      </c>
      <c r="E427">
        <f t="shared" si="3"/>
        <v>4</v>
      </c>
      <c r="F427">
        <v>0</v>
      </c>
      <c r="G427" t="s">
        <v>105</v>
      </c>
      <c r="H427" t="s">
        <v>373</v>
      </c>
      <c r="I427" t="s">
        <v>106</v>
      </c>
      <c r="J427" t="s">
        <v>183</v>
      </c>
    </row>
    <row r="428" spans="1:10" hidden="1" x14ac:dyDescent="0.25">
      <c r="A428">
        <v>105</v>
      </c>
      <c r="B428" s="1" t="s">
        <v>110</v>
      </c>
      <c r="C428">
        <v>3</v>
      </c>
      <c r="D428">
        <v>0</v>
      </c>
      <c r="E428">
        <f t="shared" si="3"/>
        <v>3</v>
      </c>
      <c r="F428">
        <v>0</v>
      </c>
      <c r="G428" t="s">
        <v>105</v>
      </c>
      <c r="H428" t="s">
        <v>382</v>
      </c>
      <c r="I428" t="s">
        <v>106</v>
      </c>
      <c r="J428" t="s">
        <v>183</v>
      </c>
    </row>
  </sheetData>
  <autoFilter ref="A1:J428">
    <filterColumn colId="2">
      <filters>
        <filter val="0"/>
      </filters>
    </filterColumn>
    <filterColumn colId="9">
      <filters>
        <filter val="Legacy Lost"/>
      </filters>
    </filterColumn>
  </autoFilter>
  <conditionalFormatting sqref="C2:C113 E2:E113 C324:C1048576 E324:E1048576">
    <cfRule type="cellIs" dxfId="25" priority="9" operator="equal">
      <formula>0</formula>
    </cfRule>
    <cfRule type="cellIs" dxfId="24" priority="10" operator="greaterThan">
      <formula>4</formula>
    </cfRule>
    <cfRule type="cellIs" dxfId="23" priority="11" operator="equal">
      <formula>4</formula>
    </cfRule>
    <cfRule type="cellIs" dxfId="22" priority="12" operator="lessThan">
      <formula>4</formula>
    </cfRule>
  </conditionalFormatting>
  <conditionalFormatting sqref="C114:C223 E114:E223">
    <cfRule type="cellIs" dxfId="21" priority="5" operator="equal">
      <formula>0</formula>
    </cfRule>
    <cfRule type="cellIs" dxfId="20" priority="6" operator="greaterThan">
      <formula>4</formula>
    </cfRule>
    <cfRule type="cellIs" dxfId="19" priority="7" operator="equal">
      <formula>4</formula>
    </cfRule>
    <cfRule type="cellIs" dxfId="18" priority="8" operator="lessThan">
      <formula>4</formula>
    </cfRule>
  </conditionalFormatting>
  <conditionalFormatting sqref="C224:C323 E224:E323">
    <cfRule type="cellIs" dxfId="17" priority="1" operator="equal">
      <formula>0</formula>
    </cfRule>
    <cfRule type="cellIs" dxfId="16" priority="2" operator="greaterThan">
      <formula>4</formula>
    </cfRule>
    <cfRule type="cellIs" dxfId="15" priority="3" operator="equal">
      <formula>4</formula>
    </cfRule>
    <cfRule type="cellIs" dxfId="14" priority="4" operator="lessThan">
      <formula>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xSplit="2" ySplit="1" topLeftCell="C8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RowHeight="15" x14ac:dyDescent="0.25"/>
  <cols>
    <col min="1" max="1" width="8.7109375" style="8" bestFit="1" customWidth="1"/>
    <col min="2" max="2" width="39" bestFit="1" customWidth="1"/>
    <col min="3" max="3" width="10.5703125" bestFit="1" customWidth="1"/>
    <col min="4" max="4" width="8.5703125" bestFit="1" customWidth="1"/>
    <col min="5" max="5" width="9.140625" bestFit="1" customWidth="1"/>
    <col min="6" max="6" width="9.42578125" customWidth="1"/>
    <col min="7" max="7" width="10" bestFit="1" customWidth="1"/>
    <col min="8" max="8" width="12.42578125" customWidth="1"/>
    <col min="9" max="9" width="13" customWidth="1"/>
    <col min="10" max="10" width="32.85546875" bestFit="1" customWidth="1"/>
    <col min="11" max="11" width="10.5703125" style="6" bestFit="1" customWidth="1"/>
    <col min="12" max="12" width="9.140625" style="6"/>
  </cols>
  <sheetData>
    <row r="1" spans="1:13" x14ac:dyDescent="0.25">
      <c r="A1" s="7" t="s">
        <v>206</v>
      </c>
      <c r="B1" s="1" t="s">
        <v>130</v>
      </c>
      <c r="C1" s="4" t="s">
        <v>197</v>
      </c>
      <c r="D1" s="4" t="s">
        <v>198</v>
      </c>
      <c r="E1" s="1" t="s">
        <v>199</v>
      </c>
      <c r="F1" s="1" t="s">
        <v>145</v>
      </c>
      <c r="G1" s="1" t="s">
        <v>127</v>
      </c>
      <c r="H1" s="1" t="s">
        <v>150</v>
      </c>
      <c r="I1" s="1" t="s">
        <v>151</v>
      </c>
      <c r="J1" s="1" t="s">
        <v>194</v>
      </c>
      <c r="K1" s="1" t="s">
        <v>196</v>
      </c>
      <c r="L1" s="10" t="s">
        <v>229</v>
      </c>
      <c r="M1" s="1" t="s">
        <v>230</v>
      </c>
    </row>
    <row r="2" spans="1:13" x14ac:dyDescent="0.25">
      <c r="A2" s="8" t="s">
        <v>352</v>
      </c>
      <c r="B2" s="1" t="s">
        <v>164</v>
      </c>
      <c r="C2" s="2">
        <f>IFERROR(COUNTIFS(Cards!$J:$J,$B2,Cards!$C:$C,"&gt;0")/COUNTIF(Cards!$J:$J,$B2),0)</f>
        <v>0</v>
      </c>
      <c r="D2" s="2">
        <f>IFERROR(SUMIF(Cards!$J:$J,$B2,Cards!$C:$C)/COUNTIF(Cards!$J:$J,$B2)/4,0)</f>
        <v>0</v>
      </c>
      <c r="E2" s="2">
        <f>IFERROR(COUNTIFS(Cards!$J:$J,$B2,Cards!$C:$C,"&gt;=4")/COUNTIF(Cards!$J:$J,$B2),0)</f>
        <v>0</v>
      </c>
      <c r="F2" t="s">
        <v>149</v>
      </c>
      <c r="G2" t="s">
        <v>162</v>
      </c>
      <c r="H2" s="5">
        <v>41209</v>
      </c>
      <c r="I2" s="5">
        <v>42048</v>
      </c>
      <c r="J2" t="s">
        <v>205</v>
      </c>
      <c r="L2" s="9" t="e">
        <f>Table3[[#This Row],[Cost]]/Table3[[#This Row],[cards]]</f>
        <v>#DIV/0!</v>
      </c>
    </row>
    <row r="3" spans="1:13" x14ac:dyDescent="0.25">
      <c r="A3" s="8" t="s">
        <v>352</v>
      </c>
      <c r="B3" s="1" t="s">
        <v>166</v>
      </c>
      <c r="C3" s="2">
        <f>IFERROR(COUNTIFS(Cards!$J:$J,$B3,Cards!$C:$C,"&gt;0")/COUNTIF(Cards!$J:$J,$B3),0)</f>
        <v>0</v>
      </c>
      <c r="D3" s="2">
        <f>IFERROR(SUMIF(Cards!$J:$J,$B3,Cards!$C:$C)/COUNTIF(Cards!$J:$J,$B3)/4,0)</f>
        <v>0</v>
      </c>
      <c r="E3" s="2">
        <f>IFERROR(COUNTIFS(Cards!$J:$J,$B3,Cards!$C:$C,"&gt;=4")/COUNTIF(Cards!$J:$J,$B3),0)</f>
        <v>0</v>
      </c>
      <c r="F3" t="s">
        <v>149</v>
      </c>
      <c r="G3" t="s">
        <v>162</v>
      </c>
      <c r="H3" s="5">
        <v>41209</v>
      </c>
      <c r="I3" s="5">
        <v>42048</v>
      </c>
      <c r="J3" t="s">
        <v>205</v>
      </c>
      <c r="L3" s="9" t="e">
        <f>Table3[[#This Row],[Cost]]/Table3[[#This Row],[cards]]</f>
        <v>#DIV/0!</v>
      </c>
    </row>
    <row r="4" spans="1:13" x14ac:dyDescent="0.25">
      <c r="A4" s="8" t="s">
        <v>352</v>
      </c>
      <c r="B4" s="1" t="s">
        <v>165</v>
      </c>
      <c r="C4" s="2">
        <f>IFERROR(COUNTIFS(Cards!$J:$J,$B4,Cards!$C:$C,"&gt;0")/COUNTIF(Cards!$J:$J,$B4),0)</f>
        <v>0</v>
      </c>
      <c r="D4" s="2">
        <f>IFERROR(SUMIF(Cards!$J:$J,$B4,Cards!$C:$C)/COUNTIF(Cards!$J:$J,$B4)/4,0)</f>
        <v>0</v>
      </c>
      <c r="E4" s="2">
        <f>IFERROR(COUNTIFS(Cards!$J:$J,$B4,Cards!$C:$C,"&gt;=4")/COUNTIF(Cards!$J:$J,$B4),0)</f>
        <v>0</v>
      </c>
      <c r="F4" t="s">
        <v>149</v>
      </c>
      <c r="G4" t="s">
        <v>162</v>
      </c>
      <c r="H4" s="5">
        <v>41209</v>
      </c>
      <c r="I4" s="5">
        <v>42048</v>
      </c>
      <c r="J4" t="s">
        <v>205</v>
      </c>
      <c r="L4" s="9" t="e">
        <f>Table3[[#This Row],[Cost]]/Table3[[#This Row],[cards]]</f>
        <v>#DIV/0!</v>
      </c>
    </row>
    <row r="5" spans="1:13" x14ac:dyDescent="0.25">
      <c r="A5" s="8">
        <v>1</v>
      </c>
      <c r="B5" s="1" t="s">
        <v>146</v>
      </c>
      <c r="C5" s="2">
        <f>IFERROR(COUNTIFS(Cards!$J:$J,$B5,Cards!$C:$C,"&gt;0")/COUNTIF(Cards!$J:$J,$B5),0)</f>
        <v>0</v>
      </c>
      <c r="D5" s="2">
        <f>IFERROR(SUMIF(Cards!$J:$J,$B5,Cards!$C:$C)/COUNTIF(Cards!$J:$J,$B5)/4,0)</f>
        <v>0</v>
      </c>
      <c r="E5" s="2">
        <f>IFERROR(COUNTIFS(Cards!$J:$J,$B5,Cards!$C:$C,"&gt;=4")/COUNTIF(Cards!$J:$J,$B5),0)</f>
        <v>0</v>
      </c>
      <c r="F5" t="s">
        <v>149</v>
      </c>
      <c r="G5" t="s">
        <v>160</v>
      </c>
      <c r="H5" s="5">
        <v>41244</v>
      </c>
      <c r="I5" s="5">
        <v>41674</v>
      </c>
      <c r="J5" t="s">
        <v>467</v>
      </c>
      <c r="L5" s="6" t="e">
        <f>Table3[[#This Row],[Cost]]/Table3[[#This Row],[cards]]</f>
        <v>#DIV/0!</v>
      </c>
    </row>
    <row r="6" spans="1:13" x14ac:dyDescent="0.25">
      <c r="A6" s="8" t="s">
        <v>352</v>
      </c>
      <c r="B6" s="1" t="s">
        <v>168</v>
      </c>
      <c r="C6" s="2">
        <f>IFERROR(COUNTIFS(Cards!$J:$J,$B6,Cards!$C:$C,"&gt;0")/COUNTIF(Cards!$J:$J,$B6),0)</f>
        <v>0</v>
      </c>
      <c r="D6" s="2">
        <f>IFERROR(SUMIF(Cards!$J:$J,$B6,Cards!$C:$C)/COUNTIF(Cards!$J:$J,$B6)/4,0)</f>
        <v>0</v>
      </c>
      <c r="E6" s="2">
        <f>IFERROR(COUNTIFS(Cards!$J:$J,$B6,Cards!$C:$C,"&gt;=4")/COUNTIF(Cards!$J:$J,$B6),0)</f>
        <v>0</v>
      </c>
      <c r="F6" t="s">
        <v>149</v>
      </c>
      <c r="G6" t="s">
        <v>162</v>
      </c>
      <c r="H6" s="5">
        <v>41272</v>
      </c>
      <c r="I6" s="5">
        <v>42048</v>
      </c>
      <c r="J6" t="s">
        <v>205</v>
      </c>
      <c r="L6" s="9" t="e">
        <f>Table3[[#This Row],[Cost]]/Table3[[#This Row],[cards]]</f>
        <v>#DIV/0!</v>
      </c>
    </row>
    <row r="7" spans="1:13" x14ac:dyDescent="0.25">
      <c r="A7" s="8" t="s">
        <v>352</v>
      </c>
      <c r="B7" s="1" t="s">
        <v>167</v>
      </c>
      <c r="C7" s="2">
        <f>IFERROR(COUNTIFS(Cards!$J:$J,$B7,Cards!$C:$C,"&gt;0")/COUNTIF(Cards!$J:$J,$B7),0)</f>
        <v>0</v>
      </c>
      <c r="D7" s="2">
        <f>IFERROR(SUMIF(Cards!$J:$J,$B7,Cards!$C:$C)/COUNTIF(Cards!$J:$J,$B7)/4,0)</f>
        <v>0</v>
      </c>
      <c r="E7" s="2">
        <f>IFERROR(COUNTIFS(Cards!$J:$J,$B7,Cards!$C:$C,"&gt;=4")/COUNTIF(Cards!$J:$J,$B7),0)</f>
        <v>0</v>
      </c>
      <c r="F7" t="s">
        <v>149</v>
      </c>
      <c r="G7" t="s">
        <v>162</v>
      </c>
      <c r="H7" s="5">
        <v>41272</v>
      </c>
      <c r="I7" s="5">
        <v>42048</v>
      </c>
      <c r="J7" t="s">
        <v>205</v>
      </c>
      <c r="L7" s="9" t="e">
        <f>Table3[[#This Row],[Cost]]/Table3[[#This Row],[cards]]</f>
        <v>#DIV/0!</v>
      </c>
    </row>
    <row r="8" spans="1:13" x14ac:dyDescent="0.25">
      <c r="A8" s="8">
        <v>2</v>
      </c>
      <c r="B8" s="1" t="s">
        <v>147</v>
      </c>
      <c r="C8" s="2">
        <f>IFERROR(COUNTIFS(Cards!$J:$J,$B8,Cards!$C:$C,"&gt;0")/COUNTIF(Cards!$J:$J,$B8),0)</f>
        <v>0</v>
      </c>
      <c r="D8" s="2">
        <f>IFERROR(SUMIF(Cards!$J:$J,$B8,Cards!$C:$C)/COUNTIF(Cards!$J:$J,$B8)/4,0)</f>
        <v>0</v>
      </c>
      <c r="E8" s="2">
        <f>IFERROR(COUNTIFS(Cards!$J:$J,$B8,Cards!$C:$C,"&gt;=4")/COUNTIF(Cards!$J:$J,$B8),0)</f>
        <v>0</v>
      </c>
      <c r="F8" t="s">
        <v>149</v>
      </c>
      <c r="G8" t="s">
        <v>160</v>
      </c>
      <c r="H8" s="5">
        <v>41335</v>
      </c>
      <c r="I8" s="5">
        <v>41845</v>
      </c>
      <c r="J8" t="s">
        <v>467</v>
      </c>
      <c r="L8" s="6" t="e">
        <f>Table3[[#This Row],[Cost]]/Table3[[#This Row],[cards]]</f>
        <v>#DIV/0!</v>
      </c>
    </row>
    <row r="9" spans="1:13" x14ac:dyDescent="0.25">
      <c r="A9" s="8">
        <v>3</v>
      </c>
      <c r="B9" s="1" t="s">
        <v>148</v>
      </c>
      <c r="C9" s="2">
        <f>IFERROR(COUNTIFS(Cards!$J:$J,$B9,Cards!$C:$C,"&gt;0")/COUNTIF(Cards!$J:$J,$B9),0)</f>
        <v>0</v>
      </c>
      <c r="D9" s="2">
        <f>IFERROR(SUMIF(Cards!$J:$J,$B9,Cards!$C:$C)/COUNTIF(Cards!$J:$J,$B9)/4,0)</f>
        <v>0</v>
      </c>
      <c r="E9" s="2">
        <f>IFERROR(COUNTIFS(Cards!$J:$J,$B9,Cards!$C:$C,"&gt;=4")/COUNTIF(Cards!$J:$J,$B9),0)</f>
        <v>0</v>
      </c>
      <c r="F9" t="s">
        <v>149</v>
      </c>
      <c r="G9" t="s">
        <v>160</v>
      </c>
      <c r="H9" s="5">
        <v>41419</v>
      </c>
      <c r="I9" s="5">
        <v>41845</v>
      </c>
      <c r="J9" t="s">
        <v>205</v>
      </c>
      <c r="L9" s="6" t="e">
        <f>Table3[[#This Row],[Cost]]/Table3[[#This Row],[cards]]</f>
        <v>#DIV/0!</v>
      </c>
    </row>
    <row r="10" spans="1:13" x14ac:dyDescent="0.25">
      <c r="A10" s="8" t="s">
        <v>207</v>
      </c>
      <c r="B10" s="1" t="s">
        <v>152</v>
      </c>
      <c r="C10" s="2">
        <f>IFERROR(COUNTIFS(Cards!$J:$J,$B10,Cards!$C:$C,"&gt;0")/COUNTIF(Cards!$J:$J,$B10),0)</f>
        <v>0</v>
      </c>
      <c r="D10" s="2">
        <f>IFERROR(SUMIF(Cards!$J:$J,$B10,Cards!$C:$C)/COUNTIF(Cards!$J:$J,$B10)/4,0)</f>
        <v>0</v>
      </c>
      <c r="E10" s="2">
        <f>IFERROR(COUNTIFS(Cards!$J:$J,$B10,Cards!$C:$C,"&gt;=4")/COUNTIF(Cards!$J:$J,$B10),0)</f>
        <v>0</v>
      </c>
      <c r="F10" t="s">
        <v>157</v>
      </c>
      <c r="G10" t="s">
        <v>160</v>
      </c>
      <c r="H10" s="5">
        <v>41894</v>
      </c>
      <c r="I10" s="5">
        <v>42048</v>
      </c>
      <c r="J10" t="s">
        <v>201</v>
      </c>
      <c r="K10" s="6">
        <v>81</v>
      </c>
      <c r="L10" s="6">
        <f>Table3[[#This Row],[Cost]]/Table3[[#This Row],[cards]]</f>
        <v>0.25</v>
      </c>
      <c r="M10">
        <v>324</v>
      </c>
    </row>
    <row r="11" spans="1:13" x14ac:dyDescent="0.25">
      <c r="A11" s="8" t="s">
        <v>208</v>
      </c>
      <c r="B11" s="1" t="s">
        <v>153</v>
      </c>
      <c r="C11" s="2">
        <f>IFERROR(COUNTIFS(Cards!$J:$J,$B11,Cards!$C:$C,"&gt;0")/COUNTIF(Cards!$J:$J,$B11),0)</f>
        <v>0</v>
      </c>
      <c r="D11" s="2">
        <f>IFERROR(SUMIF(Cards!$J:$J,$B11,Cards!$C:$C)/COUNTIF(Cards!$J:$J,$B11)/4,0)</f>
        <v>0</v>
      </c>
      <c r="E11" s="2">
        <f>IFERROR(COUNTIFS(Cards!$J:$J,$B11,Cards!$C:$C,"&gt;=4")/COUNTIF(Cards!$J:$J,$B11),0)</f>
        <v>0</v>
      </c>
      <c r="F11" t="s">
        <v>157</v>
      </c>
      <c r="G11" t="s">
        <v>160</v>
      </c>
      <c r="H11" s="5">
        <v>41992</v>
      </c>
      <c r="I11" s="5">
        <v>42048</v>
      </c>
      <c r="J11" t="s">
        <v>201</v>
      </c>
      <c r="K11" s="6">
        <v>106.36</v>
      </c>
      <c r="L11" s="6">
        <f>Table3[[#This Row],[Cost]]/Table3[[#This Row],[cards]]</f>
        <v>0.32827160493827162</v>
      </c>
      <c r="M11">
        <v>324</v>
      </c>
    </row>
    <row r="12" spans="1:13" x14ac:dyDescent="0.25">
      <c r="A12" s="8" t="s">
        <v>209</v>
      </c>
      <c r="B12" s="1" t="s">
        <v>154</v>
      </c>
      <c r="C12" s="2">
        <f>IFERROR(COUNTIFS(Cards!$J:$J,$B12,Cards!$C:$C,"&gt;0")/COUNTIF(Cards!$J:$J,$B12),0)</f>
        <v>0</v>
      </c>
      <c r="D12" s="2">
        <f>IFERROR(SUMIF(Cards!$J:$J,$B12,Cards!$C:$C)/COUNTIF(Cards!$J:$J,$B12)/4,0)</f>
        <v>0</v>
      </c>
      <c r="E12" s="2">
        <f>IFERROR(COUNTIFS(Cards!$J:$J,$B12,Cards!$C:$C,"&gt;=4")/COUNTIF(Cards!$J:$J,$B12),0)</f>
        <v>0</v>
      </c>
      <c r="F12" t="s">
        <v>157</v>
      </c>
      <c r="G12" t="s">
        <v>160</v>
      </c>
      <c r="H12" s="5">
        <v>42104</v>
      </c>
      <c r="I12" s="5">
        <v>42118</v>
      </c>
      <c r="J12" t="s">
        <v>201</v>
      </c>
      <c r="K12" s="6">
        <v>81</v>
      </c>
      <c r="L12" s="6">
        <f>Table3[[#This Row],[Cost]]/Table3[[#This Row],[cards]]</f>
        <v>0.25</v>
      </c>
      <c r="M12">
        <v>324</v>
      </c>
    </row>
    <row r="13" spans="1:13" x14ac:dyDescent="0.25">
      <c r="B13" s="1" t="s">
        <v>158</v>
      </c>
      <c r="C13" s="2">
        <f>IFERROR(COUNTIFS(Cards!$J:$J,$B13,Cards!$C:$C,"&gt;0")/COUNTIF(Cards!$J:$J,$B13),0)</f>
        <v>0</v>
      </c>
      <c r="D13" s="2">
        <f>IFERROR(SUMIF(Cards!$J:$J,$B13,Cards!$C:$C)/COUNTIF(Cards!$J:$J,$B13)/4,0)</f>
        <v>0</v>
      </c>
      <c r="E13" s="2">
        <f>IFERROR(COUNTIFS(Cards!$J:$J,$B13,Cards!$C:$C,"&gt;=4")/COUNTIF(Cards!$J:$J,$B13),0)</f>
        <v>0</v>
      </c>
      <c r="F13" t="s">
        <v>157</v>
      </c>
      <c r="G13" t="s">
        <v>162</v>
      </c>
      <c r="I13" s="5">
        <v>42173</v>
      </c>
      <c r="J13" t="s">
        <v>205</v>
      </c>
      <c r="L13" s="9" t="e">
        <f>Table3[[#This Row],[Cost]]/Table3[[#This Row],[cards]]</f>
        <v>#DIV/0!</v>
      </c>
    </row>
    <row r="14" spans="1:13" x14ac:dyDescent="0.25">
      <c r="B14" s="1" t="s">
        <v>159</v>
      </c>
      <c r="C14" s="2">
        <f>IFERROR(COUNTIFS(Cards!$J:$J,$B14,Cards!$C:$C,"&gt;0")/COUNTIF(Cards!$J:$J,$B14),0)</f>
        <v>0</v>
      </c>
      <c r="D14" s="2">
        <f>IFERROR(SUMIF(Cards!$J:$J,$B14,Cards!$C:$C)/COUNTIF(Cards!$J:$J,$B14)/4,0)</f>
        <v>0</v>
      </c>
      <c r="E14" s="2">
        <f>IFERROR(COUNTIFS(Cards!$J:$J,$B14,Cards!$C:$C,"&gt;=4")/COUNTIF(Cards!$J:$J,$B14),0)</f>
        <v>0</v>
      </c>
      <c r="F14" t="s">
        <v>157</v>
      </c>
      <c r="G14" t="s">
        <v>162</v>
      </c>
      <c r="I14" s="5">
        <v>42173</v>
      </c>
      <c r="J14" t="s">
        <v>205</v>
      </c>
      <c r="L14" s="9" t="e">
        <f>Table3[[#This Row],[Cost]]/Table3[[#This Row],[cards]]</f>
        <v>#DIV/0!</v>
      </c>
    </row>
    <row r="15" spans="1:13" x14ac:dyDescent="0.25">
      <c r="A15" s="8" t="s">
        <v>210</v>
      </c>
      <c r="B15" s="1" t="s">
        <v>155</v>
      </c>
      <c r="C15" s="2">
        <f>IFERROR(COUNTIFS(Cards!$J:$J,$B15,Cards!$C:$C,"&gt;0")/COUNTIF(Cards!$J:$J,$B15),0)</f>
        <v>0</v>
      </c>
      <c r="D15" s="2">
        <f>IFERROR(SUMIF(Cards!$J:$J,$B15,Cards!$C:$C)/COUNTIF(Cards!$J:$J,$B15)/4,0)</f>
        <v>0</v>
      </c>
      <c r="E15" s="2">
        <f>IFERROR(COUNTIFS(Cards!$J:$J,$B15,Cards!$C:$C,"&gt;=4")/COUNTIF(Cards!$J:$J,$B15),0)</f>
        <v>0</v>
      </c>
      <c r="F15" t="s">
        <v>157</v>
      </c>
      <c r="G15" t="s">
        <v>160</v>
      </c>
      <c r="H15" s="5"/>
      <c r="I15" s="5">
        <v>42209</v>
      </c>
      <c r="J15" t="s">
        <v>195</v>
      </c>
      <c r="K15" s="6">
        <v>39.92</v>
      </c>
      <c r="L15" s="6">
        <f>Table3[[#This Row],[Cost]]/Table3[[#This Row],[cards]]</f>
        <v>0.12320987654320988</v>
      </c>
      <c r="M15">
        <v>324</v>
      </c>
    </row>
    <row r="16" spans="1:13" x14ac:dyDescent="0.25">
      <c r="A16" s="8" t="s">
        <v>211</v>
      </c>
      <c r="B16" s="1" t="s">
        <v>156</v>
      </c>
      <c r="C16" s="2">
        <f>IFERROR(COUNTIFS(Cards!$J:$J,$B16,Cards!$C:$C,"&gt;0")/COUNTIF(Cards!$J:$J,$B16),0)</f>
        <v>0</v>
      </c>
      <c r="D16" s="2">
        <f>IFERROR(SUMIF(Cards!$J:$J,$B16,Cards!$C:$C)/COUNTIF(Cards!$J:$J,$B16)/4,0)</f>
        <v>0</v>
      </c>
      <c r="E16" s="2">
        <f>IFERROR(COUNTIFS(Cards!$J:$J,$B16,Cards!$C:$C,"&gt;=4")/COUNTIF(Cards!$J:$J,$B16),0)</f>
        <v>0</v>
      </c>
      <c r="F16" t="s">
        <v>157</v>
      </c>
      <c r="G16" t="s">
        <v>161</v>
      </c>
      <c r="I16" s="5">
        <v>42214</v>
      </c>
      <c r="J16" t="s">
        <v>200</v>
      </c>
      <c r="K16" s="6">
        <v>75.23</v>
      </c>
      <c r="L16" s="9" t="e">
        <f>Table3[[#This Row],[Cost]]/Table3[[#This Row],[cards]]</f>
        <v>#DIV/0!</v>
      </c>
    </row>
    <row r="17" spans="1:13" x14ac:dyDescent="0.25">
      <c r="A17" s="8" t="s">
        <v>217</v>
      </c>
      <c r="B17" s="1" t="s">
        <v>174</v>
      </c>
      <c r="C17" s="2">
        <f>IFERROR(COUNTIFS(Cards!$J:$J,$B17,Cards!$C:$C,"&gt;0")/COUNTIF(Cards!$J:$J,$B17),0)</f>
        <v>0</v>
      </c>
      <c r="D17" s="2">
        <f>IFERROR(SUMIF(Cards!$J:$J,$B17,Cards!$C:$C)/COUNTIF(Cards!$J:$J,$B17)/4,0)</f>
        <v>0</v>
      </c>
      <c r="E17" s="2">
        <f>IFERROR(COUNTIFS(Cards!$J:$J,$B17,Cards!$C:$C,"&gt;=4")/COUNTIF(Cards!$J:$J,$B17),0)</f>
        <v>0</v>
      </c>
      <c r="F17" t="s">
        <v>173</v>
      </c>
      <c r="G17" t="s">
        <v>162</v>
      </c>
      <c r="I17" s="5">
        <v>42215</v>
      </c>
      <c r="J17" t="s">
        <v>200</v>
      </c>
      <c r="L17" s="9" t="e">
        <f>Table3[[#This Row],[Cost]]/Table3[[#This Row],[cards]]</f>
        <v>#DIV/0!</v>
      </c>
    </row>
    <row r="18" spans="1:13" x14ac:dyDescent="0.25">
      <c r="A18" s="8" t="s">
        <v>213</v>
      </c>
      <c r="B18" s="1" t="s">
        <v>169</v>
      </c>
      <c r="C18" s="2">
        <f>IFERROR(COUNTIFS(Cards!$J:$J,$B18,Cards!$C:$C,"&gt;0")/COUNTIF(Cards!$J:$J,$B18),0)</f>
        <v>0</v>
      </c>
      <c r="D18" s="2">
        <f>IFERROR(SUMIF(Cards!$J:$J,$B18,Cards!$C:$C)/COUNTIF(Cards!$J:$J,$B18)/4,0)</f>
        <v>0</v>
      </c>
      <c r="E18" s="2">
        <f>IFERROR(COUNTIFS(Cards!$J:$J,$B18,Cards!$C:$C,"&gt;=4")/COUNTIF(Cards!$J:$J,$B18),0)</f>
        <v>0</v>
      </c>
      <c r="F18" t="s">
        <v>173</v>
      </c>
      <c r="G18" t="s">
        <v>160</v>
      </c>
      <c r="I18" s="5">
        <v>42272</v>
      </c>
      <c r="J18" t="s">
        <v>200</v>
      </c>
      <c r="K18" s="6">
        <v>74.61</v>
      </c>
      <c r="L18" s="6">
        <f>Table3[[#This Row],[Cost]]/Table3[[#This Row],[cards]]</f>
        <v>0.23027777777777778</v>
      </c>
      <c r="M18">
        <v>324</v>
      </c>
    </row>
    <row r="19" spans="1:13" x14ac:dyDescent="0.25">
      <c r="A19" s="8" t="s">
        <v>214</v>
      </c>
      <c r="B19" s="1" t="s">
        <v>170</v>
      </c>
      <c r="C19" s="2">
        <f>IFERROR(COUNTIFS(Cards!$J:$J,$B19,Cards!$C:$C,"&gt;0")/COUNTIF(Cards!$J:$J,$B19),0)</f>
        <v>0.70909090909090911</v>
      </c>
      <c r="D19" s="2">
        <f>IFERROR(SUMIF(Cards!$J:$J,$B19,Cards!$C:$C)/COUNTIF(Cards!$J:$J,$B19)/4,0)</f>
        <v>0.53409090909090906</v>
      </c>
      <c r="E19" s="2">
        <f>IFERROR(COUNTIFS(Cards!$J:$J,$B19,Cards!$C:$C,"&gt;=4")/COUNTIF(Cards!$J:$J,$B19),0)</f>
        <v>0.4</v>
      </c>
      <c r="F19" t="s">
        <v>173</v>
      </c>
      <c r="G19" t="s">
        <v>160</v>
      </c>
      <c r="I19" s="5">
        <v>42349</v>
      </c>
      <c r="J19" t="s">
        <v>200</v>
      </c>
      <c r="K19" s="6">
        <v>92.74</v>
      </c>
      <c r="L19" s="6">
        <f>Table3[[#This Row],[Cost]]/Table3[[#This Row],[cards]]</f>
        <v>0.28623456790123453</v>
      </c>
      <c r="M19">
        <v>324</v>
      </c>
    </row>
    <row r="20" spans="1:13" x14ac:dyDescent="0.25">
      <c r="A20" s="8" t="s">
        <v>213</v>
      </c>
      <c r="B20" s="1" t="s">
        <v>175</v>
      </c>
      <c r="C20" s="2">
        <f>IFERROR(COUNTIFS(Cards!$J:$J,$B20,Cards!$C:$C,"&gt;0")/COUNTIF(Cards!$J:$J,$B20),0)</f>
        <v>0</v>
      </c>
      <c r="D20" s="2">
        <f>IFERROR(SUMIF(Cards!$J:$J,$B20,Cards!$C:$C)/COUNTIF(Cards!$J:$J,$B20)/4,0)</f>
        <v>0</v>
      </c>
      <c r="E20" s="2">
        <f>IFERROR(COUNTIFS(Cards!$J:$J,$B20,Cards!$C:$C,"&gt;=4")/COUNTIF(Cards!$J:$J,$B20),0)</f>
        <v>0</v>
      </c>
      <c r="F20" t="s">
        <v>173</v>
      </c>
      <c r="G20" t="s">
        <v>162</v>
      </c>
      <c r="I20" s="5">
        <v>42349</v>
      </c>
      <c r="J20" t="s">
        <v>202</v>
      </c>
      <c r="K20" s="6">
        <v>27.05</v>
      </c>
      <c r="L20" s="9" t="e">
        <f>Table3[[#This Row],[Cost]]/Table3[[#This Row],[cards]]</f>
        <v>#DIV/0!</v>
      </c>
    </row>
    <row r="21" spans="1:13" x14ac:dyDescent="0.25">
      <c r="A21" s="8" t="s">
        <v>213</v>
      </c>
      <c r="B21" s="1" t="s">
        <v>176</v>
      </c>
      <c r="C21" s="2">
        <f>IFERROR(COUNTIFS(Cards!$J:$J,$B21,Cards!$C:$C,"&gt;0")/COUNTIF(Cards!$J:$J,$B21),0)</f>
        <v>0</v>
      </c>
      <c r="D21" s="2">
        <f>IFERROR(SUMIF(Cards!$J:$J,$B21,Cards!$C:$C)/COUNTIF(Cards!$J:$J,$B21)/4,0)</f>
        <v>0</v>
      </c>
      <c r="E21" s="2">
        <f>IFERROR(COUNTIFS(Cards!$J:$J,$B21,Cards!$C:$C,"&gt;=4")/COUNTIF(Cards!$J:$J,$B21),0)</f>
        <v>0</v>
      </c>
      <c r="F21" t="s">
        <v>173</v>
      </c>
      <c r="G21" t="s">
        <v>162</v>
      </c>
      <c r="I21" s="5">
        <v>42349</v>
      </c>
      <c r="J21" t="s">
        <v>202</v>
      </c>
      <c r="K21" s="6">
        <v>19.43</v>
      </c>
      <c r="L21" s="9" t="e">
        <f>Table3[[#This Row],[Cost]]/Table3[[#This Row],[cards]]</f>
        <v>#DIV/0!</v>
      </c>
    </row>
    <row r="22" spans="1:13" x14ac:dyDescent="0.25">
      <c r="A22" s="8" t="s">
        <v>213</v>
      </c>
      <c r="B22" s="1" t="s">
        <v>178</v>
      </c>
      <c r="C22" s="2">
        <f>IFERROR(COUNTIFS(Cards!$J:$J,$B22,Cards!$C:$C,"&gt;0")/COUNTIF(Cards!$J:$J,$B22),0)</f>
        <v>0</v>
      </c>
      <c r="D22" s="2">
        <f>IFERROR(SUMIF(Cards!$J:$J,$B22,Cards!$C:$C)/COUNTIF(Cards!$J:$J,$B22)/4,0)</f>
        <v>0</v>
      </c>
      <c r="E22" s="2">
        <f>IFERROR(COUNTIFS(Cards!$J:$J,$B22,Cards!$C:$C,"&gt;=4")/COUNTIF(Cards!$J:$J,$B22),0)</f>
        <v>0</v>
      </c>
      <c r="F22" t="s">
        <v>173</v>
      </c>
      <c r="G22" t="s">
        <v>162</v>
      </c>
      <c r="I22" s="5">
        <v>42349</v>
      </c>
      <c r="J22" t="s">
        <v>202</v>
      </c>
      <c r="K22" s="6">
        <v>19.43</v>
      </c>
      <c r="L22" s="9" t="e">
        <f>Table3[[#This Row],[Cost]]/Table3[[#This Row],[cards]]</f>
        <v>#DIV/0!</v>
      </c>
    </row>
    <row r="23" spans="1:13" x14ac:dyDescent="0.25">
      <c r="A23" s="8" t="s">
        <v>213</v>
      </c>
      <c r="B23" s="1" t="s">
        <v>179</v>
      </c>
      <c r="C23" s="2">
        <f>IFERROR(COUNTIFS(Cards!$J:$J,$B23,Cards!$C:$C,"&gt;0")/COUNTIF(Cards!$J:$J,$B23),0)</f>
        <v>0</v>
      </c>
      <c r="D23" s="2">
        <f>IFERROR(SUMIF(Cards!$J:$J,$B23,Cards!$C:$C)/COUNTIF(Cards!$J:$J,$B23)/4,0)</f>
        <v>0</v>
      </c>
      <c r="E23" s="2">
        <f>IFERROR(COUNTIFS(Cards!$J:$J,$B23,Cards!$C:$C,"&gt;=4")/COUNTIF(Cards!$J:$J,$B23),0)</f>
        <v>0</v>
      </c>
      <c r="F23" t="s">
        <v>173</v>
      </c>
      <c r="G23" t="s">
        <v>162</v>
      </c>
      <c r="I23" s="5">
        <v>42349</v>
      </c>
      <c r="J23" t="s">
        <v>202</v>
      </c>
      <c r="K23" s="6">
        <v>19.43</v>
      </c>
      <c r="L23" s="9" t="e">
        <f>Table3[[#This Row],[Cost]]/Table3[[#This Row],[cards]]</f>
        <v>#DIV/0!</v>
      </c>
    </row>
    <row r="24" spans="1:13" x14ac:dyDescent="0.25">
      <c r="A24" s="8" t="s">
        <v>213</v>
      </c>
      <c r="B24" s="1" t="s">
        <v>177</v>
      </c>
      <c r="C24" s="2">
        <f>IFERROR(COUNTIFS(Cards!$J:$J,$B24,Cards!$C:$C,"&gt;0")/COUNTIF(Cards!$J:$J,$B24),0)</f>
        <v>0</v>
      </c>
      <c r="D24" s="2">
        <f>IFERROR(SUMIF(Cards!$J:$J,$B24,Cards!$C:$C)/COUNTIF(Cards!$J:$J,$B24)/4,0)</f>
        <v>0</v>
      </c>
      <c r="E24" s="2">
        <f>IFERROR(COUNTIFS(Cards!$J:$J,$B24,Cards!$C:$C,"&gt;=4")/COUNTIF(Cards!$J:$J,$B24),0)</f>
        <v>0</v>
      </c>
      <c r="F24" t="s">
        <v>173</v>
      </c>
      <c r="G24" t="s">
        <v>162</v>
      </c>
      <c r="I24" s="5">
        <v>42349</v>
      </c>
      <c r="J24" t="s">
        <v>200</v>
      </c>
      <c r="K24" s="6">
        <v>18.989999999999998</v>
      </c>
      <c r="L24" s="9" t="e">
        <f>Table3[[#This Row],[Cost]]/Table3[[#This Row],[cards]]</f>
        <v>#DIV/0!</v>
      </c>
    </row>
    <row r="25" spans="1:13" x14ac:dyDescent="0.25">
      <c r="A25" s="8" t="s">
        <v>215</v>
      </c>
      <c r="B25" s="1" t="s">
        <v>171</v>
      </c>
      <c r="C25" s="2">
        <f>IFERROR(COUNTIFS(Cards!$J:$J,$B25,Cards!$C:$C,"&gt;0")/COUNTIF(Cards!$J:$J,$B25),0)</f>
        <v>0</v>
      </c>
      <c r="D25" s="2">
        <f>IFERROR(SUMIF(Cards!$J:$J,$B25,Cards!$C:$C)/COUNTIF(Cards!$J:$J,$B25)/4,0)</f>
        <v>0</v>
      </c>
      <c r="E25" s="2">
        <f>IFERROR(COUNTIFS(Cards!$J:$J,$B25,Cards!$C:$C,"&gt;=4")/COUNTIF(Cards!$J:$J,$B25),0)</f>
        <v>0</v>
      </c>
      <c r="F25" t="s">
        <v>173</v>
      </c>
      <c r="G25" t="s">
        <v>160</v>
      </c>
      <c r="I25" s="5">
        <v>42440</v>
      </c>
      <c r="J25" t="s">
        <v>201</v>
      </c>
      <c r="K25" s="6">
        <v>83</v>
      </c>
      <c r="L25" s="6">
        <f>Table3[[#This Row],[Cost]]/Table3[[#This Row],[cards]]</f>
        <v>0.25617283950617287</v>
      </c>
      <c r="M25">
        <v>324</v>
      </c>
    </row>
    <row r="26" spans="1:13" x14ac:dyDescent="0.25">
      <c r="A26" s="8" t="s">
        <v>216</v>
      </c>
      <c r="B26" s="1" t="s">
        <v>172</v>
      </c>
      <c r="C26" s="2">
        <f>IFERROR(COUNTIFS(Cards!$J:$J,$B26,Cards!$C:$C,"&gt;0")/COUNTIF(Cards!$J:$J,$B26),0)</f>
        <v>0</v>
      </c>
      <c r="D26" s="2">
        <f>IFERROR(SUMIF(Cards!$J:$J,$B26,Cards!$C:$C)/COUNTIF(Cards!$J:$J,$B26)/4,0)</f>
        <v>0</v>
      </c>
      <c r="E26" s="2">
        <f>IFERROR(COUNTIFS(Cards!$J:$J,$B26,Cards!$C:$C,"&gt;=4")/COUNTIF(Cards!$J:$J,$B26),0)</f>
        <v>0</v>
      </c>
      <c r="F26" t="s">
        <v>173</v>
      </c>
      <c r="G26" t="s">
        <v>160</v>
      </c>
      <c r="I26" s="5">
        <v>42552</v>
      </c>
      <c r="J26" t="s">
        <v>201</v>
      </c>
      <c r="K26" s="6">
        <v>83</v>
      </c>
      <c r="L26" s="6">
        <f>Table3[[#This Row],[Cost]]/Table3[[#This Row],[cards]]</f>
        <v>0.25617283950617287</v>
      </c>
      <c r="M26">
        <v>324</v>
      </c>
    </row>
    <row r="27" spans="1:13" x14ac:dyDescent="0.25">
      <c r="A27" s="8" t="s">
        <v>218</v>
      </c>
      <c r="B27" s="1" t="s">
        <v>180</v>
      </c>
      <c r="C27" s="2">
        <f>IFERROR(COUNTIFS(Cards!$J:$J,$B27,Cards!$C:$C,"&gt;0")/COUNTIF(Cards!$J:$J,$B27),0)</f>
        <v>0</v>
      </c>
      <c r="D27" s="2">
        <f>IFERROR(SUMIF(Cards!$J:$J,$B27,Cards!$C:$C)/COUNTIF(Cards!$J:$J,$B27)/4,0)</f>
        <v>0</v>
      </c>
      <c r="E27" s="2">
        <f>IFERROR(COUNTIFS(Cards!$J:$J,$B27,Cards!$C:$C,"&gt;=4")/COUNTIF(Cards!$J:$J,$B27),0)</f>
        <v>0</v>
      </c>
      <c r="F27" t="s">
        <v>173</v>
      </c>
      <c r="G27" t="s">
        <v>161</v>
      </c>
      <c r="I27" s="5">
        <v>42580</v>
      </c>
      <c r="J27" t="s">
        <v>200</v>
      </c>
      <c r="K27" s="6">
        <v>25.95</v>
      </c>
      <c r="L27" s="9" t="e">
        <f>Table3[[#This Row],[Cost]]/Table3[[#This Row],[cards]]</f>
        <v>#DIV/0!</v>
      </c>
    </row>
    <row r="28" spans="1:13" x14ac:dyDescent="0.25">
      <c r="A28" s="8" t="s">
        <v>220</v>
      </c>
      <c r="B28" s="1" t="s">
        <v>181</v>
      </c>
      <c r="C28" s="2">
        <f>IFERROR(COUNTIFS(Cards!$J:$J,$B28,Cards!$C:$C,"&gt;0")/COUNTIF(Cards!$J:$J,$B28),0)</f>
        <v>0.95</v>
      </c>
      <c r="D28" s="2">
        <f>IFERROR(SUMIF(Cards!$J:$J,$B28,Cards!$C:$C)/COUNTIF(Cards!$J:$J,$B28)/4,0)</f>
        <v>0.83750000000000002</v>
      </c>
      <c r="E28" s="2">
        <f>IFERROR(COUNTIFS(Cards!$J:$J,$B28,Cards!$C:$C,"&gt;=4")/COUNTIF(Cards!$J:$J,$B28),0)</f>
        <v>0.73</v>
      </c>
      <c r="F28" t="s">
        <v>191</v>
      </c>
      <c r="G28" t="s">
        <v>160</v>
      </c>
      <c r="I28" s="5">
        <v>42622</v>
      </c>
      <c r="J28" t="s">
        <v>201</v>
      </c>
      <c r="K28" s="6">
        <v>83</v>
      </c>
      <c r="L28" s="6">
        <f>Table3[[#This Row],[Cost]]/Table3[[#This Row],[cards]]</f>
        <v>0.25617283950617287</v>
      </c>
      <c r="M28">
        <v>324</v>
      </c>
    </row>
    <row r="29" spans="1:13" x14ac:dyDescent="0.25">
      <c r="A29" s="8" t="s">
        <v>224</v>
      </c>
      <c r="B29" s="1" t="s">
        <v>185</v>
      </c>
      <c r="C29" s="2">
        <f>IFERROR(COUNTIFS(Cards!$J:$J,$B29,Cards!$C:$C,"&gt;0")/COUNTIF(Cards!$J:$J,$B29),0)</f>
        <v>0</v>
      </c>
      <c r="D29" s="2">
        <f>IFERROR(SUMIF(Cards!$J:$J,$B29,Cards!$C:$C)/COUNTIF(Cards!$J:$J,$B29)/4,0)</f>
        <v>0</v>
      </c>
      <c r="E29" s="2">
        <f>IFERROR(COUNTIFS(Cards!$J:$J,$B29,Cards!$C:$C,"&gt;=4")/COUNTIF(Cards!$J:$J,$B29),0)</f>
        <v>0</v>
      </c>
      <c r="F29" t="s">
        <v>191</v>
      </c>
      <c r="G29" t="s">
        <v>162</v>
      </c>
      <c r="I29" s="5">
        <v>42622</v>
      </c>
      <c r="J29" t="s">
        <v>203</v>
      </c>
      <c r="K29" s="6">
        <v>32.400000000000006</v>
      </c>
      <c r="L29" s="9" t="e">
        <f>Table3[[#This Row],[Cost]]/Table3[[#This Row],[cards]]</f>
        <v>#DIV/0!</v>
      </c>
    </row>
    <row r="30" spans="1:13" x14ac:dyDescent="0.25">
      <c r="A30" s="8" t="s">
        <v>226</v>
      </c>
      <c r="B30" s="1" t="s">
        <v>187</v>
      </c>
      <c r="C30" s="2">
        <f>IFERROR(COUNTIFS(Cards!$J:$J,$B30,Cards!$C:$C,"&gt;0")/COUNTIF(Cards!$J:$J,$B30),0)</f>
        <v>0</v>
      </c>
      <c r="D30" s="2">
        <f>IFERROR(SUMIF(Cards!$J:$J,$B30,Cards!$C:$C)/COUNTIF(Cards!$J:$J,$B30)/4,0)</f>
        <v>0</v>
      </c>
      <c r="E30" s="2">
        <f>IFERROR(COUNTIFS(Cards!$J:$J,$B30,Cards!$C:$C,"&gt;=4")/COUNTIF(Cards!$J:$J,$B30),0)</f>
        <v>0</v>
      </c>
      <c r="F30" t="s">
        <v>191</v>
      </c>
      <c r="G30" t="s">
        <v>162</v>
      </c>
      <c r="I30" s="5">
        <v>42622</v>
      </c>
      <c r="J30" t="s">
        <v>204</v>
      </c>
      <c r="K30" s="6">
        <v>32.400000000000006</v>
      </c>
      <c r="L30" s="9" t="e">
        <f>Table3[[#This Row],[Cost]]/Table3[[#This Row],[cards]]</f>
        <v>#DIV/0!</v>
      </c>
    </row>
    <row r="31" spans="1:13" x14ac:dyDescent="0.25">
      <c r="A31" s="8" t="s">
        <v>225</v>
      </c>
      <c r="B31" s="1" t="s">
        <v>186</v>
      </c>
      <c r="C31" s="2">
        <f>IFERROR(COUNTIFS(Cards!$J:$J,$B31,Cards!$C:$C,"&gt;0")/COUNTIF(Cards!$J:$J,$B31),0)</f>
        <v>0</v>
      </c>
      <c r="D31" s="2">
        <f>IFERROR(SUMIF(Cards!$J:$J,$B31,Cards!$C:$C)/COUNTIF(Cards!$J:$J,$B31)/4,0)</f>
        <v>0</v>
      </c>
      <c r="E31" s="2">
        <f>IFERROR(COUNTIFS(Cards!$J:$J,$B31,Cards!$C:$C,"&gt;=4")/COUNTIF(Cards!$J:$J,$B31),0)</f>
        <v>0</v>
      </c>
      <c r="F31" t="s">
        <v>191</v>
      </c>
      <c r="G31" t="s">
        <v>162</v>
      </c>
      <c r="I31" s="5">
        <v>42622</v>
      </c>
      <c r="J31" t="s">
        <v>466</v>
      </c>
      <c r="K31" s="6">
        <f>24.99+12.25/2</f>
        <v>31.114999999999998</v>
      </c>
      <c r="L31" s="9" t="e">
        <f>Table3[[#This Row],[Cost]]/Table3[[#This Row],[cards]]</f>
        <v>#DIV/0!</v>
      </c>
    </row>
    <row r="32" spans="1:13" x14ac:dyDescent="0.25">
      <c r="A32" s="8" t="s">
        <v>227</v>
      </c>
      <c r="B32" s="1" t="s">
        <v>188</v>
      </c>
      <c r="C32" s="2">
        <f>IFERROR(COUNTIFS(Cards!$J:$J,$B32,Cards!$C:$C,"&gt;0")/COUNTIF(Cards!$J:$J,$B32),0)</f>
        <v>0</v>
      </c>
      <c r="D32" s="2">
        <f>IFERROR(SUMIF(Cards!$J:$J,$B32,Cards!$C:$C)/COUNTIF(Cards!$J:$J,$B32)/4,0)</f>
        <v>0</v>
      </c>
      <c r="E32" s="2">
        <f>IFERROR(COUNTIFS(Cards!$J:$J,$B32,Cards!$C:$C,"&gt;=4")/COUNTIF(Cards!$J:$J,$B32),0)</f>
        <v>0</v>
      </c>
      <c r="F32" t="s">
        <v>191</v>
      </c>
      <c r="G32" t="s">
        <v>162</v>
      </c>
      <c r="I32" s="5">
        <v>42622</v>
      </c>
      <c r="J32" t="s">
        <v>466</v>
      </c>
      <c r="K32" s="6">
        <f>27.99+12.25/2</f>
        <v>34.114999999999995</v>
      </c>
      <c r="L32" s="9" t="e">
        <f>Table3[[#This Row],[Cost]]/Table3[[#This Row],[cards]]</f>
        <v>#DIV/0!</v>
      </c>
    </row>
    <row r="33" spans="1:13" x14ac:dyDescent="0.25">
      <c r="A33" s="8" t="s">
        <v>228</v>
      </c>
      <c r="B33" s="1" t="s">
        <v>189</v>
      </c>
      <c r="C33" s="2">
        <f>IFERROR(COUNTIFS(Cards!$J:$J,$B33,Cards!$C:$C,"&gt;0")/COUNTIF(Cards!$J:$J,$B33),0)</f>
        <v>1</v>
      </c>
      <c r="D33" s="2">
        <f>IFERROR(SUMIF(Cards!$J:$J,$B33,Cards!$C:$C)/COUNTIF(Cards!$J:$J,$B33)/4,0)</f>
        <v>0.9375</v>
      </c>
      <c r="E33" s="2">
        <f>IFERROR(COUNTIFS(Cards!$J:$J,$B33,Cards!$C:$C,"&gt;=4")/COUNTIF(Cards!$J:$J,$B33),0)</f>
        <v>0.91666666666666663</v>
      </c>
      <c r="F33" t="s">
        <v>191</v>
      </c>
      <c r="G33" t="s">
        <v>162</v>
      </c>
      <c r="I33" s="5">
        <v>42622</v>
      </c>
      <c r="J33" t="s">
        <v>203</v>
      </c>
      <c r="K33" s="6">
        <v>32.400000000000006</v>
      </c>
      <c r="L33" s="9" t="e">
        <f>Table3[[#This Row],[Cost]]/Table3[[#This Row],[cards]]</f>
        <v>#DIV/0!</v>
      </c>
    </row>
    <row r="34" spans="1:13" x14ac:dyDescent="0.25">
      <c r="A34" s="8" t="s">
        <v>222</v>
      </c>
      <c r="B34" s="1" t="s">
        <v>182</v>
      </c>
      <c r="C34" s="2">
        <f>IFERROR(COUNTIFS(Cards!$J:$J,$B34,Cards!$C:$C,"&gt;0")/COUNTIF(Cards!$J:$J,$B34),0)</f>
        <v>0.89</v>
      </c>
      <c r="D34" s="2">
        <f>IFERROR(SUMIF(Cards!$J:$J,$B34,Cards!$C:$C)/COUNTIF(Cards!$J:$J,$B34)/4,0)</f>
        <v>0.68500000000000005</v>
      </c>
      <c r="E34" s="2">
        <f>IFERROR(COUNTIFS(Cards!$J:$J,$B34,Cards!$C:$C,"&gt;=4")/COUNTIF(Cards!$J:$J,$B34),0)</f>
        <v>0.47</v>
      </c>
      <c r="F34" t="s">
        <v>191</v>
      </c>
      <c r="G34" t="s">
        <v>160</v>
      </c>
      <c r="I34" s="5">
        <v>42713</v>
      </c>
      <c r="J34" t="s">
        <v>201</v>
      </c>
      <c r="K34" s="6">
        <v>85</v>
      </c>
      <c r="L34" s="6">
        <f>Table3[[#This Row],[Cost]]/Table3[[#This Row],[cards]]</f>
        <v>0.26234567901234568</v>
      </c>
      <c r="M34">
        <v>324</v>
      </c>
    </row>
    <row r="35" spans="1:13" x14ac:dyDescent="0.25">
      <c r="A35" s="8" t="s">
        <v>219</v>
      </c>
      <c r="B35" s="1" t="s">
        <v>190</v>
      </c>
      <c r="C35" s="2">
        <f>IFERROR(COUNTIFS(Cards!$J:$J,$B35,Cards!$C:$C,"&gt;0")/COUNTIF(Cards!$J:$J,$B35),0)</f>
        <v>0</v>
      </c>
      <c r="D35" s="2">
        <f>IFERROR(SUMIF(Cards!$J:$J,$B35,Cards!$C:$C)/COUNTIF(Cards!$J:$J,$B35)/4,0)</f>
        <v>0</v>
      </c>
      <c r="E35" s="2">
        <f>IFERROR(COUNTIFS(Cards!$J:$J,$B35,Cards!$C:$C,"&gt;=4")/COUNTIF(Cards!$J:$J,$B35),0)</f>
        <v>0</v>
      </c>
      <c r="F35" t="s">
        <v>191</v>
      </c>
      <c r="G35" t="s">
        <v>161</v>
      </c>
      <c r="I35" s="5">
        <v>42776</v>
      </c>
      <c r="J35" t="s">
        <v>205</v>
      </c>
      <c r="L35" s="9" t="e">
        <f>Table3[[#This Row],[Cost]]/Table3[[#This Row],[cards]]</f>
        <v>#DIV/0!</v>
      </c>
    </row>
    <row r="36" spans="1:13" x14ac:dyDescent="0.25">
      <c r="A36" s="8" t="s">
        <v>221</v>
      </c>
      <c r="B36" s="1" t="s">
        <v>183</v>
      </c>
      <c r="C36" s="2">
        <f>IFERROR(COUNTIFS(Cards!$J:$J,$B36,Cards!$C:$C,"&gt;0")/COUNTIF(Cards!$J:$J,$B36),0)</f>
        <v>0.93333333333333335</v>
      </c>
      <c r="D36" s="2">
        <f>IFERROR(SUMIF(Cards!$J:$J,$B36,Cards!$C:$C)/COUNTIF(Cards!$J:$J,$B36)/4,0)</f>
        <v>0.68333333333333335</v>
      </c>
      <c r="E36" s="2">
        <f>IFERROR(COUNTIFS(Cards!$J:$J,$B36,Cards!$C:$C,"&gt;=4")/COUNTIF(Cards!$J:$J,$B36),0)</f>
        <v>0.41904761904761906</v>
      </c>
      <c r="F36" t="s">
        <v>191</v>
      </c>
      <c r="G36" t="s">
        <v>160</v>
      </c>
      <c r="I36" s="5">
        <v>42804</v>
      </c>
      <c r="J36" t="s">
        <v>201</v>
      </c>
      <c r="K36" s="6">
        <v>85</v>
      </c>
      <c r="L36" s="6">
        <f>Table3[[#This Row],[Cost]]/Table3[[#This Row],[cards]]</f>
        <v>0.26234567901234568</v>
      </c>
      <c r="M36">
        <v>324</v>
      </c>
    </row>
    <row r="37" spans="1:13" x14ac:dyDescent="0.25">
      <c r="A37" s="8" t="s">
        <v>223</v>
      </c>
      <c r="B37" s="1" t="s">
        <v>184</v>
      </c>
      <c r="C37" s="2">
        <f>IFERROR(COUNTIFS(Cards!$J:$J,$B37,Cards!$C:$C,"&gt;0")/COUNTIF(Cards!$J:$J,$B37),0)</f>
        <v>0</v>
      </c>
      <c r="D37" s="2">
        <f>IFERROR(SUMIF(Cards!$J:$J,$B37,Cards!$C:$C)/COUNTIF(Cards!$J:$J,$B37)/4,0)</f>
        <v>0</v>
      </c>
      <c r="E37" s="2">
        <f>IFERROR(COUNTIFS(Cards!$J:$J,$B37,Cards!$C:$C,"&gt;=4")/COUNTIF(Cards!$J:$J,$B37),0)</f>
        <v>0</v>
      </c>
      <c r="F37" t="s">
        <v>191</v>
      </c>
      <c r="G37" t="s">
        <v>160</v>
      </c>
      <c r="J37" t="s">
        <v>205</v>
      </c>
      <c r="L37" s="6" t="e">
        <f>Table3[[#This Row],[Cost]]/Table3[[#This Row],[cards]]</f>
        <v>#DIV/0!</v>
      </c>
    </row>
    <row r="38" spans="1:13" x14ac:dyDescent="0.25">
      <c r="A38" s="8" t="s">
        <v>212</v>
      </c>
      <c r="B38" s="1" t="s">
        <v>163</v>
      </c>
      <c r="C38" s="2">
        <f>IFERROR(COUNTIFS(Cards!$J:$J,$B38,Cards!$C:$C,"&gt;0")/COUNTIF(Cards!$J:$J,$B38),0)</f>
        <v>0</v>
      </c>
      <c r="D38" s="2">
        <f>IFERROR(SUMIF(Cards!$J:$J,$B38,Cards!$C:$C)/COUNTIF(Cards!$J:$J,$B38)/4,0)</f>
        <v>0</v>
      </c>
      <c r="E38" s="2">
        <f>IFERROR(COUNTIFS(Cards!$J:$J,$B38,Cards!$C:$C,"&gt;=4")/COUNTIF(Cards!$J:$J,$B38),0)</f>
        <v>0</v>
      </c>
      <c r="F38" t="s">
        <v>149</v>
      </c>
      <c r="G38" t="s">
        <v>162</v>
      </c>
      <c r="J38" t="s">
        <v>205</v>
      </c>
      <c r="L38" s="9" t="e">
        <f>Table3[[#This Row],[Cost]]/Table3[[#This Row],[cards]]</f>
        <v>#DIV/0!</v>
      </c>
    </row>
  </sheetData>
  <sortState ref="B2:K38">
    <sortCondition ref="H2:H38"/>
    <sortCondition ref="I2:I38"/>
    <sortCondition ref="F2:F38"/>
    <sortCondition ref="G2:G38"/>
    <sortCondition ref="B2:B38"/>
  </sortState>
  <conditionalFormatting sqref="C2:E38">
    <cfRule type="dataBar" priority="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{319681C8-E7AB-4886-89EE-17596DB584D6}</x14:id>
        </ext>
      </extLst>
    </cfRule>
  </conditionalFormatting>
  <conditionalFormatting sqref="J1:J1048576">
    <cfRule type="beginsWith" dxfId="13" priority="1" operator="beginsWith" text="Shipped">
      <formula>LEFT(J1,LEN("Shipped"))="Shipped"</formula>
    </cfRule>
    <cfRule type="beginsWith" dxfId="12" priority="2" operator="beginsWith" text="None">
      <formula>LEFT(J1,LEN("None"))="None"</formula>
    </cfRule>
    <cfRule type="beginsWith" dxfId="11" priority="5" operator="beginsWith" text="Bought">
      <formula>LEFT(J1,LEN("Bought"))="Bought"</formula>
    </cfRule>
    <cfRule type="beginsWith" dxfId="10" priority="6" operator="beginsWith" text="Arrived">
      <formula>LEFT(J1,LEN("Arrived"))="Arrived"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9681C8-E7AB-4886-89EE-17596DB584D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C2:E38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>
      <selection activeCell="C1" sqref="C1:E111"/>
    </sheetView>
  </sheetViews>
  <sheetFormatPr defaultRowHeight="15" x14ac:dyDescent="0.25"/>
  <cols>
    <col min="1" max="1" width="34.7109375" bestFit="1" customWidth="1"/>
    <col min="2" max="2" width="40.42578125" bestFit="1" customWidth="1"/>
    <col min="3" max="3" width="22.28515625" bestFit="1" customWidth="1"/>
    <col min="4" max="4" width="10.7109375" bestFit="1" customWidth="1"/>
    <col min="5" max="5" width="11.140625" bestFit="1" customWidth="1"/>
  </cols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Analytics</vt:lpstr>
      <vt:lpstr>Cards</vt:lpstr>
      <vt:lpstr>Sets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2017-05-28T08:30:31Z</dcterms:created>
  <dcterms:modified xsi:type="dcterms:W3CDTF">2017-06-15T05:29:58Z</dcterms:modified>
</cp:coreProperties>
</file>