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alcs" sheetId="1" r:id="rId1"/>
    <sheet name="Res" sheetId="2" r:id="rId2"/>
  </sheets>
  <calcPr calcId="152511"/>
</workbook>
</file>

<file path=xl/calcChain.xml><?xml version="1.0" encoding="utf-8"?>
<calcChain xmlns="http://schemas.openxmlformats.org/spreadsheetml/2006/main">
  <c r="B18" i="1" l="1"/>
  <c r="D18" i="1"/>
  <c r="E18" i="1"/>
  <c r="B19" i="1"/>
  <c r="D19" i="1"/>
  <c r="E19" i="1"/>
  <c r="B20" i="1"/>
  <c r="E20" i="1" s="1"/>
  <c r="D20" i="1"/>
  <c r="B21" i="1"/>
  <c r="E21" i="1" s="1"/>
  <c r="D21" i="1"/>
  <c r="B9" i="1"/>
  <c r="D9" i="1"/>
  <c r="E9" i="1"/>
  <c r="B10" i="1"/>
  <c r="D10" i="1"/>
  <c r="E10" i="1"/>
  <c r="B11" i="1"/>
  <c r="E11" i="1" s="1"/>
  <c r="D11" i="1"/>
  <c r="B12" i="1"/>
  <c r="E12" i="1" s="1"/>
  <c r="D12" i="1"/>
  <c r="B13" i="1"/>
  <c r="D13" i="1"/>
  <c r="E13" i="1"/>
  <c r="B14" i="1"/>
  <c r="D14" i="1"/>
  <c r="E14" i="1"/>
  <c r="B15" i="1"/>
  <c r="E15" i="1" s="1"/>
  <c r="D15" i="1"/>
  <c r="B16" i="1"/>
  <c r="E16" i="1" s="1"/>
  <c r="D16" i="1"/>
  <c r="B17" i="1"/>
  <c r="D17" i="1"/>
  <c r="E17" i="1"/>
  <c r="B8" i="1"/>
  <c r="E8" i="1" s="1"/>
  <c r="B7" i="1"/>
  <c r="E7" i="1"/>
  <c r="D8" i="1"/>
  <c r="D7" i="1"/>
</calcChain>
</file>

<file path=xl/sharedStrings.xml><?xml version="1.0" encoding="utf-8"?>
<sst xmlns="http://schemas.openxmlformats.org/spreadsheetml/2006/main" count="12" uniqueCount="12">
  <si>
    <t>Water</t>
  </si>
  <si>
    <r>
      <t>OH</t>
    </r>
    <r>
      <rPr>
        <vertAlign val="superscript"/>
        <sz val="11"/>
        <color theme="1"/>
        <rFont val="Calibri"/>
        <family val="2"/>
        <scheme val="minor"/>
      </rPr>
      <t>-</t>
    </r>
  </si>
  <si>
    <r>
      <t>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+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</si>
  <si>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</si>
  <si>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Moles</t>
  </si>
  <si>
    <t>https://en.wikipedia.org/wiki/Self-ionization_of_water</t>
  </si>
  <si>
    <t>https://en.wikipedia.org/wiki/Acid_dissociation_constant#Water_self-ionization</t>
  </si>
  <si>
    <t>pH</t>
  </si>
  <si>
    <t>pOH</t>
  </si>
  <si>
    <t>Parameters</t>
  </si>
  <si>
    <r>
      <t>pK</t>
    </r>
    <r>
      <rPr>
        <vertAlign val="subscript"/>
        <sz val="11"/>
        <color theme="1"/>
        <rFont val="Calibri"/>
        <family val="2"/>
        <scheme val="minor"/>
      </rPr>
      <t>w</t>
    </r>
  </si>
  <si>
    <r>
      <t>pH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</si>
</sst>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114300</xdr:rowOff>
    </xdr:to>
    <xdr:sp macro="" textlink="">
      <xdr:nvSpPr>
        <xdr:cNvPr id="1027" name="AutoShape 3" descr="{\displaystyle K_{\mathrm {b} }=\mathrm {\frac {[HB^{+}][OH^{-}]}{[B]}} }"/>
        <xdr:cNvSpPr>
          <a:spLocks noChangeAspect="1" noChangeArrowheads="1"/>
        </xdr:cNvSpPr>
      </xdr:nvSpPr>
      <xdr:spPr bwMode="auto">
        <a:xfrm>
          <a:off x="1219200" y="119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7" name="AutoShape 2" descr="{\displaystyle K_{\mathrm {b} }=\mathrm {\frac {[HB^{+}][OH^{-}]}{[B]}} }"/>
        <xdr:cNvSpPr>
          <a:spLocks noChangeAspect="1" noChangeArrowheads="1"/>
        </xdr:cNvSpPr>
      </xdr:nvSpPr>
      <xdr:spPr bwMode="auto">
        <a:xfrm>
          <a:off x="2438400" y="12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800"/>
    <xdr:sp macro="" textlink="">
      <xdr:nvSpPr>
        <xdr:cNvPr id="8" name="AutoShape 2" descr="{\displaystyle K_{\mathrm {b} }=\mathrm {\frac {[HB^{+}][OH^{-}]}{[B]}} }"/>
        <xdr:cNvSpPr>
          <a:spLocks noChangeAspect="1" noChangeArrowheads="1"/>
        </xdr:cNvSpPr>
      </xdr:nvSpPr>
      <xdr:spPr bwMode="auto">
        <a:xfrm>
          <a:off x="2438400" y="141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304800"/>
    <xdr:sp macro="" textlink="">
      <xdr:nvSpPr>
        <xdr:cNvPr id="9" name="AutoShape 2" descr="{\displaystyle K_{\mathrm {b} }=\mathrm {\frac {[HB^{+}][OH^{-}]}{[B]}} }"/>
        <xdr:cNvSpPr>
          <a:spLocks noChangeAspect="1" noChangeArrowheads="1"/>
        </xdr:cNvSpPr>
      </xdr:nvSpPr>
      <xdr:spPr bwMode="auto">
        <a:xfrm>
          <a:off x="2438400" y="141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</xdr:row>
      <xdr:rowOff>0</xdr:rowOff>
    </xdr:from>
    <xdr:ext cx="304800" cy="304800"/>
    <xdr:sp macro="" textlink="">
      <xdr:nvSpPr>
        <xdr:cNvPr id="10" name="AutoShape 2" descr="{\displaystyle K_{\mathrm {b} }=\mathrm {\frac {[HB^{+}][OH^{-}]}{[B]}} }"/>
        <xdr:cNvSpPr>
          <a:spLocks noChangeAspect="1" noChangeArrowheads="1"/>
        </xdr:cNvSpPr>
      </xdr:nvSpPr>
      <xdr:spPr bwMode="auto">
        <a:xfrm>
          <a:off x="2438400" y="141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04800"/>
    <xdr:sp macro="" textlink="">
      <xdr:nvSpPr>
        <xdr:cNvPr id="11" name="AutoShape 2" descr="{\displaystyle K_{\mathrm {b} }=\mathrm {\frac {[HB^{+}][OH^{-}]}{[B]}} }"/>
        <xdr:cNvSpPr>
          <a:spLocks noChangeAspect="1" noChangeArrowheads="1"/>
        </xdr:cNvSpPr>
      </xdr:nvSpPr>
      <xdr:spPr bwMode="auto">
        <a:xfrm>
          <a:off x="2438400" y="141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304800" cy="304800"/>
    <xdr:sp macro="" textlink="">
      <xdr:nvSpPr>
        <xdr:cNvPr id="12" name="AutoShape 2" descr="{\displaystyle K_{\mathrm {b} }=\mathrm {\frac {[HB^{+}][OH^{-}]}{[B]}} }"/>
        <xdr:cNvSpPr>
          <a:spLocks noChangeAspect="1" noChangeArrowheads="1"/>
        </xdr:cNvSpPr>
      </xdr:nvSpPr>
      <xdr:spPr bwMode="auto">
        <a:xfrm>
          <a:off x="2438400" y="141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</xdr:row>
      <xdr:rowOff>0</xdr:rowOff>
    </xdr:from>
    <xdr:ext cx="304800" cy="304800"/>
    <xdr:sp macro="" textlink="">
      <xdr:nvSpPr>
        <xdr:cNvPr id="13" name="AutoShape 2" descr="{\displaystyle K_{\mathrm {b} }=\mathrm {\frac {[HB^{+}][OH^{-}]}{[B]}} }"/>
        <xdr:cNvSpPr>
          <a:spLocks noChangeAspect="1" noChangeArrowheads="1"/>
        </xdr:cNvSpPr>
      </xdr:nvSpPr>
      <xdr:spPr bwMode="auto">
        <a:xfrm>
          <a:off x="2438400" y="141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304800"/>
    <xdr:sp macro="" textlink="">
      <xdr:nvSpPr>
        <xdr:cNvPr id="14" name="AutoShape 2" descr="{\displaystyle K_{\mathrm {b} }=\mathrm {\frac {[HB^{+}][OH^{-}]}{[B]}} }"/>
        <xdr:cNvSpPr>
          <a:spLocks noChangeAspect="1" noChangeArrowheads="1"/>
        </xdr:cNvSpPr>
      </xdr:nvSpPr>
      <xdr:spPr bwMode="auto">
        <a:xfrm>
          <a:off x="2438400" y="141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304800"/>
    <xdr:sp macro="" textlink="">
      <xdr:nvSpPr>
        <xdr:cNvPr id="15" name="AutoShape 2" descr="{\displaystyle K_{\mathrm {b} }=\mathrm {\frac {[HB^{+}][OH^{-}]}{[B]}} }"/>
        <xdr:cNvSpPr>
          <a:spLocks noChangeAspect="1" noChangeArrowheads="1"/>
        </xdr:cNvSpPr>
      </xdr:nvSpPr>
      <xdr:spPr bwMode="auto">
        <a:xfrm>
          <a:off x="2438400" y="141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16</xdr:row>
      <xdr:rowOff>0</xdr:rowOff>
    </xdr:from>
    <xdr:ext cx="304800" cy="304800"/>
    <xdr:sp macro="" textlink="">
      <xdr:nvSpPr>
        <xdr:cNvPr id="16" name="AutoShape 2" descr="{\displaystyle K_{\mathrm {b} }=\mathrm {\frac {[HB^{+}][OH^{-}]}{[B]}} }"/>
        <xdr:cNvSpPr>
          <a:spLocks noChangeAspect="1" noChangeArrowheads="1"/>
        </xdr:cNvSpPr>
      </xdr:nvSpPr>
      <xdr:spPr bwMode="auto">
        <a:xfrm>
          <a:off x="2438400" y="141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228600</xdr:colOff>
      <xdr:row>24</xdr:row>
      <xdr:rowOff>76200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09600" y="190500"/>
          <a:ext cx="6324600" cy="445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G13" sqref="G13"/>
    </sheetView>
  </sheetViews>
  <sheetFormatPr defaultRowHeight="15" x14ac:dyDescent="0.25"/>
  <sheetData>
    <row r="1" spans="1:6" x14ac:dyDescent="0.25">
      <c r="A1" t="s">
        <v>9</v>
      </c>
    </row>
    <row r="2" spans="1:6" ht="18" x14ac:dyDescent="0.35">
      <c r="A2" t="s">
        <v>10</v>
      </c>
      <c r="B2">
        <v>14</v>
      </c>
    </row>
    <row r="4" spans="1:6" x14ac:dyDescent="0.25">
      <c r="A4" t="s">
        <v>0</v>
      </c>
    </row>
    <row r="5" spans="1:6" x14ac:dyDescent="0.25">
      <c r="A5" t="s">
        <v>4</v>
      </c>
    </row>
    <row r="6" spans="1:6" ht="18.75" x14ac:dyDescent="0.35">
      <c r="A6" t="s">
        <v>7</v>
      </c>
      <c r="B6" t="s">
        <v>8</v>
      </c>
      <c r="C6" t="s">
        <v>11</v>
      </c>
      <c r="D6" t="s">
        <v>2</v>
      </c>
      <c r="E6" t="s">
        <v>1</v>
      </c>
      <c r="F6" t="s">
        <v>3</v>
      </c>
    </row>
    <row r="7" spans="1:6" x14ac:dyDescent="0.25">
      <c r="A7">
        <v>0</v>
      </c>
      <c r="B7">
        <f>$B$2-A7</f>
        <v>14</v>
      </c>
      <c r="D7">
        <f>10^-A7</f>
        <v>1</v>
      </c>
      <c r="E7">
        <f>10^-B7</f>
        <v>1E-14</v>
      </c>
    </row>
    <row r="8" spans="1:6" x14ac:dyDescent="0.25">
      <c r="A8">
        <v>1</v>
      </c>
      <c r="B8">
        <f>$B$2-A8</f>
        <v>13</v>
      </c>
      <c r="D8">
        <f>10^-A8</f>
        <v>0.1</v>
      </c>
      <c r="E8">
        <f>10^-B8</f>
        <v>1E-13</v>
      </c>
    </row>
    <row r="9" spans="1:6" x14ac:dyDescent="0.25">
      <c r="A9">
        <v>2</v>
      </c>
      <c r="B9">
        <f t="shared" ref="B9:B21" si="0">$B$2-A9</f>
        <v>12</v>
      </c>
      <c r="D9">
        <f t="shared" ref="D9:D17" si="1">10^-A9</f>
        <v>0.01</v>
      </c>
      <c r="E9">
        <f t="shared" ref="E9:E17" si="2">10^-B9</f>
        <v>9.9999999999999998E-13</v>
      </c>
    </row>
    <row r="10" spans="1:6" x14ac:dyDescent="0.25">
      <c r="A10">
        <v>3</v>
      </c>
      <c r="B10">
        <f t="shared" si="0"/>
        <v>11</v>
      </c>
      <c r="D10">
        <f t="shared" si="1"/>
        <v>1E-3</v>
      </c>
      <c r="E10">
        <f t="shared" si="2"/>
        <v>9.9999999999999994E-12</v>
      </c>
    </row>
    <row r="11" spans="1:6" x14ac:dyDescent="0.25">
      <c r="A11">
        <v>4</v>
      </c>
      <c r="B11">
        <f t="shared" si="0"/>
        <v>10</v>
      </c>
      <c r="D11">
        <f t="shared" si="1"/>
        <v>1E-4</v>
      </c>
      <c r="E11">
        <f t="shared" si="2"/>
        <v>1E-10</v>
      </c>
    </row>
    <row r="12" spans="1:6" x14ac:dyDescent="0.25">
      <c r="A12">
        <v>5</v>
      </c>
      <c r="B12">
        <f t="shared" si="0"/>
        <v>9</v>
      </c>
      <c r="D12">
        <f t="shared" si="1"/>
        <v>1.0000000000000001E-5</v>
      </c>
      <c r="E12">
        <f t="shared" si="2"/>
        <v>1.0000000000000001E-9</v>
      </c>
    </row>
    <row r="13" spans="1:6" x14ac:dyDescent="0.25">
      <c r="A13">
        <v>6</v>
      </c>
      <c r="B13">
        <f t="shared" si="0"/>
        <v>8</v>
      </c>
      <c r="D13">
        <f t="shared" si="1"/>
        <v>9.9999999999999995E-7</v>
      </c>
      <c r="E13">
        <f t="shared" si="2"/>
        <v>1E-8</v>
      </c>
    </row>
    <row r="14" spans="1:6" x14ac:dyDescent="0.25">
      <c r="A14">
        <v>7</v>
      </c>
      <c r="B14">
        <f t="shared" si="0"/>
        <v>7</v>
      </c>
      <c r="D14">
        <f t="shared" si="1"/>
        <v>9.9999999999999995E-8</v>
      </c>
      <c r="E14">
        <f t="shared" si="2"/>
        <v>9.9999999999999995E-8</v>
      </c>
    </row>
    <row r="15" spans="1:6" x14ac:dyDescent="0.25">
      <c r="A15">
        <v>8</v>
      </c>
      <c r="B15">
        <f t="shared" si="0"/>
        <v>6</v>
      </c>
      <c r="D15">
        <f t="shared" si="1"/>
        <v>1E-8</v>
      </c>
      <c r="E15">
        <f t="shared" si="2"/>
        <v>9.9999999999999995E-7</v>
      </c>
    </row>
    <row r="16" spans="1:6" x14ac:dyDescent="0.25">
      <c r="A16">
        <v>9</v>
      </c>
      <c r="B16">
        <f t="shared" si="0"/>
        <v>5</v>
      </c>
      <c r="D16">
        <f t="shared" si="1"/>
        <v>1.0000000000000001E-9</v>
      </c>
      <c r="E16">
        <f t="shared" si="2"/>
        <v>1.0000000000000001E-5</v>
      </c>
    </row>
    <row r="17" spans="1:5" x14ac:dyDescent="0.25">
      <c r="A17">
        <v>10</v>
      </c>
      <c r="B17">
        <f t="shared" si="0"/>
        <v>4</v>
      </c>
      <c r="D17">
        <f t="shared" si="1"/>
        <v>1E-10</v>
      </c>
      <c r="E17">
        <f t="shared" si="2"/>
        <v>1E-4</v>
      </c>
    </row>
    <row r="18" spans="1:5" x14ac:dyDescent="0.25">
      <c r="A18">
        <v>11</v>
      </c>
      <c r="B18">
        <f>$B$2-A18</f>
        <v>3</v>
      </c>
      <c r="D18">
        <f>10^-A18</f>
        <v>9.9999999999999994E-12</v>
      </c>
      <c r="E18">
        <f>10^-B18</f>
        <v>1E-3</v>
      </c>
    </row>
    <row r="19" spans="1:5" x14ac:dyDescent="0.25">
      <c r="A19">
        <v>12</v>
      </c>
      <c r="B19">
        <f t="shared" si="0"/>
        <v>2</v>
      </c>
      <c r="D19">
        <f t="shared" ref="D19:D21" si="3">10^-A19</f>
        <v>9.9999999999999998E-13</v>
      </c>
      <c r="E19">
        <f t="shared" ref="E19:E21" si="4">10^-B19</f>
        <v>0.01</v>
      </c>
    </row>
    <row r="20" spans="1:5" x14ac:dyDescent="0.25">
      <c r="A20">
        <v>13</v>
      </c>
      <c r="B20">
        <f t="shared" si="0"/>
        <v>1</v>
      </c>
      <c r="D20">
        <f t="shared" si="3"/>
        <v>1E-13</v>
      </c>
      <c r="E20">
        <f t="shared" si="4"/>
        <v>0.1</v>
      </c>
    </row>
    <row r="21" spans="1:5" x14ac:dyDescent="0.25">
      <c r="A21">
        <v>14</v>
      </c>
      <c r="B21">
        <f t="shared" si="0"/>
        <v>0</v>
      </c>
      <c r="D21">
        <f t="shared" si="3"/>
        <v>1E-14</v>
      </c>
      <c r="E21">
        <f t="shared" si="4"/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B27"/>
  <sheetViews>
    <sheetView workbookViewId="0">
      <selection activeCell="B26" sqref="B26"/>
    </sheetView>
  </sheetViews>
  <sheetFormatPr defaultRowHeight="15" x14ac:dyDescent="0.25"/>
  <sheetData>
    <row r="26" spans="2:2" x14ac:dyDescent="0.25">
      <c r="B26" t="s">
        <v>6</v>
      </c>
    </row>
    <row r="27" spans="2:2" x14ac:dyDescent="0.25">
      <c r="B27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calcs</vt:lpstr>
      <vt:lpstr>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2017-11-15T01:39:59Z</dcterms:modified>
</cp:coreProperties>
</file>