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ssiddon_purdue_edu/Documents/Purdue/Projects2021/Microbiome_MYLF/DNA_Extractions/Moeller_Opentrons_protocol_library/Extraction/Zymo_fecal-soil_magbead/"/>
    </mc:Choice>
  </mc:AlternateContent>
  <xr:revisionPtr revIDLastSave="40" documentId="8_{14DF4275-4B27-CD48-9528-2D48380C050B}" xr6:coauthVersionLast="47" xr6:coauthVersionMax="47" xr10:uidLastSave="{C924EE06-254D-184D-A264-C557DB258636}"/>
  <bookViews>
    <workbookView xWindow="8420" yWindow="500" windowWidth="22640" windowHeight="16180" xr2:uid="{222C1A62-93A4-B446-BD4B-5C24A2E3E8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E14" i="1"/>
  <c r="J13" i="1"/>
  <c r="J12" i="1"/>
  <c r="H13" i="1"/>
  <c r="G13" i="1"/>
  <c r="E13" i="1"/>
  <c r="H12" i="1"/>
  <c r="G12" i="1"/>
  <c r="E12" i="1"/>
  <c r="G11" i="1"/>
  <c r="E11" i="1"/>
  <c r="J5" i="1"/>
  <c r="J4" i="1"/>
  <c r="H4" i="1"/>
  <c r="H3" i="1"/>
  <c r="E4" i="1"/>
  <c r="G4" i="1" s="1"/>
  <c r="E5" i="1"/>
  <c r="G5" i="1" s="1"/>
  <c r="H5" i="1" s="1"/>
  <c r="E6" i="1"/>
  <c r="G6" i="1" s="1"/>
  <c r="H6" i="1" s="1"/>
  <c r="E3" i="1"/>
  <c r="G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tc={636F7196-D3E9-BA41-9864-F9690E4616B9}</author>
    <author>tc={A915184D-3D22-C34D-BBFC-ACB064FA1AED}</author>
    <author>tc={EA97346B-B74D-1548-BD0F-226AE826E26E}</author>
    <author>tc={4847BEF4-E389-1340-84DD-44A9FF8568EB}</author>
    <author>tc={06C2B0E8-91A8-3640-9E4B-8846DB0E8B9F}</author>
    <author>tc={50A67A2B-844E-AE4A-B8F2-F7454F02A7B5}</author>
    <author>tc={C8989A5D-0E93-2B43-8A1B-117C8938F407}</author>
    <author>tc={FE9B0CBD-8109-814C-853D-B514CEEABC53}</author>
  </authors>
  <commentList>
    <comment ref="J4" authorId="0" shapeId="0" xr:uid="{636F7196-D3E9-BA41-9864-F9690E4616B9}">
      <text>
        <t>[Threaded comment]
Your version of Excel allows you to read this threaded comment; however, any edits to it will get removed if the file is opened in a newer version of Excel. Learn more: https://go.microsoft.com/fwlink/?linkid=870924
Comment:
    Vol left from this was</t>
      </text>
    </comment>
    <comment ref="I5" authorId="1" shapeId="0" xr:uid="{A915184D-3D22-C34D-BBFC-ACB064FA1AED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8mL because there is still 2mL left from previous wash.</t>
      </text>
    </comment>
    <comment ref="J5" authorId="2" shapeId="0" xr:uid="{EA97346B-B74D-1548-BD0F-226AE826E26E}">
      <text>
        <t>[Threaded comment]
Your version of Excel allows you to read this threaded comment; however, any edits to it will get removed if the file is opened in a newer version of Excel. Learn more: https://go.microsoft.com/fwlink/?linkid=870924
Comment:
    Vol needed to add to A4 to get to 6.4mL needed for this wash</t>
      </text>
    </comment>
    <comment ref="G11" authorId="3" shapeId="0" xr:uid="{4847BEF4-E389-1340-84DD-44A9FF8568EB}">
      <text>
        <t>[Threaded comment]
Your version of Excel allows you to read this threaded comment; however, any edits to it will get removed if the file is opened in a newer version of Excel. Learn more: https://go.microsoft.com/fwlink/?linkid=870924
Comment:
    Because protocol aspirates 70uL 1x and dispenses 25uL into each column</t>
      </text>
    </comment>
    <comment ref="J12" authorId="4" shapeId="0" xr:uid="{06C2B0E8-91A8-3640-9E4B-8846DB0E8B9F}">
      <text>
        <t>[Threaded comment]
Your version of Excel allows you to read this threaded comment; however, any edits to it will get removed if the file is opened in a newer version of Excel. Learn more: https://go.microsoft.com/fwlink/?linkid=870924
Comment:
    Vol left after this step when adding 15mL to A2</t>
      </text>
    </comment>
    <comment ref="I13" authorId="5" shapeId="0" xr:uid="{50A67A2B-844E-AE4A-B8F2-F7454F02A7B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6 because there is still 5.4 left from previous step and this gives some extra</t>
      </text>
    </comment>
    <comment ref="J13" authorId="6" shapeId="0" xr:uid="{C8989A5D-0E93-2B43-8A1B-117C8938F4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Vol needed to add to A2 to get exactly 8, because 5.4 was leftover from previous step</t>
      </text>
    </comment>
    <comment ref="K13" authorId="7" shapeId="0" xr:uid="{FE9B0CBD-8109-814C-853D-B514CEEABC5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pause to protocol right after vortexing/centrifuging deep well</t>
      </text>
    </comment>
  </commentList>
</comments>
</file>

<file path=xl/sharedStrings.xml><?xml version="1.0" encoding="utf-8"?>
<sst xmlns="http://schemas.openxmlformats.org/spreadsheetml/2006/main" count="57" uniqueCount="41">
  <si>
    <t>Wash</t>
  </si>
  <si>
    <t>Well</t>
  </si>
  <si>
    <t>Wash: Position 1</t>
  </si>
  <si>
    <t>A1</t>
  </si>
  <si>
    <t>A4</t>
  </si>
  <si>
    <t>Solution</t>
  </si>
  <si>
    <t>A5</t>
  </si>
  <si>
    <t># aspirations</t>
  </si>
  <si>
    <t>*8 (multi-ch)</t>
  </si>
  <si>
    <t>Pre-wash</t>
  </si>
  <si>
    <t>Step #</t>
  </si>
  <si>
    <t>Vol needed (uL)</t>
  </si>
  <si>
    <t>Vol needed (mL)</t>
  </si>
  <si>
    <t>Vol added to reservoir (mL)</t>
  </si>
  <si>
    <t>Reagents: Position 2</t>
  </si>
  <si>
    <t>A2</t>
  </si>
  <si>
    <t>A8</t>
  </si>
  <si>
    <t>Beads</t>
  </si>
  <si>
    <t>Buffer</t>
  </si>
  <si>
    <t>Elution Buffer</t>
  </si>
  <si>
    <t>Vol/sample (uL)</t>
  </si>
  <si>
    <t>MagBinding beads</t>
  </si>
  <si>
    <t>3 mL per plate. Dead volume can be saved and reused.</t>
  </si>
  <si>
    <t>MagBinding Buffer</t>
  </si>
  <si>
    <t>130 mL per plate.</t>
  </si>
  <si>
    <t>Buffers and Reagents</t>
  </si>
  <si>
    <t>MagWash 1</t>
  </si>
  <si>
    <t>57 mL per plate.</t>
  </si>
  <si>
    <t>MagWash 2</t>
  </si>
  <si>
    <t>189 mL per plate.</t>
  </si>
  <si>
    <t>6 mL per plate.</t>
  </si>
  <si>
    <t>Deck/Reservoir Well Setup</t>
  </si>
  <si>
    <t>Well 1: MagBinding Beads (4 mL/well)</t>
  </si>
  <si>
    <t>Wells 2-7: MagBinding Buffer (19 mL/well)</t>
  </si>
  <si>
    <t>Well 8: Elution Buffer (7 mL)</t>
  </si>
  <si>
    <t>Wells 1-3: Wash Buffer 1 (19 mL/well)</t>
  </si>
  <si>
    <t>Wells 5-12: Wash Buffer 2 (21 mL/well)</t>
  </si>
  <si>
    <t>Position 2: Reagents (nest_12_reservoir_15ml)</t>
  </si>
  <si>
    <t>Position 1: Wash buffers (nest_12_reservoir_15ml)</t>
  </si>
  <si>
    <t>Vol Additions</t>
  </si>
  <si>
    <t>Steps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</si>
</sst>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C9D1D9"/>
      <name val="Calibri"/>
      <family val="2"/>
      <scheme val="minor"/>
    </font>
    <font>
      <sz val="12"/>
      <color rgb="FFC9D1D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1" applyFont="1"/>
    <xf numFmtId="0" fontId="0" fillId="0" borderId="0" xfId="0" applyFont="1"/>
    <xf numFmtId="168" fontId="0" fillId="0" borderId="0" xfId="0" applyNumberFormat="1" applyFont="1"/>
    <xf numFmtId="0" fontId="5" fillId="0" borderId="0" xfId="0" applyFont="1"/>
    <xf numFmtId="0" fontId="6" fillId="0" borderId="0" xfId="0" applyFont="1"/>
    <xf numFmtId="0" fontId="3" fillId="0" borderId="0" xfId="1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pencer Siddons" id="{59152DA5-E108-7E4F-A8B1-88213AD743E1}" userId="S::ssiddon@purdue.edu::a7c20c79-4b03-460d-94da-440bd15bb4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1-07-22T18:29:24.27" personId="{59152DA5-E108-7E4F-A8B1-88213AD743E1}" id="{636F7196-D3E9-BA41-9864-F9690E4616B9}">
    <text>Vol left from this was</text>
  </threadedComment>
  <threadedComment ref="I5" dT="2021-07-22T18:29:09.78" personId="{59152DA5-E108-7E4F-A8B1-88213AD743E1}" id="{A915184D-3D22-C34D-BBFC-ACB064FA1AED}">
    <text>Add 8mL because there is still 2mL left from previous wash.</text>
  </threadedComment>
  <threadedComment ref="J5" dT="2021-07-22T18:29:45.00" personId="{59152DA5-E108-7E4F-A8B1-88213AD743E1}" id="{EA97346B-B74D-1548-BD0F-226AE826E26E}">
    <text>Vol needed to add to A4 to get to 6.4mL needed for this wash</text>
  </threadedComment>
  <threadedComment ref="G11" dT="2021-07-22T18:46:17.24" personId="{59152DA5-E108-7E4F-A8B1-88213AD743E1}" id="{4847BEF4-E389-1340-84DD-44A9FF8568EB}">
    <text>Because protocol aspirates 70uL 1x and dispenses 25uL into each column</text>
  </threadedComment>
  <threadedComment ref="J12" dT="2021-07-22T18:50:24.65" personId="{59152DA5-E108-7E4F-A8B1-88213AD743E1}" id="{06C2B0E8-91A8-3640-9E4B-8846DB0E8B9F}">
    <text>Vol left after this step when adding 15mL to A2</text>
  </threadedComment>
  <threadedComment ref="I13" dT="2021-07-22T18:51:35.93" personId="{59152DA5-E108-7E4F-A8B1-88213AD743E1}" id="{50A67A2B-844E-AE4A-B8F2-F7454F02A7B5}">
    <text>Add 6 because there is still 5.4 left from previous step and this gives some extra</text>
  </threadedComment>
  <threadedComment ref="J13" dT="2021-07-22T18:50:52.13" personId="{59152DA5-E108-7E4F-A8B1-88213AD743E1}" id="{C8989A5D-0E93-2B43-8A1B-117C8938F407}">
    <text>Vol needed to add to A2 to get exactly 8, because 5.4 was leftover from previous step</text>
  </threadedComment>
  <threadedComment ref="K13" dT="2021-07-22T19:56:48.30" personId="{59152DA5-E108-7E4F-A8B1-88213AD743E1}" id="{FE9B0CBD-8109-814C-853D-B514CEEABC53}">
    <text>Added pause to protocol right after vortexing/centrifuging deep well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github.com/tanaes/Moeller_Opentrons_protocol_library/tree/dev/Extraction/Zymo_fecal-soil_magbead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tanaes/Moeller_Opentrons_protocol_library/tree/dev/Extraction/Zymo_fecal-soil_magbead" TargetMode="External"/><Relationship Id="rId1" Type="http://schemas.openxmlformats.org/officeDocument/2006/relationships/hyperlink" Target="https://github.com/tanaes/Moeller_Opentrons_protocol_library/tree/dev/Extraction/Zymo_fecal-soil_magbead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github.com/tanaes/Moeller_Opentrons_protocol_library/tree/dev/Extraction/Zymo_fecal-soil_magbead" TargetMode="External"/><Relationship Id="rId4" Type="http://schemas.openxmlformats.org/officeDocument/2006/relationships/hyperlink" Target="https://github.com/tanaes/Moeller_Opentrons_protocol_library/tree/dev/Extraction/Zymo_fecal-soil_magb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F4C4-B464-B44F-AB77-FC1D6523D50E}">
  <dimension ref="A1:K28"/>
  <sheetViews>
    <sheetView tabSelected="1" zoomScale="97" workbookViewId="0">
      <selection activeCell="H15" sqref="H15"/>
    </sheetView>
  </sheetViews>
  <sheetFormatPr baseColWidth="10" defaultRowHeight="16" x14ac:dyDescent="0.2"/>
  <cols>
    <col min="1" max="1" width="6.5" style="2" bestFit="1" customWidth="1"/>
    <col min="2" max="3" width="10.83203125" style="2"/>
    <col min="4" max="4" width="14.83203125" style="2" bestFit="1" customWidth="1"/>
    <col min="5" max="5" width="11.83203125" style="2" bestFit="1" customWidth="1"/>
    <col min="6" max="6" width="12" style="2" bestFit="1" customWidth="1"/>
    <col min="7" max="7" width="14.5" style="2" bestFit="1" customWidth="1"/>
    <col min="8" max="8" width="15.1640625" style="2" bestFit="1" customWidth="1"/>
    <col min="9" max="9" width="24.5" style="2" bestFit="1" customWidth="1"/>
    <col min="10" max="16384" width="10.83203125" style="2"/>
  </cols>
  <sheetData>
    <row r="1" spans="1:11" x14ac:dyDescent="0.2">
      <c r="B1" s="2" t="s">
        <v>2</v>
      </c>
    </row>
    <row r="2" spans="1:11" x14ac:dyDescent="0.2">
      <c r="A2" s="2" t="s">
        <v>10</v>
      </c>
      <c r="B2" s="2" t="s">
        <v>1</v>
      </c>
      <c r="C2" s="2" t="s">
        <v>5</v>
      </c>
      <c r="D2" s="2" t="s">
        <v>20</v>
      </c>
      <c r="E2" s="2" t="s">
        <v>8</v>
      </c>
      <c r="F2" s="2" t="s">
        <v>7</v>
      </c>
      <c r="G2" s="2" t="s">
        <v>11</v>
      </c>
      <c r="H2" s="2" t="s">
        <v>12</v>
      </c>
      <c r="I2" s="2" t="s">
        <v>13</v>
      </c>
    </row>
    <row r="3" spans="1:11" x14ac:dyDescent="0.2">
      <c r="A3" s="2">
        <v>193</v>
      </c>
      <c r="B3" s="2" t="s">
        <v>3</v>
      </c>
      <c r="C3" s="2" t="s">
        <v>9</v>
      </c>
      <c r="D3" s="2">
        <v>250</v>
      </c>
      <c r="E3" s="2">
        <f>D3*8</f>
        <v>2000</v>
      </c>
      <c r="F3" s="2">
        <v>4</v>
      </c>
      <c r="G3" s="2">
        <f>E3*F3</f>
        <v>8000</v>
      </c>
      <c r="H3" s="2">
        <f>G3/1000</f>
        <v>8</v>
      </c>
      <c r="I3" s="2">
        <v>10</v>
      </c>
    </row>
    <row r="4" spans="1:11" x14ac:dyDescent="0.2">
      <c r="A4" s="2">
        <v>277</v>
      </c>
      <c r="B4" s="2" t="s">
        <v>4</v>
      </c>
      <c r="C4" s="2" t="s">
        <v>0</v>
      </c>
      <c r="D4" s="2">
        <v>266.67</v>
      </c>
      <c r="E4" s="2">
        <f t="shared" ref="E4:E6" si="0">D4*8</f>
        <v>2133.36</v>
      </c>
      <c r="F4" s="2">
        <v>6</v>
      </c>
      <c r="G4" s="2">
        <f t="shared" ref="G4:G6" si="1">E4*F4</f>
        <v>12800.16</v>
      </c>
      <c r="H4" s="3">
        <f t="shared" ref="H4:H6" si="2">G4/1000</f>
        <v>12.80016</v>
      </c>
      <c r="I4" s="2">
        <v>15</v>
      </c>
      <c r="J4" s="2">
        <f>15-12.8</f>
        <v>2.1999999999999993</v>
      </c>
    </row>
    <row r="5" spans="1:11" x14ac:dyDescent="0.2">
      <c r="A5" s="2">
        <v>385</v>
      </c>
      <c r="B5" s="2" t="s">
        <v>4</v>
      </c>
      <c r="C5" s="2" t="s">
        <v>0</v>
      </c>
      <c r="D5" s="2">
        <v>266.67</v>
      </c>
      <c r="E5" s="2">
        <f t="shared" si="0"/>
        <v>2133.36</v>
      </c>
      <c r="F5" s="2">
        <v>3</v>
      </c>
      <c r="G5" s="2">
        <f t="shared" si="1"/>
        <v>6400.08</v>
      </c>
      <c r="H5" s="3">
        <f t="shared" si="2"/>
        <v>6.40008</v>
      </c>
      <c r="I5" s="2">
        <v>8</v>
      </c>
      <c r="J5" s="2">
        <f>6.4-2.2</f>
        <v>4.2</v>
      </c>
      <c r="K5" s="2">
        <v>303</v>
      </c>
    </row>
    <row r="6" spans="1:11" x14ac:dyDescent="0.2">
      <c r="A6" s="2">
        <v>398</v>
      </c>
      <c r="B6" s="2" t="s">
        <v>6</v>
      </c>
      <c r="C6" s="2" t="s">
        <v>0</v>
      </c>
      <c r="D6" s="2">
        <v>266.67</v>
      </c>
      <c r="E6" s="2">
        <f t="shared" si="0"/>
        <v>2133.36</v>
      </c>
      <c r="F6" s="2">
        <v>3</v>
      </c>
      <c r="G6" s="2">
        <f t="shared" si="1"/>
        <v>6400.08</v>
      </c>
      <c r="H6" s="3">
        <f t="shared" si="2"/>
        <v>6.40008</v>
      </c>
      <c r="I6" s="2">
        <v>8</v>
      </c>
    </row>
    <row r="9" spans="1:11" x14ac:dyDescent="0.2">
      <c r="B9" s="2" t="s">
        <v>14</v>
      </c>
    </row>
    <row r="10" spans="1:11" x14ac:dyDescent="0.2">
      <c r="A10" s="2" t="s">
        <v>10</v>
      </c>
      <c r="B10" s="2" t="s">
        <v>1</v>
      </c>
      <c r="C10" s="2" t="s">
        <v>5</v>
      </c>
      <c r="D10" s="2" t="s">
        <v>20</v>
      </c>
      <c r="E10" s="2" t="s">
        <v>8</v>
      </c>
      <c r="F10" s="2" t="s">
        <v>7</v>
      </c>
      <c r="G10" s="2" t="s">
        <v>11</v>
      </c>
      <c r="H10" s="2" t="s">
        <v>12</v>
      </c>
      <c r="I10" s="2" t="s">
        <v>13</v>
      </c>
      <c r="J10" s="2" t="s">
        <v>39</v>
      </c>
      <c r="K10" s="2" t="s">
        <v>40</v>
      </c>
    </row>
    <row r="11" spans="1:11" x14ac:dyDescent="0.2">
      <c r="A11" s="2">
        <v>3</v>
      </c>
      <c r="B11" s="2" t="s">
        <v>3</v>
      </c>
      <c r="C11" s="2" t="s">
        <v>17</v>
      </c>
      <c r="D11" s="2">
        <v>25</v>
      </c>
      <c r="E11" s="2">
        <f>D11*8</f>
        <v>200</v>
      </c>
      <c r="F11" s="2">
        <v>1</v>
      </c>
      <c r="G11" s="2">
        <f>70*8</f>
        <v>560</v>
      </c>
      <c r="H11" s="2">
        <v>0.56000000000000005</v>
      </c>
      <c r="I11" s="2">
        <v>2</v>
      </c>
    </row>
    <row r="12" spans="1:11" x14ac:dyDescent="0.2">
      <c r="A12" s="2">
        <v>25</v>
      </c>
      <c r="B12" s="2" t="s">
        <v>15</v>
      </c>
      <c r="C12" s="2" t="s">
        <v>18</v>
      </c>
      <c r="D12" s="2">
        <v>200</v>
      </c>
      <c r="E12" s="2">
        <f>D12*8</f>
        <v>1600</v>
      </c>
      <c r="F12" s="2">
        <v>6</v>
      </c>
      <c r="G12" s="2">
        <f>E12*F12</f>
        <v>9600</v>
      </c>
      <c r="H12" s="2">
        <f>G12/1000</f>
        <v>9.6</v>
      </c>
      <c r="I12" s="2">
        <v>15</v>
      </c>
      <c r="J12" s="2">
        <f>I12-H12</f>
        <v>5.4</v>
      </c>
    </row>
    <row r="13" spans="1:11" x14ac:dyDescent="0.2">
      <c r="A13" s="2">
        <v>109</v>
      </c>
      <c r="B13" s="2" t="s">
        <v>15</v>
      </c>
      <c r="C13" s="2" t="s">
        <v>18</v>
      </c>
      <c r="D13" s="2">
        <v>250</v>
      </c>
      <c r="E13" s="2">
        <f>D13*8</f>
        <v>2000</v>
      </c>
      <c r="F13" s="2">
        <v>4</v>
      </c>
      <c r="G13" s="2">
        <f>F13*E13</f>
        <v>8000</v>
      </c>
      <c r="H13" s="2">
        <f>G13/1000</f>
        <v>8</v>
      </c>
      <c r="I13" s="2">
        <v>6</v>
      </c>
      <c r="J13" s="2">
        <f>H13-J12</f>
        <v>2.5999999999999996</v>
      </c>
      <c r="K13" s="2">
        <v>51</v>
      </c>
    </row>
    <row r="14" spans="1:11" x14ac:dyDescent="0.2">
      <c r="A14" s="2">
        <v>493</v>
      </c>
      <c r="B14" s="2" t="s">
        <v>16</v>
      </c>
      <c r="C14" s="2" t="s">
        <v>19</v>
      </c>
      <c r="D14" s="2">
        <v>50</v>
      </c>
      <c r="E14" s="2">
        <f>D14*8</f>
        <v>400</v>
      </c>
      <c r="F14" s="2">
        <v>2</v>
      </c>
      <c r="G14" s="2">
        <f>F14*E14</f>
        <v>800</v>
      </c>
      <c r="H14" s="2">
        <f>G14/1000</f>
        <v>0.8</v>
      </c>
      <c r="I14" s="2">
        <v>2</v>
      </c>
    </row>
    <row r="18" spans="1:7" x14ac:dyDescent="0.2">
      <c r="A18" s="4" t="s">
        <v>25</v>
      </c>
      <c r="F18" s="7" t="s">
        <v>31</v>
      </c>
    </row>
    <row r="19" spans="1:7" x14ac:dyDescent="0.2">
      <c r="A19" s="1" t="s">
        <v>21</v>
      </c>
      <c r="B19" s="8"/>
      <c r="F19" s="10" t="s">
        <v>37</v>
      </c>
    </row>
    <row r="20" spans="1:7" x14ac:dyDescent="0.2">
      <c r="A20" s="5" t="s">
        <v>22</v>
      </c>
      <c r="B20" s="9"/>
      <c r="G20" s="5" t="s">
        <v>32</v>
      </c>
    </row>
    <row r="21" spans="1:7" x14ac:dyDescent="0.2">
      <c r="A21" s="1" t="s">
        <v>23</v>
      </c>
      <c r="B21" s="6"/>
      <c r="G21" s="5" t="s">
        <v>33</v>
      </c>
    </row>
    <row r="22" spans="1:7" x14ac:dyDescent="0.2">
      <c r="A22" s="5" t="s">
        <v>24</v>
      </c>
      <c r="B22" s="9"/>
      <c r="G22" s="5" t="s">
        <v>34</v>
      </c>
    </row>
    <row r="23" spans="1:7" x14ac:dyDescent="0.2">
      <c r="A23" s="1" t="s">
        <v>26</v>
      </c>
      <c r="F23" s="10" t="s">
        <v>38</v>
      </c>
    </row>
    <row r="24" spans="1:7" x14ac:dyDescent="0.2">
      <c r="A24" s="5" t="s">
        <v>27</v>
      </c>
      <c r="G24" s="5" t="s">
        <v>35</v>
      </c>
    </row>
    <row r="25" spans="1:7" x14ac:dyDescent="0.2">
      <c r="A25" s="1" t="s">
        <v>28</v>
      </c>
      <c r="G25" s="5" t="s">
        <v>36</v>
      </c>
    </row>
    <row r="26" spans="1:7" x14ac:dyDescent="0.2">
      <c r="A26" s="5" t="s">
        <v>29</v>
      </c>
    </row>
    <row r="27" spans="1:7" x14ac:dyDescent="0.2">
      <c r="A27" s="1" t="s">
        <v>19</v>
      </c>
    </row>
    <row r="28" spans="1:7" x14ac:dyDescent="0.2">
      <c r="A28" s="5" t="s">
        <v>30</v>
      </c>
    </row>
  </sheetData>
  <hyperlinks>
    <hyperlink ref="A19" r:id="rId1" location="magbinding-beads" display="https://github.com/tanaes/Moeller_Opentrons_protocol_library/tree/dev/Extraction/Zymo_fecal-soil_magbead - magbinding-beads" xr:uid="{AA85649C-E7F2-0E46-84CC-C97B27C56500}"/>
    <hyperlink ref="A21" r:id="rId2" location="magbinding-buffer" display="https://github.com/tanaes/Moeller_Opentrons_protocol_library/tree/dev/Extraction/Zymo_fecal-soil_magbead - magbinding-buffer" xr:uid="{3419F184-D4B9-884D-BAB5-24BA42CD3882}"/>
    <hyperlink ref="A23" r:id="rId3" location="magwash-1" display="https://github.com/tanaes/Moeller_Opentrons_protocol_library/tree/dev/Extraction/Zymo_fecal-soil_magbead - magwash-1" xr:uid="{F74A6196-D695-6A47-911B-8650F2C2CE16}"/>
    <hyperlink ref="A25" r:id="rId4" location="magwash-2" display="https://github.com/tanaes/Moeller_Opentrons_protocol_library/tree/dev/Extraction/Zymo_fecal-soil_magbead - magwash-2" xr:uid="{7F867240-722D-3646-868D-61EDC0B40E1F}"/>
    <hyperlink ref="A27" r:id="rId5" location="elution-buffer" display="https://github.com/tanaes/Moeller_Opentrons_protocol_library/tree/dev/Extraction/Zymo_fecal-soil_magbead - elution-buffer" xr:uid="{18846995-D9E9-E947-8D3D-8709407139F9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Siddons</cp:lastModifiedBy>
  <dcterms:created xsi:type="dcterms:W3CDTF">2021-07-22T18:15:25Z</dcterms:created>
  <dcterms:modified xsi:type="dcterms:W3CDTF">2021-07-22T19:58:09Z</dcterms:modified>
</cp:coreProperties>
</file>