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ericg\Desktop\DATS 6101\GITHUB\Project_1\"/>
    </mc:Choice>
  </mc:AlternateContent>
  <bookViews>
    <workbookView xWindow="0" yWindow="0" windowWidth="14380" windowHeight="4080" activeTab="1" xr2:uid="{00000000-000D-0000-FFFF-FFFF00000000}"/>
  </bookViews>
  <sheets>
    <sheet name="Data" sheetId="10" r:id="rId1"/>
    <sheet name="Index Data" sheetId="3" r:id="rId2"/>
    <sheet name="Crime" sheetId="7" r:id="rId3"/>
    <sheet name="Fortune 500" sheetId="8" r:id="rId4"/>
    <sheet name="Education" sheetId="6" r:id="rId5"/>
    <sheet name="Zillow Rent Dec 2016" sheetId="4" r:id="rId6"/>
    <sheet name="Population" sheetId="1" r:id="rId7"/>
    <sheet name="Zillow HVI" sheetId="2" r:id="rId8"/>
  </sheets>
  <definedNames>
    <definedName name="_xlnm._FilterDatabase" localSheetId="1" hidden="1">'Index Data'!$A$2:$P$52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3" l="1"/>
  <c r="Q18" i="3"/>
  <c r="Q16" i="3"/>
  <c r="Q43" i="3"/>
  <c r="Q3" i="3"/>
  <c r="Q30" i="3"/>
  <c r="Q46" i="3"/>
  <c r="Q22" i="3"/>
  <c r="Q12" i="3"/>
  <c r="Q26" i="3"/>
  <c r="Q28" i="3"/>
  <c r="Q41" i="3"/>
  <c r="Q45" i="3"/>
  <c r="Q9" i="3"/>
  <c r="Q4" i="3"/>
  <c r="Q13" i="3"/>
  <c r="Q33" i="3"/>
  <c r="Q8" i="3"/>
  <c r="Q25" i="3"/>
  <c r="Q35" i="3"/>
  <c r="Q29" i="3"/>
  <c r="Q50" i="3"/>
  <c r="Q36" i="3"/>
  <c r="Q5" i="3"/>
  <c r="Q19" i="3"/>
  <c r="Q32" i="3"/>
  <c r="Q15" i="3"/>
  <c r="Q51" i="3"/>
  <c r="Q31" i="3"/>
  <c r="Q11" i="3"/>
  <c r="Q37" i="3"/>
  <c r="Q34" i="3"/>
  <c r="Q49" i="3"/>
  <c r="Q7" i="3"/>
  <c r="Q47" i="3"/>
  <c r="Q23" i="3"/>
  <c r="Q24" i="3"/>
  <c r="Q44" i="3"/>
  <c r="Q39" i="3"/>
  <c r="Q42" i="3"/>
  <c r="Q52" i="3"/>
  <c r="Q21" i="3"/>
  <c r="Q38" i="3"/>
  <c r="Q17" i="3"/>
  <c r="Q14" i="3"/>
  <c r="Q27" i="3"/>
  <c r="Q48" i="3"/>
  <c r="Q40" i="3"/>
  <c r="Q10" i="3"/>
  <c r="Q6" i="3"/>
  <c r="N20" i="3"/>
  <c r="N18" i="3"/>
  <c r="N30" i="3"/>
  <c r="N43" i="3"/>
  <c r="N3" i="3"/>
  <c r="N46" i="3"/>
  <c r="N22" i="3"/>
  <c r="N26" i="3"/>
  <c r="N45" i="3"/>
  <c r="N41" i="3"/>
  <c r="N9" i="3"/>
  <c r="N4" i="3"/>
  <c r="N13" i="3"/>
  <c r="N25" i="3"/>
  <c r="N33" i="3"/>
  <c r="N35" i="3"/>
  <c r="N8" i="3"/>
  <c r="N19" i="3"/>
  <c r="N5" i="3"/>
  <c r="N29" i="3"/>
  <c r="N32" i="3"/>
  <c r="N36" i="3"/>
  <c r="N50" i="3"/>
  <c r="N15" i="3"/>
  <c r="N37" i="3"/>
  <c r="N31" i="3"/>
  <c r="N51" i="3"/>
  <c r="N34" i="3"/>
  <c r="N49" i="3"/>
  <c r="N7" i="3"/>
  <c r="N11" i="3"/>
  <c r="N23" i="3"/>
  <c r="N47" i="3"/>
  <c r="N24" i="3"/>
  <c r="N44" i="3"/>
  <c r="N39" i="3"/>
  <c r="N52" i="3"/>
  <c r="N42" i="3"/>
  <c r="N38" i="3"/>
  <c r="N14" i="3"/>
  <c r="N17" i="3"/>
  <c r="N40" i="3"/>
  <c r="N48" i="3"/>
  <c r="N27" i="3"/>
  <c r="N10" i="3"/>
  <c r="N6" i="3"/>
  <c r="D10" i="3"/>
  <c r="F10" i="3"/>
  <c r="H10" i="3"/>
  <c r="L10" i="3"/>
  <c r="L13" i="3"/>
  <c r="L19" i="3"/>
  <c r="L29" i="3"/>
  <c r="L36" i="3"/>
  <c r="L50" i="3"/>
  <c r="L15" i="3"/>
  <c r="L37" i="3"/>
  <c r="L31" i="3"/>
  <c r="L51" i="3"/>
  <c r="L34" i="3"/>
  <c r="L49" i="3"/>
  <c r="L11" i="3"/>
  <c r="L47" i="3"/>
  <c r="L24" i="3"/>
  <c r="L44" i="3"/>
  <c r="L39" i="3"/>
  <c r="L52" i="3"/>
  <c r="L42" i="3"/>
  <c r="L38" i="3"/>
  <c r="L14" i="3"/>
  <c r="L17" i="3"/>
  <c r="L21" i="3"/>
  <c r="L48" i="3"/>
  <c r="L27" i="3"/>
  <c r="J20" i="3"/>
  <c r="J18" i="3"/>
  <c r="J16" i="3"/>
  <c r="J30" i="3"/>
  <c r="J43" i="3"/>
  <c r="J3" i="3"/>
  <c r="J46" i="3"/>
  <c r="J22" i="3"/>
  <c r="J12" i="3"/>
  <c r="J26" i="3"/>
  <c r="J45" i="3"/>
  <c r="J41" i="3"/>
  <c r="J28" i="3"/>
  <c r="J9" i="3"/>
  <c r="J4" i="3"/>
  <c r="J13" i="3"/>
  <c r="J25" i="3"/>
  <c r="J33" i="3"/>
  <c r="J35" i="3"/>
  <c r="J8" i="3"/>
  <c r="J19" i="3"/>
  <c r="J5" i="3"/>
  <c r="J29" i="3"/>
  <c r="J32" i="3"/>
  <c r="J36" i="3"/>
  <c r="J50" i="3"/>
  <c r="J15" i="3"/>
  <c r="J37" i="3"/>
  <c r="J31" i="3"/>
  <c r="J51" i="3"/>
  <c r="J34" i="3"/>
  <c r="J49" i="3"/>
  <c r="J7" i="3"/>
  <c r="J11" i="3"/>
  <c r="J23" i="3"/>
  <c r="J47" i="3"/>
  <c r="J24" i="3"/>
  <c r="J44" i="3"/>
  <c r="J39" i="3"/>
  <c r="J52" i="3"/>
  <c r="J42" i="3"/>
  <c r="J38" i="3"/>
  <c r="J14" i="3"/>
  <c r="J17" i="3"/>
  <c r="J40" i="3"/>
  <c r="J21" i="3"/>
  <c r="J48" i="3"/>
  <c r="J27" i="3"/>
  <c r="J6" i="3"/>
  <c r="D20" i="3"/>
  <c r="D18" i="3"/>
  <c r="D16" i="3"/>
  <c r="D30" i="3"/>
  <c r="D43" i="3"/>
  <c r="D3" i="3"/>
  <c r="D46" i="3"/>
  <c r="D22" i="3"/>
  <c r="D12" i="3"/>
  <c r="D26" i="3"/>
  <c r="D45" i="3"/>
  <c r="D41" i="3"/>
  <c r="D28" i="3"/>
  <c r="D9" i="3"/>
  <c r="D4" i="3"/>
  <c r="D13" i="3"/>
  <c r="D25" i="3"/>
  <c r="D33" i="3"/>
  <c r="D35" i="3"/>
  <c r="D8" i="3"/>
  <c r="D19" i="3"/>
  <c r="D5" i="3"/>
  <c r="D29" i="3"/>
  <c r="D32" i="3"/>
  <c r="D36" i="3"/>
  <c r="D50" i="3"/>
  <c r="D15" i="3"/>
  <c r="D37" i="3"/>
  <c r="D31" i="3"/>
  <c r="D51" i="3"/>
  <c r="D34" i="3"/>
  <c r="D49" i="3"/>
  <c r="D7" i="3"/>
  <c r="D11" i="3"/>
  <c r="D23" i="3"/>
  <c r="D47" i="3"/>
  <c r="D24" i="3"/>
  <c r="D44" i="3"/>
  <c r="D39" i="3"/>
  <c r="D52" i="3"/>
  <c r="D42" i="3"/>
  <c r="D38" i="3"/>
  <c r="D14" i="3"/>
  <c r="D17" i="3"/>
  <c r="D40" i="3"/>
  <c r="D21" i="3"/>
  <c r="D48" i="3"/>
  <c r="D27" i="3"/>
  <c r="D6" i="3"/>
  <c r="H20" i="3"/>
  <c r="H18" i="3"/>
  <c r="H16" i="3"/>
  <c r="H30" i="3"/>
  <c r="H43" i="3"/>
  <c r="H3" i="3"/>
  <c r="H46" i="3"/>
  <c r="H22" i="3"/>
  <c r="H12" i="3"/>
  <c r="H26" i="3"/>
  <c r="H45" i="3"/>
  <c r="H41" i="3"/>
  <c r="H28" i="3"/>
  <c r="H9" i="3"/>
  <c r="H4" i="3"/>
  <c r="H13" i="3"/>
  <c r="H25" i="3"/>
  <c r="H33" i="3"/>
  <c r="H35" i="3"/>
  <c r="H8" i="3"/>
  <c r="H19" i="3"/>
  <c r="H5" i="3"/>
  <c r="H29" i="3"/>
  <c r="H32" i="3"/>
  <c r="H36" i="3"/>
  <c r="H50" i="3"/>
  <c r="H15" i="3"/>
  <c r="H37" i="3"/>
  <c r="H31" i="3"/>
  <c r="H51" i="3"/>
  <c r="H34" i="3"/>
  <c r="H49" i="3"/>
  <c r="H7" i="3"/>
  <c r="H11" i="3"/>
  <c r="H23" i="3"/>
  <c r="H47" i="3"/>
  <c r="H24" i="3"/>
  <c r="H44" i="3"/>
  <c r="H39" i="3"/>
  <c r="H52" i="3"/>
  <c r="H42" i="3"/>
  <c r="H38" i="3"/>
  <c r="H14" i="3"/>
  <c r="H17" i="3"/>
  <c r="H40" i="3"/>
  <c r="H21" i="3"/>
  <c r="H48" i="3"/>
  <c r="H27" i="3"/>
  <c r="H6" i="3"/>
  <c r="F20" i="3"/>
  <c r="F18" i="3"/>
  <c r="F16" i="3"/>
  <c r="F30" i="3"/>
  <c r="F43" i="3"/>
  <c r="F3" i="3"/>
  <c r="F46" i="3"/>
  <c r="F22" i="3"/>
  <c r="F12" i="3"/>
  <c r="F26" i="3"/>
  <c r="F45" i="3"/>
  <c r="F41" i="3"/>
  <c r="F28" i="3"/>
  <c r="F9" i="3"/>
  <c r="F4" i="3"/>
  <c r="F13" i="3"/>
  <c r="F25" i="3"/>
  <c r="F33" i="3"/>
  <c r="F35" i="3"/>
  <c r="F8" i="3"/>
  <c r="F19" i="3"/>
  <c r="F5" i="3"/>
  <c r="F29" i="3"/>
  <c r="F32" i="3"/>
  <c r="F36" i="3"/>
  <c r="F50" i="3"/>
  <c r="F15" i="3"/>
  <c r="F37" i="3"/>
  <c r="F31" i="3"/>
  <c r="F51" i="3"/>
  <c r="F34" i="3"/>
  <c r="F49" i="3"/>
  <c r="F7" i="3"/>
  <c r="F11" i="3"/>
  <c r="F23" i="3"/>
  <c r="F47" i="3"/>
  <c r="F24" i="3"/>
  <c r="F44" i="3"/>
  <c r="F39" i="3"/>
  <c r="F52" i="3"/>
  <c r="F42" i="3"/>
  <c r="F38" i="3"/>
  <c r="F14" i="3"/>
  <c r="F17" i="3"/>
  <c r="F40" i="3"/>
  <c r="F21" i="3"/>
  <c r="F48" i="3"/>
  <c r="F27" i="3"/>
  <c r="F6" i="3"/>
  <c r="H54" i="3" l="1"/>
  <c r="D55" i="3"/>
  <c r="N55" i="3"/>
  <c r="J54" i="3"/>
  <c r="F55" i="3"/>
  <c r="H55" i="3"/>
  <c r="I27" i="3" s="1"/>
  <c r="J55" i="3"/>
  <c r="K27" i="3" s="1"/>
  <c r="L55" i="3"/>
  <c r="F54" i="3"/>
  <c r="G40" i="3" s="1"/>
  <c r="D54" i="3"/>
  <c r="E44" i="3" s="1"/>
  <c r="L54" i="3"/>
  <c r="M15" i="3" s="1"/>
  <c r="N54" i="3"/>
  <c r="O8" i="3" s="1"/>
  <c r="K29" i="3" l="1"/>
  <c r="I28" i="3"/>
  <c r="M17" i="3"/>
  <c r="K23" i="3"/>
  <c r="K3" i="3"/>
  <c r="O52" i="3"/>
  <c r="K12" i="3"/>
  <c r="G22" i="3"/>
  <c r="G18" i="3"/>
  <c r="E47" i="3"/>
  <c r="I49" i="3"/>
  <c r="G8" i="3"/>
  <c r="G50" i="3"/>
  <c r="I31" i="3"/>
  <c r="G49" i="3"/>
  <c r="G20" i="3"/>
  <c r="O30" i="3"/>
  <c r="O48" i="3"/>
  <c r="O33" i="3"/>
  <c r="O3" i="3"/>
  <c r="O51" i="3"/>
  <c r="O49" i="3"/>
  <c r="I24" i="3"/>
  <c r="O38" i="3"/>
  <c r="I20" i="3"/>
  <c r="I18" i="3"/>
  <c r="I36" i="3"/>
  <c r="I50" i="3"/>
  <c r="E15" i="3"/>
  <c r="I14" i="3"/>
  <c r="E27" i="3"/>
  <c r="I6" i="3"/>
  <c r="I42" i="3"/>
  <c r="G51" i="3"/>
  <c r="G17" i="3"/>
  <c r="G26" i="3"/>
  <c r="O19" i="3"/>
  <c r="E14" i="3"/>
  <c r="E52" i="3"/>
  <c r="G38" i="3"/>
  <c r="O18" i="3"/>
  <c r="O43" i="3"/>
  <c r="O40" i="3"/>
  <c r="E24" i="3"/>
  <c r="I4" i="3"/>
  <c r="G10" i="3"/>
  <c r="O25" i="3"/>
  <c r="O35" i="3"/>
  <c r="I44" i="3"/>
  <c r="I41" i="3"/>
  <c r="I39" i="3"/>
  <c r="I23" i="3"/>
  <c r="E7" i="3"/>
  <c r="O31" i="3"/>
  <c r="E36" i="3"/>
  <c r="G28" i="3"/>
  <c r="I47" i="3"/>
  <c r="O26" i="3"/>
  <c r="E40" i="3"/>
  <c r="E23" i="3"/>
  <c r="E6" i="3"/>
  <c r="G6" i="3"/>
  <c r="G45" i="3"/>
  <c r="E31" i="3"/>
  <c r="I8" i="3"/>
  <c r="I32" i="3"/>
  <c r="O5" i="3"/>
  <c r="I13" i="3"/>
  <c r="E42" i="3"/>
  <c r="G52" i="3"/>
  <c r="G33" i="3"/>
  <c r="G31" i="3"/>
  <c r="G3" i="3"/>
  <c r="G30" i="3"/>
  <c r="G7" i="3"/>
  <c r="G42" i="3"/>
  <c r="G34" i="3"/>
  <c r="G39" i="3"/>
  <c r="G35" i="3"/>
  <c r="G19" i="3"/>
  <c r="G12" i="3"/>
  <c r="G11" i="3"/>
  <c r="G15" i="3"/>
  <c r="G16" i="3"/>
  <c r="G14" i="3"/>
  <c r="G25" i="3"/>
  <c r="G24" i="3"/>
  <c r="G27" i="3"/>
  <c r="G43" i="3"/>
  <c r="G36" i="3"/>
  <c r="G47" i="3"/>
  <c r="G29" i="3"/>
  <c r="G21" i="3"/>
  <c r="G46" i="3"/>
  <c r="G48" i="3"/>
  <c r="G4" i="3"/>
  <c r="G23" i="3"/>
  <c r="G9" i="3"/>
  <c r="G44" i="3"/>
  <c r="G5" i="3"/>
  <c r="G32" i="3"/>
  <c r="G41" i="3"/>
  <c r="G37" i="3"/>
  <c r="M42" i="3"/>
  <c r="M27" i="3"/>
  <c r="M44" i="3"/>
  <c r="M11" i="3"/>
  <c r="M39" i="3"/>
  <c r="M13" i="3"/>
  <c r="M38" i="3"/>
  <c r="M50" i="3"/>
  <c r="M36" i="3"/>
  <c r="M29" i="3"/>
  <c r="M52" i="3"/>
  <c r="M21" i="3"/>
  <c r="M34" i="3"/>
  <c r="M37" i="3"/>
  <c r="M47" i="3"/>
  <c r="E10" i="3"/>
  <c r="M48" i="3"/>
  <c r="E45" i="3"/>
  <c r="G13" i="3"/>
  <c r="M31" i="3"/>
  <c r="E46" i="3"/>
  <c r="E25" i="3"/>
  <c r="E38" i="3"/>
  <c r="E13" i="3"/>
  <c r="E16" i="3"/>
  <c r="E9" i="3"/>
  <c r="E28" i="3"/>
  <c r="E50" i="3"/>
  <c r="E20" i="3"/>
  <c r="E32" i="3"/>
  <c r="E19" i="3"/>
  <c r="E37" i="3"/>
  <c r="E49" i="3"/>
  <c r="E8" i="3"/>
  <c r="E43" i="3"/>
  <c r="E33" i="3"/>
  <c r="E39" i="3"/>
  <c r="E18" i="3"/>
  <c r="E41" i="3"/>
  <c r="E12" i="3"/>
  <c r="E17" i="3"/>
  <c r="E4" i="3"/>
  <c r="E51" i="3"/>
  <c r="E30" i="3"/>
  <c r="E3" i="3"/>
  <c r="E21" i="3"/>
  <c r="E22" i="3"/>
  <c r="E11" i="3"/>
  <c r="E5" i="3"/>
  <c r="E26" i="3"/>
  <c r="E48" i="3"/>
  <c r="K7" i="3"/>
  <c r="K51" i="3"/>
  <c r="K19" i="3"/>
  <c r="M51" i="3"/>
  <c r="K45" i="3"/>
  <c r="E29" i="3"/>
  <c r="E34" i="3"/>
  <c r="E35" i="3"/>
  <c r="I52" i="3"/>
  <c r="I33" i="3"/>
  <c r="K10" i="3"/>
  <c r="K47" i="3"/>
  <c r="K28" i="3"/>
  <c r="K8" i="3"/>
  <c r="K46" i="3"/>
  <c r="K36" i="3"/>
  <c r="K22" i="3"/>
  <c r="K35" i="3"/>
  <c r="K34" i="3"/>
  <c r="K49" i="3"/>
  <c r="K14" i="3"/>
  <c r="K48" i="3"/>
  <c r="I5" i="3"/>
  <c r="K25" i="3"/>
  <c r="K40" i="3"/>
  <c r="I3" i="3"/>
  <c r="I38" i="3"/>
  <c r="K26" i="3"/>
  <c r="K5" i="3"/>
  <c r="O42" i="3"/>
  <c r="I11" i="3"/>
  <c r="K20" i="3"/>
  <c r="O34" i="3"/>
  <c r="K13" i="3"/>
  <c r="K31" i="3"/>
  <c r="I48" i="3"/>
  <c r="O17" i="3"/>
  <c r="O7" i="3"/>
  <c r="O11" i="3"/>
  <c r="O23" i="3"/>
  <c r="I29" i="3"/>
  <c r="K11" i="3"/>
  <c r="I12" i="3"/>
  <c r="I21" i="3"/>
  <c r="K24" i="3"/>
  <c r="K16" i="3"/>
  <c r="O27" i="3"/>
  <c r="I37" i="3"/>
  <c r="K21" i="3"/>
  <c r="I19" i="3"/>
  <c r="K9" i="3"/>
  <c r="K4" i="3"/>
  <c r="K43" i="3"/>
  <c r="I45" i="3"/>
  <c r="O21" i="3"/>
  <c r="O15" i="3"/>
  <c r="O12" i="3"/>
  <c r="O50" i="3"/>
  <c r="O28" i="3"/>
  <c r="O36" i="3"/>
  <c r="O47" i="3"/>
  <c r="O4" i="3"/>
  <c r="O41" i="3"/>
  <c r="O20" i="3"/>
  <c r="O45" i="3"/>
  <c r="O24" i="3"/>
  <c r="O10" i="3"/>
  <c r="O9" i="3"/>
  <c r="O32" i="3"/>
  <c r="O44" i="3"/>
  <c r="O6" i="3"/>
  <c r="O16" i="3"/>
  <c r="O39" i="3"/>
  <c r="O13" i="3"/>
  <c r="I10" i="3"/>
  <c r="I7" i="3"/>
  <c r="K41" i="3"/>
  <c r="K50" i="3"/>
  <c r="I16" i="3"/>
  <c r="K44" i="3"/>
  <c r="K39" i="3"/>
  <c r="K37" i="3"/>
  <c r="K42" i="3"/>
  <c r="K33" i="3"/>
  <c r="K17" i="3"/>
  <c r="I26" i="3"/>
  <c r="I30" i="3"/>
  <c r="O46" i="3"/>
  <c r="O22" i="3"/>
  <c r="O29" i="3"/>
  <c r="O37" i="3"/>
  <c r="O14" i="3"/>
  <c r="K52" i="3"/>
  <c r="I22" i="3"/>
  <c r="I35" i="3"/>
  <c r="I34" i="3"/>
  <c r="I17" i="3"/>
  <c r="K6" i="3"/>
  <c r="K15" i="3"/>
  <c r="K18" i="3"/>
  <c r="K30" i="3"/>
  <c r="I43" i="3"/>
  <c r="M16" i="3"/>
  <c r="M4" i="3"/>
  <c r="M45" i="3"/>
  <c r="M43" i="3"/>
  <c r="M20" i="3"/>
  <c r="M3" i="3"/>
  <c r="M33" i="3"/>
  <c r="M30" i="3"/>
  <c r="M8" i="3"/>
  <c r="M46" i="3"/>
  <c r="M25" i="3"/>
  <c r="M22" i="3"/>
  <c r="M35" i="3"/>
  <c r="M19" i="3"/>
  <c r="M12" i="3"/>
  <c r="M14" i="3"/>
  <c r="M24" i="3"/>
  <c r="M26" i="3"/>
  <c r="M7" i="3"/>
  <c r="M28" i="3"/>
  <c r="M41" i="3"/>
  <c r="M5" i="3"/>
  <c r="M23" i="3"/>
  <c r="M40" i="3"/>
  <c r="M10" i="3"/>
  <c r="M18" i="3"/>
  <c r="M9" i="3"/>
  <c r="M32" i="3"/>
  <c r="M6" i="3"/>
  <c r="I46" i="3"/>
  <c r="M49" i="3"/>
  <c r="I40" i="3"/>
  <c r="K32" i="3"/>
  <c r="I9" i="3"/>
  <c r="I15" i="3"/>
  <c r="I25" i="3"/>
  <c r="K38" i="3"/>
  <c r="I51" i="3"/>
  <c r="B6" i="3" l="1"/>
  <c r="B4" i="3"/>
  <c r="B13" i="3"/>
  <c r="B22" i="3"/>
  <c r="B43" i="3"/>
  <c r="B3" i="3"/>
  <c r="B46" i="3"/>
  <c r="B12" i="3"/>
  <c r="B41" i="3"/>
  <c r="B28" i="3"/>
  <c r="B30" i="3"/>
  <c r="B45" i="3"/>
  <c r="B26" i="3"/>
  <c r="B18" i="3"/>
  <c r="B9" i="3"/>
  <c r="B20" i="3"/>
  <c r="B16" i="3"/>
  <c r="B8" i="3"/>
  <c r="B33" i="3"/>
  <c r="B35" i="3" l="1"/>
  <c r="B25" i="3"/>
  <c r="B29" i="3" l="1"/>
  <c r="B50" i="3"/>
  <c r="B5" i="3" l="1"/>
  <c r="B36" i="3"/>
  <c r="B19" i="3" l="1"/>
  <c r="B32" i="3"/>
  <c r="B51" i="3" l="1"/>
  <c r="B15" i="3"/>
  <c r="B31" i="3" l="1"/>
  <c r="B11" i="3"/>
  <c r="B34" i="3" l="1"/>
  <c r="B37" i="3"/>
  <c r="B49" i="3" l="1"/>
  <c r="B7" i="3"/>
  <c r="B23" i="3" l="1"/>
  <c r="B47" i="3"/>
  <c r="B24" i="3" l="1"/>
  <c r="B44" i="3"/>
  <c r="B42" i="3" l="1"/>
  <c r="B39" i="3"/>
  <c r="B52" i="3" l="1"/>
  <c r="B21" i="3"/>
  <c r="B17" i="3" l="1"/>
  <c r="B38" i="3"/>
  <c r="B14" i="3" l="1"/>
  <c r="B27" i="3"/>
  <c r="B40" i="3"/>
  <c r="B10" i="3" l="1"/>
  <c r="B48" i="3"/>
  <c r="C48" i="3" s="1"/>
  <c r="C14" i="3" l="1"/>
  <c r="C42" i="3"/>
  <c r="C21" i="3"/>
  <c r="C52" i="3"/>
  <c r="C10" i="3"/>
  <c r="C3" i="3"/>
  <c r="C45" i="3"/>
  <c r="C4" i="3"/>
  <c r="C12" i="3"/>
  <c r="C13" i="3"/>
  <c r="C46" i="3"/>
  <c r="C30" i="3"/>
  <c r="C20" i="3"/>
  <c r="C28" i="3"/>
  <c r="C16" i="3"/>
  <c r="C26" i="3"/>
  <c r="C43" i="3"/>
  <c r="C6" i="3"/>
  <c r="C25" i="3"/>
  <c r="C41" i="3"/>
  <c r="C22" i="3"/>
  <c r="C8" i="3"/>
  <c r="C18" i="3"/>
  <c r="C33" i="3"/>
  <c r="C9" i="3"/>
  <c r="C29" i="3"/>
  <c r="C36" i="3"/>
  <c r="C5" i="3"/>
  <c r="C35" i="3"/>
  <c r="C50" i="3"/>
  <c r="C15" i="3"/>
  <c r="C51" i="3"/>
  <c r="C19" i="3"/>
  <c r="C32" i="3"/>
  <c r="C11" i="3"/>
  <c r="C49" i="3"/>
  <c r="C31" i="3"/>
  <c r="C34" i="3"/>
  <c r="C7" i="3"/>
  <c r="C37" i="3"/>
  <c r="C23" i="3"/>
  <c r="C47" i="3"/>
  <c r="C44" i="3"/>
  <c r="C24" i="3"/>
  <c r="C17" i="3"/>
  <c r="C27" i="3"/>
  <c r="C38" i="3"/>
  <c r="C40" i="3"/>
  <c r="C39" i="3"/>
</calcChain>
</file>

<file path=xl/sharedStrings.xml><?xml version="1.0" encoding="utf-8"?>
<sst xmlns="http://schemas.openxmlformats.org/spreadsheetml/2006/main" count="2245" uniqueCount="1815">
  <si>
    <t>New York-Newark-Jersey City, NY-NJ-PA Metro Area</t>
  </si>
  <si>
    <t>Los Angeles-Long Beach-Anaheim, CA Metro Area</t>
  </si>
  <si>
    <t>Chicago-Naperville-Elgin, IL-IN-WI Metro Area</t>
  </si>
  <si>
    <t>Dallas-Fort Worth-Arlington, TX Metro Area</t>
  </si>
  <si>
    <t>Houston-The Woodlands-Sugar Land, TX Metro Area</t>
  </si>
  <si>
    <t>Washington-Arlington-Alexandria, DC-VA-MD-WV Metro Area</t>
  </si>
  <si>
    <t>Philadelphia-Camden-Wilmington, PA-NJ-DE-MD Metro Area</t>
  </si>
  <si>
    <t>Miami-Fort Lauderdale-West Palm Beach, FL Metro Area</t>
  </si>
  <si>
    <t>Atlanta-Sandy Springs-Roswell, GA Metro Area</t>
  </si>
  <si>
    <t>Boston-Cambridge-Newton, MA-NH Metro Area</t>
  </si>
  <si>
    <t>San Francisco-Oakland-Hayward, CA Metro Area</t>
  </si>
  <si>
    <t>Phoenix-Mesa-Scottsdale, AZ Metro Area</t>
  </si>
  <si>
    <t>Riverside-San Bernardino-Ontario, CA Metro Area</t>
  </si>
  <si>
    <t>Detroit-Warren-Dearborn, MI Metro Area</t>
  </si>
  <si>
    <t>Seattle-Tacoma-Bellevue, WA Metro Area</t>
  </si>
  <si>
    <t>Minneapolis-St. Paul-Bloomington, MN-WI Metro Area</t>
  </si>
  <si>
    <t>San Diego-Carlsbad, CA Metro Area</t>
  </si>
  <si>
    <t>Tampa-St. Petersburg-Clearwater, FL Metro Area</t>
  </si>
  <si>
    <t>Denver-Aurora-Lakewood, CO Metro Area</t>
  </si>
  <si>
    <t>St. Louis, MO-IL Metro Area</t>
  </si>
  <si>
    <t>Baltimore-Columbia-Towson, MD Metro Area</t>
  </si>
  <si>
    <t>Charlotte-Concord-Gastonia, NC-SC Metro Area</t>
  </si>
  <si>
    <t>Orlando-Kissimmee-Sanford, FL Metro Area</t>
  </si>
  <si>
    <t>San Antonio-New Braunfels, TX Metro Area</t>
  </si>
  <si>
    <t>Portland-Vancouver-Hillsboro, OR-WA Metro Area</t>
  </si>
  <si>
    <t>Pittsburgh, PA Metro Area</t>
  </si>
  <si>
    <t>Sacramento--Roseville--Arden-Arcade, CA Metro Area</t>
  </si>
  <si>
    <t>Cincinnati, OH-KY-IN Metro Area</t>
  </si>
  <si>
    <t>Las Vegas-Henderson-Paradise, NV Metro Area</t>
  </si>
  <si>
    <t>Kansas City, MO-KS Metro Area</t>
  </si>
  <si>
    <t>Austin-Round Rock, TX Metro Area</t>
  </si>
  <si>
    <t>Cleveland-Elyria, OH Metro Area</t>
  </si>
  <si>
    <t>Columbus, OH Metro Area</t>
  </si>
  <si>
    <t>Indianapolis-Carmel-Anderson, IN Metro Area</t>
  </si>
  <si>
    <t>San Jose-Sunnyvale-Santa Clara, CA Metro Area</t>
  </si>
  <si>
    <t>Nashville-Davidson--Murfreesboro--Franklin, TN Metro Area</t>
  </si>
  <si>
    <t>Virginia Beach-Norfolk-Newport News, VA-NC Metro Area</t>
  </si>
  <si>
    <t>Providence-Warwick, RI-MA Metro Area</t>
  </si>
  <si>
    <t>Milwaukee-Waukesha-West Allis, WI Metro Area</t>
  </si>
  <si>
    <t>Jacksonville, FL Metro Area</t>
  </si>
  <si>
    <t>Oklahoma City, OK Metro Area</t>
  </si>
  <si>
    <t>Memphis, TN-MS-AR Metro Area</t>
  </si>
  <si>
    <t>Raleigh, NC Metro Area</t>
  </si>
  <si>
    <t>Louisville/Jefferson County, KY-IN Metro Area</t>
  </si>
  <si>
    <t>Richmond, VA Metro Area</t>
  </si>
  <si>
    <t>New Orleans-Metairie, LA Metro Area</t>
  </si>
  <si>
    <t>Hartford-West Hartford-East Hartford, CT Metro Area</t>
  </si>
  <si>
    <t>Salt Lake City, UT Metro Area</t>
  </si>
  <si>
    <t>Birmingham-Hoover, AL Metro Area</t>
  </si>
  <si>
    <t>Buffalo-Cheektowaga-Niagara Falls, NY Metro Area</t>
  </si>
  <si>
    <t>Rochester, NY Metro Area</t>
  </si>
  <si>
    <t>Grand Rapids-Wyoming, MI Metro Area</t>
  </si>
  <si>
    <t>Tucson, AZ Metro Area</t>
  </si>
  <si>
    <t>Metro Area</t>
  </si>
  <si>
    <t>2016 Population</t>
  </si>
  <si>
    <t>New York, NY</t>
  </si>
  <si>
    <t>Los Angeles-Long Beach-Anaheim, CA</t>
  </si>
  <si>
    <t>Chicago, IL</t>
  </si>
  <si>
    <t>Dallas-Fort Worth, TX</t>
  </si>
  <si>
    <t>Philadelphia, PA</t>
  </si>
  <si>
    <t>Houston, TX</t>
  </si>
  <si>
    <t>Washington, DC</t>
  </si>
  <si>
    <t>Miami-Fort Lauderdale, FL</t>
  </si>
  <si>
    <t>Atlanta, GA</t>
  </si>
  <si>
    <t>Boston, MA</t>
  </si>
  <si>
    <t>San Francisco, CA</t>
  </si>
  <si>
    <t>Detroit, MI</t>
  </si>
  <si>
    <t>Riverside, CA</t>
  </si>
  <si>
    <t>Phoenix, AZ</t>
  </si>
  <si>
    <t>Seattle, WA</t>
  </si>
  <si>
    <t>Minneapolis-St Paul, MN</t>
  </si>
  <si>
    <t>San Diego, CA</t>
  </si>
  <si>
    <t>St. Louis, MO</t>
  </si>
  <si>
    <t>Tampa, FL</t>
  </si>
  <si>
    <t>Baltimore, MD</t>
  </si>
  <si>
    <t>Denver, CO</t>
  </si>
  <si>
    <t>Pittsburgh, PA</t>
  </si>
  <si>
    <t>Portland, OR</t>
  </si>
  <si>
    <t>Charlotte, NC</t>
  </si>
  <si>
    <t>Sacramento, CA</t>
  </si>
  <si>
    <t>San Antonio, TX</t>
  </si>
  <si>
    <t>Orlando, FL</t>
  </si>
  <si>
    <t>Cincinnati, OH</t>
  </si>
  <si>
    <t>Cleveland, OH</t>
  </si>
  <si>
    <t>Kansas City, MO</t>
  </si>
  <si>
    <t>Las Vegas, NV</t>
  </si>
  <si>
    <t>Columbus, OH</t>
  </si>
  <si>
    <t>Indianapolis, IN</t>
  </si>
  <si>
    <t>San Jose, CA</t>
  </si>
  <si>
    <t>Austin, TX</t>
  </si>
  <si>
    <t>Virginia Beach, VA</t>
  </si>
  <si>
    <t>Nashville, TN</t>
  </si>
  <si>
    <t>Providence, RI</t>
  </si>
  <si>
    <t>Milwaukee, WI</t>
  </si>
  <si>
    <t>Jacksonville, FL</t>
  </si>
  <si>
    <t>Memphis, TN</t>
  </si>
  <si>
    <t>Oklahoma City, OK</t>
  </si>
  <si>
    <t>Louisville-Jefferson County, KY</t>
  </si>
  <si>
    <t>Hartford, CT</t>
  </si>
  <si>
    <t>Richmond, VA</t>
  </si>
  <si>
    <t>Buffalo, NY</t>
  </si>
  <si>
    <t>Raleigh, NC</t>
  </si>
  <si>
    <t>Birmingham, AL</t>
  </si>
  <si>
    <t>Salt Lake City, UT</t>
  </si>
  <si>
    <t>Rochester, NY</t>
  </si>
  <si>
    <t>Grand Rapids, MI</t>
  </si>
  <si>
    <t>Tucson, AZ</t>
  </si>
  <si>
    <t>Urban Honolulu, HI</t>
  </si>
  <si>
    <t>Tulsa, OK</t>
  </si>
  <si>
    <t>Fresno, CA</t>
  </si>
  <si>
    <t>Worcester, MA</t>
  </si>
  <si>
    <t>Stamford, CT</t>
  </si>
  <si>
    <t>Albuquerque, NM</t>
  </si>
  <si>
    <t>Albany, NY</t>
  </si>
  <si>
    <t>Omaha, NE</t>
  </si>
  <si>
    <t>New Haven, CT</t>
  </si>
  <si>
    <t>Bakersfield, CA</t>
  </si>
  <si>
    <t>Knoxville, TN</t>
  </si>
  <si>
    <t>Greenville, SC</t>
  </si>
  <si>
    <t>Ventura, CA</t>
  </si>
  <si>
    <t>Allentown, PA</t>
  </si>
  <si>
    <t>El Paso, TX</t>
  </si>
  <si>
    <t>Baton Rouge, LA</t>
  </si>
  <si>
    <t>Dayton, OH</t>
  </si>
  <si>
    <t>Columbia, SC</t>
  </si>
  <si>
    <t>Akron, OH</t>
  </si>
  <si>
    <t>North Port-Sarasota-Bradenton, FL</t>
  </si>
  <si>
    <t>Little Rock, AR</t>
  </si>
  <si>
    <t>Stockton, CA</t>
  </si>
  <si>
    <t>Syracuse, NY</t>
  </si>
  <si>
    <t>Colorado Springs, CO</t>
  </si>
  <si>
    <t>Winston-Salem, NC</t>
  </si>
  <si>
    <t>Springfield, MA</t>
  </si>
  <si>
    <t>Fort Myers, FL</t>
  </si>
  <si>
    <t>Boise City, ID</t>
  </si>
  <si>
    <t>Toledo, OH</t>
  </si>
  <si>
    <t>Madison, WI</t>
  </si>
  <si>
    <t>Lakeland, FL</t>
  </si>
  <si>
    <t>Ogden, UT</t>
  </si>
  <si>
    <t>Daytona Beach, FL</t>
  </si>
  <si>
    <t>Des Moines, IA</t>
  </si>
  <si>
    <t>Jackson, MS</t>
  </si>
  <si>
    <t>Youngstown, OH</t>
  </si>
  <si>
    <t>Augusta, GA</t>
  </si>
  <si>
    <t>Scranton, PA</t>
  </si>
  <si>
    <t>Harrisburg, PA</t>
  </si>
  <si>
    <t>Melbourne, FL</t>
  </si>
  <si>
    <t>Chattanooga, TN</t>
  </si>
  <si>
    <t>Spokane, WA</t>
  </si>
  <si>
    <t>Provo, UT</t>
  </si>
  <si>
    <t>Lancaster, PA</t>
  </si>
  <si>
    <t>Modesto, CA</t>
  </si>
  <si>
    <t>Durham, NC</t>
  </si>
  <si>
    <t>Santa Rosa, CA</t>
  </si>
  <si>
    <t>Lexington, KY</t>
  </si>
  <si>
    <t>Lafayette, LA</t>
  </si>
  <si>
    <t>Lansing, MI</t>
  </si>
  <si>
    <t>Fayetteville, AR</t>
  </si>
  <si>
    <t>Pensacola, FL</t>
  </si>
  <si>
    <t>Visalia, CA</t>
  </si>
  <si>
    <t>Shreveport, LA</t>
  </si>
  <si>
    <t>Springfield, MO</t>
  </si>
  <si>
    <t>York, PA</t>
  </si>
  <si>
    <t>Flint, MI</t>
  </si>
  <si>
    <t>Reno, NV</t>
  </si>
  <si>
    <t>Asheville, NC</t>
  </si>
  <si>
    <t>Port St. Lucie, FL</t>
  </si>
  <si>
    <t>Santa Maria-Santa Barbara, CA</t>
  </si>
  <si>
    <t>Huntsville, AL</t>
  </si>
  <si>
    <t>Fort Wayne, IN</t>
  </si>
  <si>
    <t>Salinas, CA</t>
  </si>
  <si>
    <t>Vallejo, CA</t>
  </si>
  <si>
    <t>Mobile, AL</t>
  </si>
  <si>
    <t>Reading, PA</t>
  </si>
  <si>
    <t>Brownsville, TX</t>
  </si>
  <si>
    <t>Killeen, TX</t>
  </si>
  <si>
    <t>Canton, OH</t>
  </si>
  <si>
    <t>Manchester, NH</t>
  </si>
  <si>
    <t>Salem, OR</t>
  </si>
  <si>
    <t>Anchorage, AK</t>
  </si>
  <si>
    <t>Davenport, IL</t>
  </si>
  <si>
    <t>Peoria, IL</t>
  </si>
  <si>
    <t>Myrtle Beach, SC</t>
  </si>
  <si>
    <t>Montgomery, AL</t>
  </si>
  <si>
    <t>Salisbury, MD</t>
  </si>
  <si>
    <t>Gulfport, MS</t>
  </si>
  <si>
    <t>Tallahassee, FL</t>
  </si>
  <si>
    <t>Trenton, NJ</t>
  </si>
  <si>
    <t>Fayetteville, NC</t>
  </si>
  <si>
    <t>Hickory, NC</t>
  </si>
  <si>
    <t>Huntington, WV</t>
  </si>
  <si>
    <t>Eugene, OR</t>
  </si>
  <si>
    <t>Rockford, IL</t>
  </si>
  <si>
    <t>Savannah, GA</t>
  </si>
  <si>
    <t>Ann Arbor, MI</t>
  </si>
  <si>
    <t>Ocala, FL</t>
  </si>
  <si>
    <t>Kalamazoo, MI</t>
  </si>
  <si>
    <t>Naples, FL</t>
  </si>
  <si>
    <t>South Bend, IN</t>
  </si>
  <si>
    <t>Spartanburg, SC</t>
  </si>
  <si>
    <t>Evansville, IN</t>
  </si>
  <si>
    <t>Kingsport, TN</t>
  </si>
  <si>
    <t>Roanoke, VA</t>
  </si>
  <si>
    <t>Green Bay, WI</t>
  </si>
  <si>
    <t>Lincoln, NE</t>
  </si>
  <si>
    <t>Fort Collins, CO</t>
  </si>
  <si>
    <t>Columbus, GA</t>
  </si>
  <si>
    <t>Boulder, CO</t>
  </si>
  <si>
    <t>Erie, PA</t>
  </si>
  <si>
    <t>Fort Smith, AR</t>
  </si>
  <si>
    <t>Duluth, MN</t>
  </si>
  <si>
    <t>Atlantic City, NJ</t>
  </si>
  <si>
    <t>New London, CT</t>
  </si>
  <si>
    <t>San Luis Obispo, CA</t>
  </si>
  <si>
    <t>Gainesville, FL</t>
  </si>
  <si>
    <t>Santa Cruz, CA</t>
  </si>
  <si>
    <t>Clarksville, TN</t>
  </si>
  <si>
    <t>Cedar Rapids, IA</t>
  </si>
  <si>
    <t>Merced, CA</t>
  </si>
  <si>
    <t>Wilmington, NC</t>
  </si>
  <si>
    <t>Kennewick, WA</t>
  </si>
  <si>
    <t>Greeley, CO</t>
  </si>
  <si>
    <t>Lynchburg, VA</t>
  </si>
  <si>
    <t>Olympia, WA</t>
  </si>
  <si>
    <t>Amarillo, TX</t>
  </si>
  <si>
    <t>Binghamton, NY</t>
  </si>
  <si>
    <t>Hagerstown, MD</t>
  </si>
  <si>
    <t>Bremerton, WA</t>
  </si>
  <si>
    <t>Laredo, TX</t>
  </si>
  <si>
    <t>Yakima, WA</t>
  </si>
  <si>
    <t>Crestview-Fort Walton Beach-Destin, FL</t>
  </si>
  <si>
    <t>Topeka, KS</t>
  </si>
  <si>
    <t>Macon, GA</t>
  </si>
  <si>
    <t>Champaign-Urbana, IL</t>
  </si>
  <si>
    <t>Tuscaloosa, AL</t>
  </si>
  <si>
    <t>College Station, TX</t>
  </si>
  <si>
    <t>Charleston, WV</t>
  </si>
  <si>
    <t>Appleton, WI</t>
  </si>
  <si>
    <t>Chico, CA</t>
  </si>
  <si>
    <t>Charlottesville, VA</t>
  </si>
  <si>
    <t>Claremont, NH</t>
  </si>
  <si>
    <t>Cape Cod, MA</t>
  </si>
  <si>
    <t>Prescott, AZ</t>
  </si>
  <si>
    <t>Springfield, IL</t>
  </si>
  <si>
    <t>Las Cruces, NM</t>
  </si>
  <si>
    <t>Fargo, ND</t>
  </si>
  <si>
    <t>Houma, LA</t>
  </si>
  <si>
    <t>Rochester, MN</t>
  </si>
  <si>
    <t>Florence, SC</t>
  </si>
  <si>
    <t>Medford, OR</t>
  </si>
  <si>
    <t>Lafayette-West Lafayette, IN</t>
  </si>
  <si>
    <t>Bellingham, WA</t>
  </si>
  <si>
    <t>Lake Havasu City, AZ</t>
  </si>
  <si>
    <t>Lake Charles, LA</t>
  </si>
  <si>
    <t>Johnson City, TN</t>
  </si>
  <si>
    <t>Elkhart, IN</t>
  </si>
  <si>
    <t>Yuma, AZ</t>
  </si>
  <si>
    <t>Racine, WI</t>
  </si>
  <si>
    <t>Athens, GA</t>
  </si>
  <si>
    <t>Torrington, CT</t>
  </si>
  <si>
    <t>Hilton Head Island, SC</t>
  </si>
  <si>
    <t>Bloomington, IL</t>
  </si>
  <si>
    <t>Hilo, HI</t>
  </si>
  <si>
    <t>Panama City, FL</t>
  </si>
  <si>
    <t>Kingston, NY</t>
  </si>
  <si>
    <t>Daphne, AL</t>
  </si>
  <si>
    <t>Gainesville, GA</t>
  </si>
  <si>
    <t>Warner Robins, GA</t>
  </si>
  <si>
    <t>Blacksburg, VA</t>
  </si>
  <si>
    <t>Jacksonville, NC</t>
  </si>
  <si>
    <t>Redding, CA</t>
  </si>
  <si>
    <t>Joplin, MO</t>
  </si>
  <si>
    <t>El Centro, CA</t>
  </si>
  <si>
    <t>Terre Haute, IN</t>
  </si>
  <si>
    <t>Muskegon, MI</t>
  </si>
  <si>
    <t>East Stroudsburg, PA</t>
  </si>
  <si>
    <t>Greenville, NC</t>
  </si>
  <si>
    <t>Oshkosh, WI</t>
  </si>
  <si>
    <t>Yuba City, CA</t>
  </si>
  <si>
    <t>Columbia, MO</t>
  </si>
  <si>
    <t>Dover, DE</t>
  </si>
  <si>
    <t>Eau Claire, WI</t>
  </si>
  <si>
    <t>Janesville, WI</t>
  </si>
  <si>
    <t>Jackson, MI</t>
  </si>
  <si>
    <t>Punta Gorda, FL</t>
  </si>
  <si>
    <t>Bloomington, IN</t>
  </si>
  <si>
    <t>Pueblo, CO</t>
  </si>
  <si>
    <t>Billings, MT</t>
  </si>
  <si>
    <t>Bowling Green, KY</t>
  </si>
  <si>
    <t>Bend, OR</t>
  </si>
  <si>
    <t>Albany, GA</t>
  </si>
  <si>
    <t>Vineland, NJ</t>
  </si>
  <si>
    <t>Niles, MI</t>
  </si>
  <si>
    <t>Kahului, HI</t>
  </si>
  <si>
    <t>State College, PA</t>
  </si>
  <si>
    <t>Alexandria, LA</t>
  </si>
  <si>
    <t>Hanford, CA</t>
  </si>
  <si>
    <t>Rocky Mount, NC</t>
  </si>
  <si>
    <t>Monroe, MI</t>
  </si>
  <si>
    <t>Burlington, NC</t>
  </si>
  <si>
    <t>Madera, CA</t>
  </si>
  <si>
    <t>Jefferson City, MO</t>
  </si>
  <si>
    <t>Chambersburg, PA</t>
  </si>
  <si>
    <t>Texarkana, TX</t>
  </si>
  <si>
    <t>Elizabethtown, KY</t>
  </si>
  <si>
    <t>Wheeling, OH</t>
  </si>
  <si>
    <t>Grand Junction, CO</t>
  </si>
  <si>
    <t>Concord, NH</t>
  </si>
  <si>
    <t>Santa Fe, NM</t>
  </si>
  <si>
    <t>Johnstown, PA</t>
  </si>
  <si>
    <t>Hattiesburg, MS</t>
  </si>
  <si>
    <t>Dalton, GA</t>
  </si>
  <si>
    <t>Greensboro, NC</t>
  </si>
  <si>
    <t>Midland, TX</t>
  </si>
  <si>
    <t>Homosassa Springs, FL</t>
  </si>
  <si>
    <t>Valdosta, GA</t>
  </si>
  <si>
    <t>Springfield, OH</t>
  </si>
  <si>
    <t>St. George, UT</t>
  </si>
  <si>
    <t>Vero Beach, FL</t>
  </si>
  <si>
    <t>Napa, CA</t>
  </si>
  <si>
    <t>Tupelo, MS</t>
  </si>
  <si>
    <t>Battle Creek, MI</t>
  </si>
  <si>
    <t>Eureka, CA</t>
  </si>
  <si>
    <t>Flagstaff, AZ</t>
  </si>
  <si>
    <t>La Crosse, WI</t>
  </si>
  <si>
    <t>Lebanon, PA</t>
  </si>
  <si>
    <t>Idaho Falls, ID</t>
  </si>
  <si>
    <t>Sierra Vista, AZ</t>
  </si>
  <si>
    <t>Pittsfield, MA</t>
  </si>
  <si>
    <t>Jackson, TN</t>
  </si>
  <si>
    <t>Glens Falls, NY</t>
  </si>
  <si>
    <t>Winchester, VA</t>
  </si>
  <si>
    <t>St. Joseph, MO</t>
  </si>
  <si>
    <t>Altoona, PA</t>
  </si>
  <si>
    <t>Harrisonburg, VA</t>
  </si>
  <si>
    <t>Mansfield, OH</t>
  </si>
  <si>
    <t>Hammond, LA</t>
  </si>
  <si>
    <t>Jonesboro, AR</t>
  </si>
  <si>
    <t>Staunton, VA</t>
  </si>
  <si>
    <t>Muncie, IN</t>
  </si>
  <si>
    <t>Mount Vernon, WA</t>
  </si>
  <si>
    <t>Albany, OR</t>
  </si>
  <si>
    <t>Watertown, NY</t>
  </si>
  <si>
    <t>Cleveland, TN</t>
  </si>
  <si>
    <t>Bismarck, ND</t>
  </si>
  <si>
    <t>Dunn, NC</t>
  </si>
  <si>
    <t>Morristown, TN</t>
  </si>
  <si>
    <t>Kankakee, IL</t>
  </si>
  <si>
    <t>Brunswick, GA</t>
  </si>
  <si>
    <t>San Angelo, TX</t>
  </si>
  <si>
    <t>Holland, MI</t>
  </si>
  <si>
    <t>Wenatchee, WA</t>
  </si>
  <si>
    <t>Lawrence, KS</t>
  </si>
  <si>
    <t>Missoula, MT</t>
  </si>
  <si>
    <t>Bay City, MI</t>
  </si>
  <si>
    <t>Roseburg, OR</t>
  </si>
  <si>
    <t>Sumter, SC</t>
  </si>
  <si>
    <t>Show Low, AZ</t>
  </si>
  <si>
    <t>Danville, VA</t>
  </si>
  <si>
    <t>Cookeville, TN</t>
  </si>
  <si>
    <t>California-Lexington Park, MD</t>
  </si>
  <si>
    <t>Gadsden, AL</t>
  </si>
  <si>
    <t>Cumberland, MD</t>
  </si>
  <si>
    <t>Longview, WA</t>
  </si>
  <si>
    <t>Whitewater, WI</t>
  </si>
  <si>
    <t>Fond du Lac, WI</t>
  </si>
  <si>
    <t>Ithaca, NY</t>
  </si>
  <si>
    <t>Ashtabula, OH</t>
  </si>
  <si>
    <t>Gettysburg, PA</t>
  </si>
  <si>
    <t>Tullahoma, TN</t>
  </si>
  <si>
    <t>Adrian, MI</t>
  </si>
  <si>
    <t>Twin Falls, ID</t>
  </si>
  <si>
    <t>Corning, NY</t>
  </si>
  <si>
    <t>Sebring, FL</t>
  </si>
  <si>
    <t>Truckee, CA</t>
  </si>
  <si>
    <t>Grand Forks, ND</t>
  </si>
  <si>
    <t>Fairbanks, AK</t>
  </si>
  <si>
    <t>Ocean City, NJ</t>
  </si>
  <si>
    <t>Mankato, MN</t>
  </si>
  <si>
    <t>Rome, GA</t>
  </si>
  <si>
    <t>Cape Girardeau, MO</t>
  </si>
  <si>
    <t>Hot Springs, AR</t>
  </si>
  <si>
    <t>Sunbury, PA</t>
  </si>
  <si>
    <t>The Villages, FL</t>
  </si>
  <si>
    <t>Orangeburg, SC</t>
  </si>
  <si>
    <t>Cheyenne, WY</t>
  </si>
  <si>
    <t>New Castle, PA</t>
  </si>
  <si>
    <t>Sevierville, TN</t>
  </si>
  <si>
    <t>Moses Lake, WA</t>
  </si>
  <si>
    <t>Indiana, PA</t>
  </si>
  <si>
    <t>Elmira, NY</t>
  </si>
  <si>
    <t>Beaver Dam, WI</t>
  </si>
  <si>
    <t>Pinehurst-Southern Pines, NC</t>
  </si>
  <si>
    <t>Ukiah, CA</t>
  </si>
  <si>
    <t>Hermiston-Pendleton, OR</t>
  </si>
  <si>
    <t>Zanesville, OH</t>
  </si>
  <si>
    <t>Corvallis, OR</t>
  </si>
  <si>
    <t>Bloomsburg, PA</t>
  </si>
  <si>
    <t>Laurel, MS</t>
  </si>
  <si>
    <t>Branson, MO</t>
  </si>
  <si>
    <t>Midland, MI</t>
  </si>
  <si>
    <t>Opelousas, LA</t>
  </si>
  <si>
    <t>Kokomo, IN</t>
  </si>
  <si>
    <t>Grants Pass, OR</t>
  </si>
  <si>
    <t>Plattsburgh, NY</t>
  </si>
  <si>
    <t>Grand Island, NE</t>
  </si>
  <si>
    <t>DuBois, PA</t>
  </si>
  <si>
    <t>Manitowoc, WI</t>
  </si>
  <si>
    <t>Great Falls, MT</t>
  </si>
  <si>
    <t>Wilson, NC</t>
  </si>
  <si>
    <t>Olean, NY</t>
  </si>
  <si>
    <t>Auburn, NY</t>
  </si>
  <si>
    <t>Portsmouth, OH</t>
  </si>
  <si>
    <t>Oak Harbor, WA</t>
  </si>
  <si>
    <t>Chillicothe, OH</t>
  </si>
  <si>
    <t>Hinesville, GA</t>
  </si>
  <si>
    <t>Somerset, PA</t>
  </si>
  <si>
    <t>Warsaw, IN</t>
  </si>
  <si>
    <t>Keene, NH</t>
  </si>
  <si>
    <t>Sandusky, OH</t>
  </si>
  <si>
    <t>Searcy, AR</t>
  </si>
  <si>
    <t>Columbus, IN</t>
  </si>
  <si>
    <t>Centralia, WA</t>
  </si>
  <si>
    <t>Casper, WY</t>
  </si>
  <si>
    <t>Findlay, OH</t>
  </si>
  <si>
    <t>Palatka, FL</t>
  </si>
  <si>
    <t>Seneca, SC</t>
  </si>
  <si>
    <t>Glenwood Springs, CO</t>
  </si>
  <si>
    <t>Key West, FL</t>
  </si>
  <si>
    <t>Aberdeen, WA</t>
  </si>
  <si>
    <t>Gallup, NM</t>
  </si>
  <si>
    <t>Port Angeles, WA</t>
  </si>
  <si>
    <t>Greenfield Town, MA</t>
  </si>
  <si>
    <t>Frankfort, KY</t>
  </si>
  <si>
    <t>Owosso, MI</t>
  </si>
  <si>
    <t>Statesboro, GA</t>
  </si>
  <si>
    <t>Marion, IN</t>
  </si>
  <si>
    <t>Minot, ND</t>
  </si>
  <si>
    <t>Shawnee, OK</t>
  </si>
  <si>
    <t>Richmond, IN</t>
  </si>
  <si>
    <t>Greeneville, TN</t>
  </si>
  <si>
    <t>Martinsville, VA</t>
  </si>
  <si>
    <t>Lake City, FL</t>
  </si>
  <si>
    <t>Marion, OH</t>
  </si>
  <si>
    <t>Morehead City, NC</t>
  </si>
  <si>
    <t>Klamath Falls, OR</t>
  </si>
  <si>
    <t>Charleston, IL</t>
  </si>
  <si>
    <t>Clearlake, CA</t>
  </si>
  <si>
    <t>Nacogdoches, TX</t>
  </si>
  <si>
    <t>Faribault, MN</t>
  </si>
  <si>
    <t>Red Bluff, CA</t>
  </si>
  <si>
    <t>Coos Bay, OR</t>
  </si>
  <si>
    <t>Walla Walla, WA</t>
  </si>
  <si>
    <t>Sayre, PA</t>
  </si>
  <si>
    <t>Oneonta, NY</t>
  </si>
  <si>
    <t>Baraboo, WI</t>
  </si>
  <si>
    <t>Marietta, OH</t>
  </si>
  <si>
    <t>Salina, KS</t>
  </si>
  <si>
    <t>Sturgis, MI</t>
  </si>
  <si>
    <t>Rio Grande City, TX</t>
  </si>
  <si>
    <t>Fremont, OH</t>
  </si>
  <si>
    <t>Mount Vernon, OH</t>
  </si>
  <si>
    <t>Lewiston, ID</t>
  </si>
  <si>
    <t>Shelton, WA</t>
  </si>
  <si>
    <t>Albemarle, NC</t>
  </si>
  <si>
    <t>Jefferson, GA</t>
  </si>
  <si>
    <t>Georgetown, SC</t>
  </si>
  <si>
    <t>Laconia, NH</t>
  </si>
  <si>
    <t>Batavia, NY</t>
  </si>
  <si>
    <t>Oxford, NC</t>
  </si>
  <si>
    <t>Columbus, MS</t>
  </si>
  <si>
    <t>Dublin, GA</t>
  </si>
  <si>
    <t>Vicksburg, MS</t>
  </si>
  <si>
    <t>Sanford, NC</t>
  </si>
  <si>
    <t>Crossville, TN</t>
  </si>
  <si>
    <t>Picayune, MS</t>
  </si>
  <si>
    <t>Gloversville, NY</t>
  </si>
  <si>
    <t>Carson City, NV</t>
  </si>
  <si>
    <t>Calhoun, GA</t>
  </si>
  <si>
    <t>Milledgeville, GA</t>
  </si>
  <si>
    <t>Waycross, GA</t>
  </si>
  <si>
    <t>Oil City, PA</t>
  </si>
  <si>
    <t>Jasper, IN</t>
  </si>
  <si>
    <t>Eagle Pass, TX</t>
  </si>
  <si>
    <t>Ontario, OR</t>
  </si>
  <si>
    <t>Payson, AZ</t>
  </si>
  <si>
    <t>Greenville, OH</t>
  </si>
  <si>
    <t>Galesburg, IL</t>
  </si>
  <si>
    <t>Warrensburg, MO</t>
  </si>
  <si>
    <t>Fort Polk South, LA</t>
  </si>
  <si>
    <t>Fort Leonard Wood, MO</t>
  </si>
  <si>
    <t>Athens, TN</t>
  </si>
  <si>
    <t>Edwards, CO</t>
  </si>
  <si>
    <t>Fernley, NV</t>
  </si>
  <si>
    <t>Winona, MN</t>
  </si>
  <si>
    <t>Durango, CO</t>
  </si>
  <si>
    <t>Bartlesville, OK</t>
  </si>
  <si>
    <t>Elko, NV</t>
  </si>
  <si>
    <t>Rexburg, ID</t>
  </si>
  <si>
    <t>St. Marys, GA</t>
  </si>
  <si>
    <t>Amsterdam, NY</t>
  </si>
  <si>
    <t>Paris, TX</t>
  </si>
  <si>
    <t>Kerrville, TX</t>
  </si>
  <si>
    <t>New Castle, IN</t>
  </si>
  <si>
    <t>Sidney, OH</t>
  </si>
  <si>
    <t>Cortland, NY</t>
  </si>
  <si>
    <t>Del Rio, TX</t>
  </si>
  <si>
    <t>Norfolk, NE</t>
  </si>
  <si>
    <t>Starkville, MS</t>
  </si>
  <si>
    <t>Ardmore, OK</t>
  </si>
  <si>
    <t>Kendallville, IN</t>
  </si>
  <si>
    <t>Nogales, AZ</t>
  </si>
  <si>
    <t>Oxford, MS</t>
  </si>
  <si>
    <t>Bogalusa, LA</t>
  </si>
  <si>
    <t>Plymouth, IN</t>
  </si>
  <si>
    <t>Gardnerville Ranchos, NV</t>
  </si>
  <si>
    <t>Tahlequah, OK</t>
  </si>
  <si>
    <t>Madisonville, KY</t>
  </si>
  <si>
    <t>Ruston, LA</t>
  </si>
  <si>
    <t>Hillsdale, MI</t>
  </si>
  <si>
    <t>Bedford, IN</t>
  </si>
  <si>
    <t>Wapakoneta, OH</t>
  </si>
  <si>
    <t>Huntingdon, PA</t>
  </si>
  <si>
    <t>McAlester, OK</t>
  </si>
  <si>
    <t>Moultrie, GA</t>
  </si>
  <si>
    <t>Henderson, NC</t>
  </si>
  <si>
    <t>Coldwater, MI</t>
  </si>
  <si>
    <t>Harrison, AR</t>
  </si>
  <si>
    <t>Shelbyville, TN</t>
  </si>
  <si>
    <t>Marion, NC</t>
  </si>
  <si>
    <t>Thomasville, GA</t>
  </si>
  <si>
    <t>Bemidji, MN</t>
  </si>
  <si>
    <t>Bradford, PA</t>
  </si>
  <si>
    <t>Cornelia, GA</t>
  </si>
  <si>
    <t>Burley, ID</t>
  </si>
  <si>
    <t>Big Rapids, MI</t>
  </si>
  <si>
    <t>Muscatine, IA</t>
  </si>
  <si>
    <t>Durant, OK</t>
  </si>
  <si>
    <t>Seymour, IN</t>
  </si>
  <si>
    <t>Douglas, GA</t>
  </si>
  <si>
    <t>Willmar, MN</t>
  </si>
  <si>
    <t>Auburn, IN</t>
  </si>
  <si>
    <t>Paragould, AR</t>
  </si>
  <si>
    <t>Lawrenceburg, TN</t>
  </si>
  <si>
    <t>Mountain Home, AR</t>
  </si>
  <si>
    <t>Cedartown, GA</t>
  </si>
  <si>
    <t>El Campo, TX</t>
  </si>
  <si>
    <t>Montrose, CO</t>
  </si>
  <si>
    <t>Ellensburg, WA</t>
  </si>
  <si>
    <t>Jacksonville, IL</t>
  </si>
  <si>
    <t>Alice, TX</t>
  </si>
  <si>
    <t>Celina, OH</t>
  </si>
  <si>
    <t>Garden City, KS</t>
  </si>
  <si>
    <t>West Plains, MO</t>
  </si>
  <si>
    <t>Riverton, WY</t>
  </si>
  <si>
    <t>Tifton, GA</t>
  </si>
  <si>
    <t>Okeechobee, FL</t>
  </si>
  <si>
    <t>McMinnville, TN</t>
  </si>
  <si>
    <t>Selinsgrove, PA</t>
  </si>
  <si>
    <t>Natchitoches, LA</t>
  </si>
  <si>
    <t>Berlin, NH</t>
  </si>
  <si>
    <t>Lock Haven, PA</t>
  </si>
  <si>
    <t>Austin, MN</t>
  </si>
  <si>
    <t>Clewiston, FL</t>
  </si>
  <si>
    <t>Logansport, IN</t>
  </si>
  <si>
    <t>Union City, TN</t>
  </si>
  <si>
    <t>Vincennes, IN</t>
  </si>
  <si>
    <t>Dyersburg, TN</t>
  </si>
  <si>
    <t>Crawfordsville, IN</t>
  </si>
  <si>
    <t>Brownwood, TX</t>
  </si>
  <si>
    <t>Easton, MD</t>
  </si>
  <si>
    <t>North Platte, NE</t>
  </si>
  <si>
    <t>Ada, OK</t>
  </si>
  <si>
    <t>Safford, AZ</t>
  </si>
  <si>
    <t>Murray, KY</t>
  </si>
  <si>
    <t>Huntington, IN</t>
  </si>
  <si>
    <t>Corinth, MS</t>
  </si>
  <si>
    <t>Peru, IN</t>
  </si>
  <si>
    <t>Coshocton, OH</t>
  </si>
  <si>
    <t>Bay City, TX</t>
  </si>
  <si>
    <t>Batesville, AR</t>
  </si>
  <si>
    <t>Owatonna, MN</t>
  </si>
  <si>
    <t>Vidalia, GA</t>
  </si>
  <si>
    <t>Plainview, TX</t>
  </si>
  <si>
    <t>Big Spring, TX</t>
  </si>
  <si>
    <t>Newport, TN</t>
  </si>
  <si>
    <t>De Ridder, LA</t>
  </si>
  <si>
    <t>Lebanon, MO</t>
  </si>
  <si>
    <t>Seneca Falls, NY</t>
  </si>
  <si>
    <t>Martin, TN</t>
  </si>
  <si>
    <t>Susanville, CA</t>
  </si>
  <si>
    <t>Brookhaven, MS</t>
  </si>
  <si>
    <t>Arcadia, FL</t>
  </si>
  <si>
    <t>Decatur, IN</t>
  </si>
  <si>
    <t>Angola, IN</t>
  </si>
  <si>
    <t>Cleveland, MS</t>
  </si>
  <si>
    <t>Brenham, TX</t>
  </si>
  <si>
    <t>Frankfort, IN</t>
  </si>
  <si>
    <t>Wabash, IN</t>
  </si>
  <si>
    <t>Cambridge, MD</t>
  </si>
  <si>
    <t>Macomb, IL</t>
  </si>
  <si>
    <t>Madison, IN</t>
  </si>
  <si>
    <t>Paris, TN</t>
  </si>
  <si>
    <t>Beeville, TX</t>
  </si>
  <si>
    <t>Dayton, TN</t>
  </si>
  <si>
    <t>Washington, IN</t>
  </si>
  <si>
    <t>Juneau, AK</t>
  </si>
  <si>
    <t>Lewisburg, TN</t>
  </si>
  <si>
    <t>Jesup, GA</t>
  </si>
  <si>
    <t>Washington Court House, OH</t>
  </si>
  <si>
    <t>Van Wert, OH</t>
  </si>
  <si>
    <t>Ludington, MI</t>
  </si>
  <si>
    <t>Middlesborough, KY</t>
  </si>
  <si>
    <t>North Vernon, IN</t>
  </si>
  <si>
    <t>Bastrop, LA</t>
  </si>
  <si>
    <t>Bainbridge, GA</t>
  </si>
  <si>
    <t>Wauchula, FL</t>
  </si>
  <si>
    <t>Thomaston, GA</t>
  </si>
  <si>
    <t>Altus, OK</t>
  </si>
  <si>
    <t>Uvalde, TX</t>
  </si>
  <si>
    <t>Clarksdale, MS</t>
  </si>
  <si>
    <t>Summerville, GA</t>
  </si>
  <si>
    <t>La Grande, OR</t>
  </si>
  <si>
    <t>Greensburg, IN</t>
  </si>
  <si>
    <t>Mexico, MO</t>
  </si>
  <si>
    <t>Moberly, MO</t>
  </si>
  <si>
    <t>The Dalles, OR</t>
  </si>
  <si>
    <t>Fredericksburg, TX</t>
  </si>
  <si>
    <t>Campbellsville, KY</t>
  </si>
  <si>
    <t>Connersville, IN</t>
  </si>
  <si>
    <t>Dickinson, ND</t>
  </si>
  <si>
    <t>Steamboat Springs, CO</t>
  </si>
  <si>
    <t>Sterling, CO</t>
  </si>
  <si>
    <t>Hood River, OR</t>
  </si>
  <si>
    <t>Borger, TX</t>
  </si>
  <si>
    <t>Raymondville, TX</t>
  </si>
  <si>
    <t>Elk City, OK</t>
  </si>
  <si>
    <t>Grenada, MS</t>
  </si>
  <si>
    <t>Port Lavaca, TX</t>
  </si>
  <si>
    <t>Jamestown, ND</t>
  </si>
  <si>
    <t>Prineville, OR</t>
  </si>
  <si>
    <t>Othello, WA</t>
  </si>
  <si>
    <t>Vineyard Haven, MA</t>
  </si>
  <si>
    <t>Winnemucca, NV</t>
  </si>
  <si>
    <t>Sweetwater, TX</t>
  </si>
  <si>
    <t>Craig, CO</t>
  </si>
  <si>
    <t>Ketchikan, AK</t>
  </si>
  <si>
    <t>Price</t>
  </si>
  <si>
    <t>New York</t>
  </si>
  <si>
    <t>Los Angeles-Long Beach-Anaheim</t>
  </si>
  <si>
    <t>Chicago</t>
  </si>
  <si>
    <t>Dallas-Fort Worth</t>
  </si>
  <si>
    <t>Philadelphia</t>
  </si>
  <si>
    <t>Houston</t>
  </si>
  <si>
    <t>Washington</t>
  </si>
  <si>
    <t>Miami-Fort Lauderdale</t>
  </si>
  <si>
    <t>Atlanta</t>
  </si>
  <si>
    <t>Boston</t>
  </si>
  <si>
    <t>San Francisco</t>
  </si>
  <si>
    <t>Detroit</t>
  </si>
  <si>
    <t>Riverside</t>
  </si>
  <si>
    <t>Phoenix</t>
  </si>
  <si>
    <t>Seattle</t>
  </si>
  <si>
    <t>Minneapolis-St Paul</t>
  </si>
  <si>
    <t>San Diego</t>
  </si>
  <si>
    <t>St. Louis</t>
  </si>
  <si>
    <t>Tampa</t>
  </si>
  <si>
    <t>Baltimore</t>
  </si>
  <si>
    <t>Denver</t>
  </si>
  <si>
    <t>Pittsburgh</t>
  </si>
  <si>
    <t>Portland</t>
  </si>
  <si>
    <t>Charlotte</t>
  </si>
  <si>
    <t>Sacramento</t>
  </si>
  <si>
    <t>San Antonio</t>
  </si>
  <si>
    <t>Orlando</t>
  </si>
  <si>
    <t>Cincinnati</t>
  </si>
  <si>
    <t>Cleveland</t>
  </si>
  <si>
    <t>Kansas City</t>
  </si>
  <si>
    <t>Las Vegas</t>
  </si>
  <si>
    <t>Columbus</t>
  </si>
  <si>
    <t>Indianapolis</t>
  </si>
  <si>
    <t>San Jose</t>
  </si>
  <si>
    <t>Austin</t>
  </si>
  <si>
    <t>Virginia Beach</t>
  </si>
  <si>
    <t>Nashville</t>
  </si>
  <si>
    <t>Providence</t>
  </si>
  <si>
    <t>Milwaukee</t>
  </si>
  <si>
    <t>Jacksonville</t>
  </si>
  <si>
    <t>Memphis</t>
  </si>
  <si>
    <t>Oklahoma City</t>
  </si>
  <si>
    <t>Louisville-Jefferson County</t>
  </si>
  <si>
    <t>Hartford</t>
  </si>
  <si>
    <t>Richmond</t>
  </si>
  <si>
    <t>Buffalo</t>
  </si>
  <si>
    <t>Raleigh</t>
  </si>
  <si>
    <t>Birmingham</t>
  </si>
  <si>
    <t>Salt Lake City</t>
  </si>
  <si>
    <t>Rochester</t>
  </si>
  <si>
    <t>Grand Rapids</t>
  </si>
  <si>
    <t>Tucson</t>
  </si>
  <si>
    <t>Urban Honolulu</t>
  </si>
  <si>
    <t>Tulsa</t>
  </si>
  <si>
    <t>Fresno</t>
  </si>
  <si>
    <t>Worcester</t>
  </si>
  <si>
    <t>Stamford</t>
  </si>
  <si>
    <t>Albuquerque</t>
  </si>
  <si>
    <t>Albany</t>
  </si>
  <si>
    <t>Omaha</t>
  </si>
  <si>
    <t>New Haven</t>
  </si>
  <si>
    <t>Bakersfield</t>
  </si>
  <si>
    <t>Knoxville</t>
  </si>
  <si>
    <t>Greenville</t>
  </si>
  <si>
    <t>Ventura</t>
  </si>
  <si>
    <t>Allentown</t>
  </si>
  <si>
    <t>El Paso</t>
  </si>
  <si>
    <t>Baton Rouge</t>
  </si>
  <si>
    <t>Dayton</t>
  </si>
  <si>
    <t>Columbia</t>
  </si>
  <si>
    <t>Akron</t>
  </si>
  <si>
    <t>North Port-Sarasota-Bradenton</t>
  </si>
  <si>
    <t>Little Rock</t>
  </si>
  <si>
    <t>Stockton</t>
  </si>
  <si>
    <t>Syracuse</t>
  </si>
  <si>
    <t>Colorado Springs</t>
  </si>
  <si>
    <t>Winston-Salem</t>
  </si>
  <si>
    <t>Springfield</t>
  </si>
  <si>
    <t>Fort Myers</t>
  </si>
  <si>
    <t>Boise City</t>
  </si>
  <si>
    <t>Toledo</t>
  </si>
  <si>
    <t>Madison</t>
  </si>
  <si>
    <t>Lakeland</t>
  </si>
  <si>
    <t>Ogden</t>
  </si>
  <si>
    <t>Daytona Beach</t>
  </si>
  <si>
    <t>Des Moines</t>
  </si>
  <si>
    <t>Jackson</t>
  </si>
  <si>
    <t>Youngstown</t>
  </si>
  <si>
    <t>Augusta</t>
  </si>
  <si>
    <t>Scranton</t>
  </si>
  <si>
    <t>Harrisburg</t>
  </si>
  <si>
    <t>Melbourne</t>
  </si>
  <si>
    <t>Chattanooga</t>
  </si>
  <si>
    <t>Spokane</t>
  </si>
  <si>
    <t>Provo</t>
  </si>
  <si>
    <t>Lancaster</t>
  </si>
  <si>
    <t>Modesto</t>
  </si>
  <si>
    <t>Durham</t>
  </si>
  <si>
    <t>Santa Rosa</t>
  </si>
  <si>
    <t>Lexington</t>
  </si>
  <si>
    <t>Lafayette</t>
  </si>
  <si>
    <t>Lansing</t>
  </si>
  <si>
    <t>Fayetteville</t>
  </si>
  <si>
    <t>Pensacola</t>
  </si>
  <si>
    <t>Visalia</t>
  </si>
  <si>
    <t>Shreveport</t>
  </si>
  <si>
    <t>York</t>
  </si>
  <si>
    <t>Flint</t>
  </si>
  <si>
    <t>Reno</t>
  </si>
  <si>
    <t>Asheville</t>
  </si>
  <si>
    <t>Port St. Lucie</t>
  </si>
  <si>
    <t>Santa Maria-Santa Barbara</t>
  </si>
  <si>
    <t>Huntsville</t>
  </si>
  <si>
    <t>Fort Wayne</t>
  </si>
  <si>
    <t>Salinas</t>
  </si>
  <si>
    <t>Vallejo</t>
  </si>
  <si>
    <t>Mobile</t>
  </si>
  <si>
    <t>Reading</t>
  </si>
  <si>
    <t>Brownsville</t>
  </si>
  <si>
    <t>Killeen</t>
  </si>
  <si>
    <t>Canton</t>
  </si>
  <si>
    <t>Manchester</t>
  </si>
  <si>
    <t>Salem</t>
  </si>
  <si>
    <t>Anchorage</t>
  </si>
  <si>
    <t>Davenport</t>
  </si>
  <si>
    <t>Peoria</t>
  </si>
  <si>
    <t>Myrtle Beach</t>
  </si>
  <si>
    <t>Montgomery</t>
  </si>
  <si>
    <t>Salisbury</t>
  </si>
  <si>
    <t>Gulfport</t>
  </si>
  <si>
    <t>Tallahassee</t>
  </si>
  <si>
    <t>Trenton</t>
  </si>
  <si>
    <t>Hickory</t>
  </si>
  <si>
    <t>Huntington</t>
  </si>
  <si>
    <t>Eugene</t>
  </si>
  <si>
    <t>Rockford</t>
  </si>
  <si>
    <t>Savannah</t>
  </si>
  <si>
    <t>Ann Arbor</t>
  </si>
  <si>
    <t>Ocala</t>
  </si>
  <si>
    <t>Kalamazoo</t>
  </si>
  <si>
    <t>South Bend</t>
  </si>
  <si>
    <t>Spartanburg</t>
  </si>
  <si>
    <t>Evansville</t>
  </si>
  <si>
    <t>Kingsport</t>
  </si>
  <si>
    <t>Roanoke</t>
  </si>
  <si>
    <t>Green Bay</t>
  </si>
  <si>
    <t>Lincoln</t>
  </si>
  <si>
    <t>Fort Collins</t>
  </si>
  <si>
    <t>Boulder</t>
  </si>
  <si>
    <t>Erie</t>
  </si>
  <si>
    <t>Fort Smith</t>
  </si>
  <si>
    <t>Duluth</t>
  </si>
  <si>
    <t>Atlantic City</t>
  </si>
  <si>
    <t>New London</t>
  </si>
  <si>
    <t>San Luis Obispo</t>
  </si>
  <si>
    <t>Gainesville</t>
  </si>
  <si>
    <t>Santa Cruz</t>
  </si>
  <si>
    <t>Clarksville</t>
  </si>
  <si>
    <t>Cedar Rapids</t>
  </si>
  <si>
    <t>Merced</t>
  </si>
  <si>
    <t>Wilmington</t>
  </si>
  <si>
    <t>Kennewick</t>
  </si>
  <si>
    <t>Greeley</t>
  </si>
  <si>
    <t>Lynchburg</t>
  </si>
  <si>
    <t>Olympia</t>
  </si>
  <si>
    <t>Amarillo</t>
  </si>
  <si>
    <t>Binghamton</t>
  </si>
  <si>
    <t>Hagerstown</t>
  </si>
  <si>
    <t>Bremerton</t>
  </si>
  <si>
    <t>Laredo</t>
  </si>
  <si>
    <t>Yakima</t>
  </si>
  <si>
    <t>Crestview-Fort Walton Beach-Destin</t>
  </si>
  <si>
    <t>Topeka</t>
  </si>
  <si>
    <t>Macon</t>
  </si>
  <si>
    <t>Champaign-Urbana</t>
  </si>
  <si>
    <t>Tuscaloosa</t>
  </si>
  <si>
    <t>College Station</t>
  </si>
  <si>
    <t>Charleston</t>
  </si>
  <si>
    <t>Appleton</t>
  </si>
  <si>
    <t>Chico</t>
  </si>
  <si>
    <t>Charlottesville</t>
  </si>
  <si>
    <t>Claremont</t>
  </si>
  <si>
    <t>Cape Cod</t>
  </si>
  <si>
    <t>Prescott</t>
  </si>
  <si>
    <t>Las Cruces</t>
  </si>
  <si>
    <t>Fargo</t>
  </si>
  <si>
    <t>Houma</t>
  </si>
  <si>
    <t>Florence</t>
  </si>
  <si>
    <t>Medford</t>
  </si>
  <si>
    <t>Lafayette-West Lafayette</t>
  </si>
  <si>
    <t>Bellingham</t>
  </si>
  <si>
    <t>Lake Havasu City</t>
  </si>
  <si>
    <t>Johnson City</t>
  </si>
  <si>
    <t>Elkhart</t>
  </si>
  <si>
    <t>Yuma</t>
  </si>
  <si>
    <t>Racine</t>
  </si>
  <si>
    <t>Athens</t>
  </si>
  <si>
    <t>Torrington</t>
  </si>
  <si>
    <t>Hilton Head Island</t>
  </si>
  <si>
    <t>Bloomington</t>
  </si>
  <si>
    <t>Hilo</t>
  </si>
  <si>
    <t>Panama City</t>
  </si>
  <si>
    <t>Kingston</t>
  </si>
  <si>
    <t>Daphne</t>
  </si>
  <si>
    <t>Warner Robins</t>
  </si>
  <si>
    <t>Blacksburg</t>
  </si>
  <si>
    <t>Redding</t>
  </si>
  <si>
    <t>Joplin</t>
  </si>
  <si>
    <t>El Centro</t>
  </si>
  <si>
    <t>Terre Haute</t>
  </si>
  <si>
    <t>Muskegon</t>
  </si>
  <si>
    <t>East Stroudsburg</t>
  </si>
  <si>
    <t>Oshkosh</t>
  </si>
  <si>
    <t>Yuba City</t>
  </si>
  <si>
    <t>Dover</t>
  </si>
  <si>
    <t>Eau Claire</t>
  </si>
  <si>
    <t>Janesville</t>
  </si>
  <si>
    <t>Punta Gorda</t>
  </si>
  <si>
    <t>Pueblo</t>
  </si>
  <si>
    <t>Billings</t>
  </si>
  <si>
    <t>Bowling Green</t>
  </si>
  <si>
    <t>Bend</t>
  </si>
  <si>
    <t>Vineland</t>
  </si>
  <si>
    <t>Niles</t>
  </si>
  <si>
    <t>Kahului</t>
  </si>
  <si>
    <t>State College</t>
  </si>
  <si>
    <t>Alexandria</t>
  </si>
  <si>
    <t>Hanford</t>
  </si>
  <si>
    <t>Rocky Mount</t>
  </si>
  <si>
    <t>Monroe</t>
  </si>
  <si>
    <t>Burlington</t>
  </si>
  <si>
    <t>Madera</t>
  </si>
  <si>
    <t>Jefferson City</t>
  </si>
  <si>
    <t>Chambersburg</t>
  </si>
  <si>
    <t>Texarkana</t>
  </si>
  <si>
    <t>Elizabethtown</t>
  </si>
  <si>
    <t>Wheeling</t>
  </si>
  <si>
    <t>Grand Junction</t>
  </si>
  <si>
    <t>Concord</t>
  </si>
  <si>
    <t>Santa Fe</t>
  </si>
  <si>
    <t>Johnstown</t>
  </si>
  <si>
    <t>Hattiesburg</t>
  </si>
  <si>
    <t>Dalton</t>
  </si>
  <si>
    <t>Greensboro</t>
  </si>
  <si>
    <t>Midland</t>
  </si>
  <si>
    <t>Homosassa Springs</t>
  </si>
  <si>
    <t>Valdosta</t>
  </si>
  <si>
    <t>St. George</t>
  </si>
  <si>
    <t>Vero Beach</t>
  </si>
  <si>
    <t>Napa</t>
  </si>
  <si>
    <t>Tupelo</t>
  </si>
  <si>
    <t>Battle Creek</t>
  </si>
  <si>
    <t>Eureka</t>
  </si>
  <si>
    <t>Flagstaff</t>
  </si>
  <si>
    <t>La Crosse</t>
  </si>
  <si>
    <t>Lebanon</t>
  </si>
  <si>
    <t>Idaho Falls</t>
  </si>
  <si>
    <t>Sierra Vista</t>
  </si>
  <si>
    <t>Pittsfield</t>
  </si>
  <si>
    <t>Glens Falls</t>
  </si>
  <si>
    <t>Winchester</t>
  </si>
  <si>
    <t>St. Joseph</t>
  </si>
  <si>
    <t>Altoona</t>
  </si>
  <si>
    <t>Harrisonburg</t>
  </si>
  <si>
    <t>Mansfield</t>
  </si>
  <si>
    <t>Hammond</t>
  </si>
  <si>
    <t>Jonesboro</t>
  </si>
  <si>
    <t>Staunton</t>
  </si>
  <si>
    <t>Muncie</t>
  </si>
  <si>
    <t>Mount Vernon</t>
  </si>
  <si>
    <t>Watertown</t>
  </si>
  <si>
    <t>Bismarck</t>
  </si>
  <si>
    <t>Dunn</t>
  </si>
  <si>
    <t>Morristown</t>
  </si>
  <si>
    <t>Kankakee</t>
  </si>
  <si>
    <t>Brunswick</t>
  </si>
  <si>
    <t>San Angelo</t>
  </si>
  <si>
    <t>Holland</t>
  </si>
  <si>
    <t>Wenatchee</t>
  </si>
  <si>
    <t>Lawrence</t>
  </si>
  <si>
    <t>Missoula</t>
  </si>
  <si>
    <t>Bay City</t>
  </si>
  <si>
    <t>Roseburg</t>
  </si>
  <si>
    <t>Sumter</t>
  </si>
  <si>
    <t>Show Low</t>
  </si>
  <si>
    <t>Danville</t>
  </si>
  <si>
    <t>Cookeville</t>
  </si>
  <si>
    <t>California-Lexington Park</t>
  </si>
  <si>
    <t>Gadsden</t>
  </si>
  <si>
    <t>Cumberland</t>
  </si>
  <si>
    <t>Longview</t>
  </si>
  <si>
    <t>Whitewater</t>
  </si>
  <si>
    <t>Fond du Lac</t>
  </si>
  <si>
    <t>Ithaca</t>
  </si>
  <si>
    <t>Ashtabula</t>
  </si>
  <si>
    <t>Gettysburg</t>
  </si>
  <si>
    <t>Tullahoma</t>
  </si>
  <si>
    <t>Adrian</t>
  </si>
  <si>
    <t>Twin Falls</t>
  </si>
  <si>
    <t>Corning</t>
  </si>
  <si>
    <t>Sebring</t>
  </si>
  <si>
    <t>Truckee</t>
  </si>
  <si>
    <t>Grand Forks</t>
  </si>
  <si>
    <t>Fairbanks</t>
  </si>
  <si>
    <t>Ocean City</t>
  </si>
  <si>
    <t>Mankato</t>
  </si>
  <si>
    <t>Rome</t>
  </si>
  <si>
    <t>Cape Girardeau</t>
  </si>
  <si>
    <t>Hot Springs</t>
  </si>
  <si>
    <t>Sunbury</t>
  </si>
  <si>
    <t>The Villages</t>
  </si>
  <si>
    <t>Orangeburg</t>
  </si>
  <si>
    <t>Cheyenne</t>
  </si>
  <si>
    <t>New Castle</t>
  </si>
  <si>
    <t>Sevierville</t>
  </si>
  <si>
    <t>Moses Lake</t>
  </si>
  <si>
    <t>Indiana</t>
  </si>
  <si>
    <t>Elmira</t>
  </si>
  <si>
    <t>Beaver Dam</t>
  </si>
  <si>
    <t>Pinehurst-Southern Pines</t>
  </si>
  <si>
    <t>Hermiston-Pendleton</t>
  </si>
  <si>
    <t>Zanesville</t>
  </si>
  <si>
    <t>Corvallis</t>
  </si>
  <si>
    <t>Bloomsburg</t>
  </si>
  <si>
    <t>Branson</t>
  </si>
  <si>
    <t>Opelousas</t>
  </si>
  <si>
    <t>Kokomo</t>
  </si>
  <si>
    <t>Grants Pass</t>
  </si>
  <si>
    <t>Plattsburgh</t>
  </si>
  <si>
    <t>Grand Island</t>
  </si>
  <si>
    <t>DuBois</t>
  </si>
  <si>
    <t>Manitowoc</t>
  </si>
  <si>
    <t>Great Falls</t>
  </si>
  <si>
    <t>Olean</t>
  </si>
  <si>
    <t>Auburn</t>
  </si>
  <si>
    <t>Portsmouth</t>
  </si>
  <si>
    <t>Oak Harbor</t>
  </si>
  <si>
    <t>Chillicothe</t>
  </si>
  <si>
    <t>Hinesville</t>
  </si>
  <si>
    <t>Somerset</t>
  </si>
  <si>
    <t>Warsaw</t>
  </si>
  <si>
    <t>Keene</t>
  </si>
  <si>
    <t>Sandusky</t>
  </si>
  <si>
    <t>Searcy</t>
  </si>
  <si>
    <t>Centralia</t>
  </si>
  <si>
    <t>Casper</t>
  </si>
  <si>
    <t>Palatka</t>
  </si>
  <si>
    <t>Seneca</t>
  </si>
  <si>
    <t>Glenwood Springs</t>
  </si>
  <si>
    <t>Key West</t>
  </si>
  <si>
    <t>Aberdeen</t>
  </si>
  <si>
    <t>Gallup</t>
  </si>
  <si>
    <t>Port Angeles</t>
  </si>
  <si>
    <t>Greenfield Town</t>
  </si>
  <si>
    <t>Frankfort</t>
  </si>
  <si>
    <t>Owosso</t>
  </si>
  <si>
    <t>Statesboro</t>
  </si>
  <si>
    <t>Marion</t>
  </si>
  <si>
    <t>Shawnee</t>
  </si>
  <si>
    <t>Greeneville</t>
  </si>
  <si>
    <t>Lake City</t>
  </si>
  <si>
    <t>Morehead City</t>
  </si>
  <si>
    <t>Klamath Falls</t>
  </si>
  <si>
    <t>Clearlake</t>
  </si>
  <si>
    <t>Faribault</t>
  </si>
  <si>
    <t>Red Bluff</t>
  </si>
  <si>
    <t>Coos Bay</t>
  </si>
  <si>
    <t>Walla Walla</t>
  </si>
  <si>
    <t>Sayre</t>
  </si>
  <si>
    <t>Oneonta</t>
  </si>
  <si>
    <t>Baraboo</t>
  </si>
  <si>
    <t>Marietta</t>
  </si>
  <si>
    <t>Salina</t>
  </si>
  <si>
    <t>Sturgis</t>
  </si>
  <si>
    <t>Fremont</t>
  </si>
  <si>
    <t>Lewiston</t>
  </si>
  <si>
    <t>Shelton</t>
  </si>
  <si>
    <t>Albemarle</t>
  </si>
  <si>
    <t>Jefferson</t>
  </si>
  <si>
    <t>Georgetown</t>
  </si>
  <si>
    <t>Laconia</t>
  </si>
  <si>
    <t>Batavia</t>
  </si>
  <si>
    <t>Oxford</t>
  </si>
  <si>
    <t>Dublin</t>
  </si>
  <si>
    <t>Vicksburg</t>
  </si>
  <si>
    <t>Sanford</t>
  </si>
  <si>
    <t>Crossville</t>
  </si>
  <si>
    <t>Picayune</t>
  </si>
  <si>
    <t>Gloversville</t>
  </si>
  <si>
    <t>Carson City</t>
  </si>
  <si>
    <t>Calhoun</t>
  </si>
  <si>
    <t>Milledgeville</t>
  </si>
  <si>
    <t>Waycross</t>
  </si>
  <si>
    <t>Eagle Pass</t>
  </si>
  <si>
    <t>Ontario</t>
  </si>
  <si>
    <t>Payson</t>
  </si>
  <si>
    <t>Warrensburg</t>
  </si>
  <si>
    <t>Fort Polk South</t>
  </si>
  <si>
    <t>Fort Leonard Wood</t>
  </si>
  <si>
    <t>Edwards</t>
  </si>
  <si>
    <t>Fernley</t>
  </si>
  <si>
    <t>Winona</t>
  </si>
  <si>
    <t>Bartlesville</t>
  </si>
  <si>
    <t>Elko</t>
  </si>
  <si>
    <t>Rexburg</t>
  </si>
  <si>
    <t>St. Marys</t>
  </si>
  <si>
    <t>Amsterdam</t>
  </si>
  <si>
    <t>Paris</t>
  </si>
  <si>
    <t>Kerrville</t>
  </si>
  <si>
    <t>Sidney</t>
  </si>
  <si>
    <t>Cortland</t>
  </si>
  <si>
    <t>Del Rio</t>
  </si>
  <si>
    <t>Ardmore</t>
  </si>
  <si>
    <t>Kendallville</t>
  </si>
  <si>
    <t>Nogales</t>
  </si>
  <si>
    <t>Plymouth</t>
  </si>
  <si>
    <t>Gardnerville Ranchos</t>
  </si>
  <si>
    <t>Tahlequah</t>
  </si>
  <si>
    <t>Ruston</t>
  </si>
  <si>
    <t>Hillsdale</t>
  </si>
  <si>
    <t>Bedford</t>
  </si>
  <si>
    <t>McAlester</t>
  </si>
  <si>
    <t>Henderson</t>
  </si>
  <si>
    <t>Coldwater</t>
  </si>
  <si>
    <t>Shelbyville</t>
  </si>
  <si>
    <t>Thomasville</t>
  </si>
  <si>
    <t>Bemidji</t>
  </si>
  <si>
    <t>Bradford</t>
  </si>
  <si>
    <t>Cornelia</t>
  </si>
  <si>
    <t>Muscatine</t>
  </si>
  <si>
    <t>Durant</t>
  </si>
  <si>
    <t>Seymour</t>
  </si>
  <si>
    <t>Willmar</t>
  </si>
  <si>
    <t>Paragould</t>
  </si>
  <si>
    <t>Mountain Home</t>
  </si>
  <si>
    <t>Cedartown</t>
  </si>
  <si>
    <t>El Campo</t>
  </si>
  <si>
    <t>Montrose</t>
  </si>
  <si>
    <t>Ellensburg</t>
  </si>
  <si>
    <t>Alice</t>
  </si>
  <si>
    <t>Celina</t>
  </si>
  <si>
    <t>Garden City</t>
  </si>
  <si>
    <t>Riverton</t>
  </si>
  <si>
    <t>Tifton</t>
  </si>
  <si>
    <t>Okeechobee</t>
  </si>
  <si>
    <t>Selinsgrove</t>
  </si>
  <si>
    <t>Natchitoches</t>
  </si>
  <si>
    <t>Berlin</t>
  </si>
  <si>
    <t>Lock Haven</t>
  </si>
  <si>
    <t>Clewiston</t>
  </si>
  <si>
    <t>Logansport</t>
  </si>
  <si>
    <t>Union City</t>
  </si>
  <si>
    <t>Dyersburg</t>
  </si>
  <si>
    <t>Crawfordsville</t>
  </si>
  <si>
    <t>Brownwood</t>
  </si>
  <si>
    <t>Easton</t>
  </si>
  <si>
    <t>North Platte</t>
  </si>
  <si>
    <t>Ada</t>
  </si>
  <si>
    <t>Safford</t>
  </si>
  <si>
    <t>Murray</t>
  </si>
  <si>
    <t>Peru</t>
  </si>
  <si>
    <t>Coshocton</t>
  </si>
  <si>
    <t>Batesville</t>
  </si>
  <si>
    <t>Owatonna</t>
  </si>
  <si>
    <t>Vidalia</t>
  </si>
  <si>
    <t>Plainview</t>
  </si>
  <si>
    <t>Big Spring</t>
  </si>
  <si>
    <t>Newport</t>
  </si>
  <si>
    <t>De Ridder</t>
  </si>
  <si>
    <t>Seneca Falls</t>
  </si>
  <si>
    <t>Martin</t>
  </si>
  <si>
    <t>Susanville</t>
  </si>
  <si>
    <t>Arcadia</t>
  </si>
  <si>
    <t>Decatur</t>
  </si>
  <si>
    <t>Angola</t>
  </si>
  <si>
    <t>Brenham</t>
  </si>
  <si>
    <t>Cambridge</t>
  </si>
  <si>
    <t>Jesup</t>
  </si>
  <si>
    <t>Washington Court House</t>
  </si>
  <si>
    <t>Van Wert</t>
  </si>
  <si>
    <t>Ludington</t>
  </si>
  <si>
    <t>Thomaston</t>
  </si>
  <si>
    <t>Altus</t>
  </si>
  <si>
    <t>La Grande</t>
  </si>
  <si>
    <t>Greensburg</t>
  </si>
  <si>
    <t>Mexico</t>
  </si>
  <si>
    <t>Moberly</t>
  </si>
  <si>
    <t>The Dalles</t>
  </si>
  <si>
    <t>Fredericksburg</t>
  </si>
  <si>
    <t>Campbellsville</t>
  </si>
  <si>
    <t>Connersville</t>
  </si>
  <si>
    <t>Steamboat Springs</t>
  </si>
  <si>
    <t>Sterling</t>
  </si>
  <si>
    <t>Hood River</t>
  </si>
  <si>
    <t>Elk City</t>
  </si>
  <si>
    <t>Jamestown</t>
  </si>
  <si>
    <t>Prineville</t>
  </si>
  <si>
    <t>Othello</t>
  </si>
  <si>
    <t>Vineyard Haven</t>
  </si>
  <si>
    <t>Winnemucca</t>
  </si>
  <si>
    <t>Sweetwater</t>
  </si>
  <si>
    <t>Craig</t>
  </si>
  <si>
    <t>Abilene</t>
  </si>
  <si>
    <t>Alamogordo</t>
  </si>
  <si>
    <t>Albert Lea</t>
  </si>
  <si>
    <t>Albertville</t>
  </si>
  <si>
    <t>Alma</t>
  </si>
  <si>
    <t>Alpena</t>
  </si>
  <si>
    <t>Ames</t>
  </si>
  <si>
    <t>Andrews</t>
  </si>
  <si>
    <t>Anniston</t>
  </si>
  <si>
    <t>Astoria</t>
  </si>
  <si>
    <t>Atchison</t>
  </si>
  <si>
    <t>Bangor</t>
  </si>
  <si>
    <t>Bardstown</t>
  </si>
  <si>
    <t>Barre</t>
  </si>
  <si>
    <t>Beatrice</t>
  </si>
  <si>
    <t>Beaumont</t>
  </si>
  <si>
    <t>Beckley</t>
  </si>
  <si>
    <t>Bellefontaine</t>
  </si>
  <si>
    <t>Bennington</t>
  </si>
  <si>
    <t>Big Stone Gap</t>
  </si>
  <si>
    <t>Blackfoot</t>
  </si>
  <si>
    <t>Bluefield</t>
  </si>
  <si>
    <t>Blytheville</t>
  </si>
  <si>
    <t>Boone</t>
  </si>
  <si>
    <t>Bozeman</t>
  </si>
  <si>
    <t>Brainerd</t>
  </si>
  <si>
    <t>Brookings</t>
  </si>
  <si>
    <t>Bucyrus</t>
  </si>
  <si>
    <t>Butte</t>
  </si>
  <si>
    <t>Cadillac</t>
  </si>
  <si>
    <t>Canon City</t>
  </si>
  <si>
    <t>Carbondale</t>
  </si>
  <si>
    <t>Carlsbad</t>
  </si>
  <si>
    <t>Cedar City</t>
  </si>
  <si>
    <t>Clarksburg</t>
  </si>
  <si>
    <t>Clinton</t>
  </si>
  <si>
    <t>Coeur d'Alene</t>
  </si>
  <si>
    <t>Coffeyville</t>
  </si>
  <si>
    <t>Cordele</t>
  </si>
  <si>
    <t>Corpus Christi</t>
  </si>
  <si>
    <t>Corsicana</t>
  </si>
  <si>
    <t>Crestview</t>
  </si>
  <si>
    <t>Cullowhee</t>
  </si>
  <si>
    <t>Deming</t>
  </si>
  <si>
    <t>Dixon</t>
  </si>
  <si>
    <t>Dodge City</t>
  </si>
  <si>
    <t>Dothan</t>
  </si>
  <si>
    <t>Dubuque</t>
  </si>
  <si>
    <t>Dumas</t>
  </si>
  <si>
    <t>Duncan</t>
  </si>
  <si>
    <t>Elizabeth City</t>
  </si>
  <si>
    <t>Emporia</t>
  </si>
  <si>
    <t>Enid</t>
  </si>
  <si>
    <t>Enterprise</t>
  </si>
  <si>
    <t>Escanaba</t>
  </si>
  <si>
    <t>Espanola</t>
  </si>
  <si>
    <t>Fairfield</t>
  </si>
  <si>
    <t>Fairmont</t>
  </si>
  <si>
    <t>Fallon</t>
  </si>
  <si>
    <t>Farmington</t>
  </si>
  <si>
    <t>Fergus Falls</t>
  </si>
  <si>
    <t>Forest City</t>
  </si>
  <si>
    <t>Fort Dodge</t>
  </si>
  <si>
    <t>Gaffney</t>
  </si>
  <si>
    <t>Glasgow</t>
  </si>
  <si>
    <t>Goldsboro</t>
  </si>
  <si>
    <t>Grants</t>
  </si>
  <si>
    <t>Great Bend</t>
  </si>
  <si>
    <t>Greenwood</t>
  </si>
  <si>
    <t>Hailey</t>
  </si>
  <si>
    <t>Hastings</t>
  </si>
  <si>
    <t>Hays</t>
  </si>
  <si>
    <t>Heber</t>
  </si>
  <si>
    <t>Helena</t>
  </si>
  <si>
    <t>Hobbs</t>
  </si>
  <si>
    <t>Houghton</t>
  </si>
  <si>
    <t>Hudson</t>
  </si>
  <si>
    <t>Huron</t>
  </si>
  <si>
    <t>Hutchinson</t>
  </si>
  <si>
    <t>Ionia</t>
  </si>
  <si>
    <t>Iowa City</t>
  </si>
  <si>
    <t>Junction City</t>
  </si>
  <si>
    <t>Kalispell</t>
  </si>
  <si>
    <t>Kill Devil Hills</t>
  </si>
  <si>
    <t>Kingsville</t>
  </si>
  <si>
    <t>Kinston</t>
  </si>
  <si>
    <t>LaGrange</t>
  </si>
  <si>
    <t>Laramie</t>
  </si>
  <si>
    <t>Laurinburg</t>
  </si>
  <si>
    <t>Lawton</t>
  </si>
  <si>
    <t>Lewistown</t>
  </si>
  <si>
    <t>Lima</t>
  </si>
  <si>
    <t>Logan</t>
  </si>
  <si>
    <t>London</t>
  </si>
  <si>
    <t>Los Alamos</t>
  </si>
  <si>
    <t>Los Angeles</t>
  </si>
  <si>
    <t>Louisville</t>
  </si>
  <si>
    <t>Lubbock</t>
  </si>
  <si>
    <t>Lufkin</t>
  </si>
  <si>
    <t>Lumberton</t>
  </si>
  <si>
    <t>Malone</t>
  </si>
  <si>
    <t>Malvern</t>
  </si>
  <si>
    <t>Manhattan</t>
  </si>
  <si>
    <t>Marinette</t>
  </si>
  <si>
    <t>Marquette</t>
  </si>
  <si>
    <t>Marshall</t>
  </si>
  <si>
    <t>Marshalltown</t>
  </si>
  <si>
    <t>Mason City</t>
  </si>
  <si>
    <t>Mayfield</t>
  </si>
  <si>
    <t>McAllen</t>
  </si>
  <si>
    <t>McComb</t>
  </si>
  <si>
    <t>McPherson</t>
  </si>
  <si>
    <t>Meadville</t>
  </si>
  <si>
    <t>Menomonie</t>
  </si>
  <si>
    <t>Meridian</t>
  </si>
  <si>
    <t>Michigan City</t>
  </si>
  <si>
    <t>Morgan City</t>
  </si>
  <si>
    <t>Morgantown</t>
  </si>
  <si>
    <t>Moscow</t>
  </si>
  <si>
    <t>Mount Airy</t>
  </si>
  <si>
    <t>Mount Pleasant</t>
  </si>
  <si>
    <t>Muskogee</t>
  </si>
  <si>
    <t>Natchez</t>
  </si>
  <si>
    <t>New Bern</t>
  </si>
  <si>
    <t>New Orleans</t>
  </si>
  <si>
    <t>New Philadelphia</t>
  </si>
  <si>
    <t>Newberry</t>
  </si>
  <si>
    <t>Newton</t>
  </si>
  <si>
    <t>North Wilkesboro</t>
  </si>
  <si>
    <t>Norwalk</t>
  </si>
  <si>
    <t>Ogdensburg</t>
  </si>
  <si>
    <t>Ottawa</t>
  </si>
  <si>
    <t>Owensboro</t>
  </si>
  <si>
    <t>Ozark</t>
  </si>
  <si>
    <t>Paducah</t>
  </si>
  <si>
    <t>Pahrump</t>
  </si>
  <si>
    <t>Palestine</t>
  </si>
  <si>
    <t>Pampa</t>
  </si>
  <si>
    <t>Parkersburg</t>
  </si>
  <si>
    <t>Pecos</t>
  </si>
  <si>
    <t>Pierre</t>
  </si>
  <si>
    <t>Pine Bluff</t>
  </si>
  <si>
    <t>Pittsburg</t>
  </si>
  <si>
    <t>Platteville</t>
  </si>
  <si>
    <t>Pocatello</t>
  </si>
  <si>
    <t>Point Pleasant</t>
  </si>
  <si>
    <t>Pontiac</t>
  </si>
  <si>
    <t>Port Clinton</t>
  </si>
  <si>
    <t>Pottsville</t>
  </si>
  <si>
    <t>Pullman</t>
  </si>
  <si>
    <t>Quincy</t>
  </si>
  <si>
    <t>Rapid City</t>
  </si>
  <si>
    <t>Red Wing</t>
  </si>
  <si>
    <t>Roanoke Rapids</t>
  </si>
  <si>
    <t>Rochelle</t>
  </si>
  <si>
    <t>Rock Springs</t>
  </si>
  <si>
    <t>Rockingham</t>
  </si>
  <si>
    <t>Rolla</t>
  </si>
  <si>
    <t>Roswell</t>
  </si>
  <si>
    <t>Russellville</t>
  </si>
  <si>
    <t>Rutland</t>
  </si>
  <si>
    <t>Saginaw</t>
  </si>
  <si>
    <t>Sandpoint</t>
  </si>
  <si>
    <t>Sarasota</t>
  </si>
  <si>
    <t>Sault Ste. Marie</t>
  </si>
  <si>
    <t>Scottsboro</t>
  </si>
  <si>
    <t>Sheboygan</t>
  </si>
  <si>
    <t>Sherman</t>
  </si>
  <si>
    <t>Sikeston</t>
  </si>
  <si>
    <t>Silver City</t>
  </si>
  <si>
    <t>Sioux City</t>
  </si>
  <si>
    <t>Sioux Falls</t>
  </si>
  <si>
    <t>Snyder</t>
  </si>
  <si>
    <t>Sonora</t>
  </si>
  <si>
    <t>Spearfish</t>
  </si>
  <si>
    <t>St. Cloud</t>
  </si>
  <si>
    <t>Stephenville</t>
  </si>
  <si>
    <t>Stillwater</t>
  </si>
  <si>
    <t>Sulphur Springs</t>
  </si>
  <si>
    <t>Talladega</t>
  </si>
  <si>
    <t>Taos</t>
  </si>
  <si>
    <t>Tiffin</t>
  </si>
  <si>
    <t>Toccoa</t>
  </si>
  <si>
    <t>Traverse City</t>
  </si>
  <si>
    <t>Troy</t>
  </si>
  <si>
    <t>Tyler</t>
  </si>
  <si>
    <t>Urbana</t>
  </si>
  <si>
    <t>Utica</t>
  </si>
  <si>
    <t>Vernal</t>
  </si>
  <si>
    <t>Vernon</t>
  </si>
  <si>
    <t>Waco</t>
  </si>
  <si>
    <t>Warren</t>
  </si>
  <si>
    <t>Waterloo</t>
  </si>
  <si>
    <t>Wausau</t>
  </si>
  <si>
    <t>Weatherford</t>
  </si>
  <si>
    <t>Weirton</t>
  </si>
  <si>
    <t>Wichita</t>
  </si>
  <si>
    <t>Wichita Falls</t>
  </si>
  <si>
    <t>Williamsport</t>
  </si>
  <si>
    <t>Wisconsin Rapids-Marshfield</t>
  </si>
  <si>
    <t>Woodward</t>
  </si>
  <si>
    <t>Wooster</t>
  </si>
  <si>
    <t>Worthington</t>
  </si>
  <si>
    <t>Yankton</t>
  </si>
  <si>
    <t>(blank)</t>
  </si>
  <si>
    <t>Average Rent Price</t>
  </si>
  <si>
    <t>Geography</t>
  </si>
  <si>
    <t>Estimate</t>
  </si>
  <si>
    <t>Margin of Error</t>
  </si>
  <si>
    <t>Atlanta-Sandy Springs-Marietta, GA  Metro Area</t>
  </si>
  <si>
    <t>Austin-Round Rock-San Marcos, TX  Metro Area</t>
  </si>
  <si>
    <t>Baltimore-Towson, MD  Metro Area</t>
  </si>
  <si>
    <t>Birmingham-Hoover, AL  Metro Area</t>
  </si>
  <si>
    <t>Boston-Cambridge-Quincy, MA-NH  Metro Area</t>
  </si>
  <si>
    <t>Buffalo-Niagara Falls, NY  Metro Area</t>
  </si>
  <si>
    <t>Charlotte-Gastonia-Rock Hill, NC-SC  Metro Area</t>
  </si>
  <si>
    <t>Chicago-Joliet-Naperville, IL-IN-WI  Metro Area</t>
  </si>
  <si>
    <t>Cincinnati-Middletown, OH-KY-IN  Metro Area</t>
  </si>
  <si>
    <t>Cleveland-Elyria-Mentor, OH  Metro Area</t>
  </si>
  <si>
    <t>Columbus, OH  Metro Area</t>
  </si>
  <si>
    <t>Dallas-Fort Worth-Arlington, TX  Metro Area</t>
  </si>
  <si>
    <t>Denver-Aurora-Broomfield, CO  Metro Area</t>
  </si>
  <si>
    <t>Detroit-Warren-Livonia, MI  Metro Area</t>
  </si>
  <si>
    <t>Hartford-West Hartford-East Hartford, CT  Metro Area</t>
  </si>
  <si>
    <t>Houston-Sugar Land-Baytown, TX  Metro Area</t>
  </si>
  <si>
    <t>Indianapolis-Carmel, IN  Metro Area</t>
  </si>
  <si>
    <t>Jacksonville, FL  Metro Area</t>
  </si>
  <si>
    <t>Kansas City, MO-KS  Metro Area</t>
  </si>
  <si>
    <t>Las Vegas-Paradise, NV  Metro Area</t>
  </si>
  <si>
    <t>Los Angeles-Long Beach-Santa Ana, CA  Metro Area</t>
  </si>
  <si>
    <t>Louisville/Jefferson County, KY-IN  Metro Area</t>
  </si>
  <si>
    <t>Memphis, TN-MS-AR  Metro Area</t>
  </si>
  <si>
    <t>Miami-Fort Lauderdale-Pompano Beach, FL  Metro Area</t>
  </si>
  <si>
    <t>Milwaukee-Waukesha-West Allis, WI  Metro Area</t>
  </si>
  <si>
    <t>Minneapolis-St. Paul-Bloomington, MN-WI  Metro Area</t>
  </si>
  <si>
    <t>Nashville-Davidson--Murfreesboro--Franklin, TN  Metro Area</t>
  </si>
  <si>
    <t>New Orleans-Metairie-Kenner, LA  Metro Area</t>
  </si>
  <si>
    <t>New York-Northern New Jersey-Long Island, NY-NJ-PA  Metro Area</t>
  </si>
  <si>
    <t>Oklahoma City, OK  Metro Area</t>
  </si>
  <si>
    <t>Orlando-Kissimmee-Sanford, FL  Metro Area</t>
  </si>
  <si>
    <t>Philadelphia-Camden-Wilmington, PA-NJ-DE-MD  Metro Area</t>
  </si>
  <si>
    <t>Phoenix-Mesa-Glendale, AZ  Metro Area</t>
  </si>
  <si>
    <t>Pittsburgh, PA  Metro Area</t>
  </si>
  <si>
    <t>Portland-Vancouver-Hillsboro, OR-WA  Metro Area</t>
  </si>
  <si>
    <t>Providence-New Bedford-Fall River, RI-MA  Metro Area</t>
  </si>
  <si>
    <t>Raleigh-Cary, NC  Metro Area</t>
  </si>
  <si>
    <t>Richmond, VA  Metro Area</t>
  </si>
  <si>
    <t>Riverside-San Bernardino-Ontario, CA  Metro Area</t>
  </si>
  <si>
    <t>Sacramento--Arden-Arcade--Roseville, CA  Metro Area</t>
  </si>
  <si>
    <t>St. Louis, MO-IL  Metro Area</t>
  </si>
  <si>
    <t>Salt Lake City, UT  Metro Area</t>
  </si>
  <si>
    <t>San Antonio-New Braunfels, TX  Metro Area</t>
  </si>
  <si>
    <t>San Diego-Carlsbad-San Marcos, CA  Metro Area</t>
  </si>
  <si>
    <t>San Francisco-Oakland-Fremont, CA  Metro Area</t>
  </si>
  <si>
    <t>San Jose-Sunnyvale-Santa Clara, CA  Metro Area</t>
  </si>
  <si>
    <t>Seattle-Tacoma-Bellevue, WA  Metro Area</t>
  </si>
  <si>
    <t>Tampa-St. Petersburg-Clearwater, FL  Metro Area</t>
  </si>
  <si>
    <t>Virginia Beach-Norfolk-Newport News, VA-NC  Metro Area</t>
  </si>
  <si>
    <t>Washington-Arlington-Alexandria, DC-VA-MD-WV  Metro Area</t>
  </si>
  <si>
    <t>Vineland-Bridgeton, NJ M.S.A.</t>
  </si>
  <si>
    <t>Virginia Beach-Norfolk-Newport News, VA-NC M.S.A.</t>
  </si>
  <si>
    <t>Visalia-Porterville, CA M.S.A.</t>
  </si>
  <si>
    <t>Waco, TX M.S.A.</t>
  </si>
  <si>
    <t>Walla Walla, WA M.S.A.</t>
  </si>
  <si>
    <t>Warner Robins, GA M.S.A.3</t>
  </si>
  <si>
    <t>Warren-Troy-Farmington Hills, MI M.D.</t>
  </si>
  <si>
    <t>Washington-Arlington-Alexandria, DC-VA-MD-WV M.S.A.</t>
  </si>
  <si>
    <t>Waterloo-Cedar Falls, IA M.S.A.</t>
  </si>
  <si>
    <t>Watertown-Fort Drum, NY M.S.A.</t>
  </si>
  <si>
    <t>Wausau, WI M.S.A.</t>
  </si>
  <si>
    <t>Wenatchee, WA M.S.A.</t>
  </si>
  <si>
    <t>West Palm Beach-Boca Raton-Delray Beach, FL M.D.</t>
  </si>
  <si>
    <t>Wheeling, WV-OH M.S.A.</t>
  </si>
  <si>
    <t>Wichita Falls, TX M.S.A.</t>
  </si>
  <si>
    <t>Williamsport, PA M.S.A.</t>
  </si>
  <si>
    <t>Wilmington, DE-MD-NJ M.D.</t>
  </si>
  <si>
    <t>Wilmington, NC M.S.A.</t>
  </si>
  <si>
    <t>Winchester, VA-WV M.S.A.</t>
  </si>
  <si>
    <t>Winston-Salem, NC M.S.A.</t>
  </si>
  <si>
    <t>Worcester, MA-CT M.S.A.</t>
  </si>
  <si>
    <t>Yakima, WA M.S.A.</t>
  </si>
  <si>
    <t>York-Hanover, PA M.S.A.</t>
  </si>
  <si>
    <t>Youngstown-Warren-Boardman, OH-PA M.S.A.2</t>
  </si>
  <si>
    <t>Yuba City, CA M.S.A.</t>
  </si>
  <si>
    <t>Yuma, AZ M.S.A.</t>
  </si>
  <si>
    <t>MILWAUKEE</t>
  </si>
  <si>
    <t>YES</t>
  </si>
  <si>
    <t>ORLANDO</t>
  </si>
  <si>
    <t>JACKSONVILLE</t>
  </si>
  <si>
    <t>NEWPORT BEACH</t>
  </si>
  <si>
    <t>WALNUT CREEK</t>
  </si>
  <si>
    <t>PLEASANTON</t>
  </si>
  <si>
    <t>RALEIGH</t>
  </si>
  <si>
    <t>MATTHEWS</t>
  </si>
  <si>
    <t>CHARLOTTE</t>
  </si>
  <si>
    <t>MOORESVILLE</t>
  </si>
  <si>
    <t>GREENSBORO</t>
  </si>
  <si>
    <t>WINSTON-SALEM</t>
  </si>
  <si>
    <t>DENVER</t>
  </si>
  <si>
    <t>COLUMBUS</t>
  </si>
  <si>
    <t>DULUTH</t>
  </si>
  <si>
    <t>ATLANTA</t>
  </si>
  <si>
    <t>HOUSTON</t>
  </si>
  <si>
    <t>NEW YORK</t>
  </si>
  <si>
    <t>ROCHESTER</t>
  </si>
  <si>
    <t>BETHPAGE</t>
  </si>
  <si>
    <t>BROOKLYN</t>
  </si>
  <si>
    <t>ISSAQUAH</t>
  </si>
  <si>
    <t>BELLEVUE</t>
  </si>
  <si>
    <t>DALLAS</t>
  </si>
  <si>
    <t>MIDLAND</t>
  </si>
  <si>
    <t>BOISE</t>
  </si>
  <si>
    <t>FORT WORTH</t>
  </si>
  <si>
    <t>PROVIDENCE</t>
  </si>
  <si>
    <t>NO</t>
  </si>
  <si>
    <t>BERLIN</t>
  </si>
  <si>
    <t>HARTFORD</t>
  </si>
  <si>
    <t>SALT LAKE CITY</t>
  </si>
  <si>
    <t>SANDY SPRINGS</t>
  </si>
  <si>
    <t>OGDEN</t>
  </si>
  <si>
    <t>KANSAS CITY</t>
  </si>
  <si>
    <t>JACKSON</t>
  </si>
  <si>
    <t>LAKE FOREST</t>
  </si>
  <si>
    <t>MINNEAPOLIS</t>
  </si>
  <si>
    <t>EDEN PRAIRIE</t>
  </si>
  <si>
    <t>ABBOTT PARK</t>
  </si>
  <si>
    <t>CARTERET</t>
  </si>
  <si>
    <t>RED BANK</t>
  </si>
  <si>
    <t>FLORHAM PARK</t>
  </si>
  <si>
    <t>WHITEHOUSE STATION</t>
  </si>
  <si>
    <t>EL SEGUNDO</t>
  </si>
  <si>
    <t>LOS ANGELES</t>
  </si>
  <si>
    <t>CHICAGO</t>
  </si>
  <si>
    <t>PITTSBURGH</t>
  </si>
  <si>
    <t>ENGLEWOOD</t>
  </si>
  <si>
    <t>ARMONK</t>
  </si>
  <si>
    <t>PHILADELPHIA</t>
  </si>
  <si>
    <t>PERRYSBURG</t>
  </si>
  <si>
    <t>OMAHA</t>
  </si>
  <si>
    <t>CINCINNATI</t>
  </si>
  <si>
    <t>OAKLAND</t>
  </si>
  <si>
    <t>PEORIA</t>
  </si>
  <si>
    <t>SAINT PAUL</t>
  </si>
  <si>
    <t>SAN ANTONIO</t>
  </si>
  <si>
    <t>BRISTOL</t>
  </si>
  <si>
    <t>LAS VEGAS</t>
  </si>
  <si>
    <t>DANBURY</t>
  </si>
  <si>
    <t>FAIRFIELD</t>
  </si>
  <si>
    <t>SEATTLE</t>
  </si>
  <si>
    <t>CHESTERBROOK</t>
  </si>
  <si>
    <t>GREENWICH</t>
  </si>
  <si>
    <t>BURBANK</t>
  </si>
  <si>
    <t>NEW GLOUCESTER</t>
  </si>
  <si>
    <t>VAN BUREN TOWNSHIP</t>
  </si>
  <si>
    <t>WAYNE</t>
  </si>
  <si>
    <t>AUSTIN</t>
  </si>
  <si>
    <t>NEW ORLEANS</t>
  </si>
  <si>
    <t>SANTA CLARA</t>
  </si>
  <si>
    <t>PURCHASE</t>
  </si>
  <si>
    <t>MINNETONKA</t>
  </si>
  <si>
    <t>SAN JOSE</t>
  </si>
  <si>
    <t>PALO ALTO</t>
  </si>
  <si>
    <t>SAN FRANCISCO</t>
  </si>
  <si>
    <t>CUPERTINO</t>
  </si>
  <si>
    <t>WOODLAND HILLS</t>
  </si>
  <si>
    <t>SAN DIEGO</t>
  </si>
  <si>
    <t>WESTLAKE VILLAGE</t>
  </si>
  <si>
    <t>CALABASAS</t>
  </si>
  <si>
    <t>IRVINE</t>
  </si>
  <si>
    <t>MENOMONEE FALLS</t>
  </si>
  <si>
    <t>KINGSPORT</t>
  </si>
  <si>
    <t>BLOOMFIELD HILLS</t>
  </si>
  <si>
    <t>CANTON</t>
  </si>
  <si>
    <t>SOUTHFIELD</t>
  </si>
  <si>
    <t>DEERFIELD</t>
  </si>
  <si>
    <t>COVINGTON</t>
  </si>
  <si>
    <t>VERNON HILLS</t>
  </si>
  <si>
    <t>CARMEL</t>
  </si>
  <si>
    <t>REDWOOD CITY</t>
  </si>
  <si>
    <t>SAN MATEO</t>
  </si>
  <si>
    <t>WILMINGTON</t>
  </si>
  <si>
    <t>ARLINGTON</t>
  </si>
  <si>
    <t>THE WOODLANDS</t>
  </si>
  <si>
    <t>SPRINGFIELD</t>
  </si>
  <si>
    <t>TOLEDO</t>
  </si>
  <si>
    <t>DUBLIN</t>
  </si>
  <si>
    <t>WICKLIFFE</t>
  </si>
  <si>
    <t>MADISON</t>
  </si>
  <si>
    <t>TEMPE</t>
  </si>
  <si>
    <t>MOUNTAIN VIEW</t>
  </si>
  <si>
    <t>MORRISTOWN</t>
  </si>
  <si>
    <t>WARREN</t>
  </si>
  <si>
    <t>KENILWORTH</t>
  </si>
  <si>
    <t>UNION</t>
  </si>
  <si>
    <t>MURRAY HILL</t>
  </si>
  <si>
    <t>FRAMINGHAM</t>
  </si>
  <si>
    <t>PASADENA</t>
  </si>
  <si>
    <t>CALHOUN</t>
  </si>
  <si>
    <t>INDIANAPOLIS</t>
  </si>
  <si>
    <t>HOPKINTON</t>
  </si>
  <si>
    <t>NATICK</t>
  </si>
  <si>
    <t>WALTHAM</t>
  </si>
  <si>
    <t>BETHESDA</t>
  </si>
  <si>
    <t>TOWSON</t>
  </si>
  <si>
    <t>BALTIMORE</t>
  </si>
  <si>
    <t>BOSTON</t>
  </si>
  <si>
    <t>NASHVILLE</t>
  </si>
  <si>
    <t>CHATTANOOGA</t>
  </si>
  <si>
    <t>FALLS CHURCH</t>
  </si>
  <si>
    <t>MCLEAN</t>
  </si>
  <si>
    <t>PARSIPPANY</t>
  </si>
  <si>
    <t>NEW BRUNSWICK</t>
  </si>
  <si>
    <t>AUBURN HILLS</t>
  </si>
  <si>
    <t>BENTONVILLE</t>
  </si>
  <si>
    <t>WASHINGTON</t>
  </si>
  <si>
    <t>DOWNERS GROVE</t>
  </si>
  <si>
    <t>HOFFMAN ESTATES</t>
  </si>
  <si>
    <t>GLENVIEW</t>
  </si>
  <si>
    <t>ELK GROVE VILLAGE</t>
  </si>
  <si>
    <t>LAKELAND</t>
  </si>
  <si>
    <t>CLEARWATER</t>
  </si>
  <si>
    <t>JUNO BEACH</t>
  </si>
  <si>
    <t>DELRAY BEACH</t>
  </si>
  <si>
    <t>TROY</t>
  </si>
  <si>
    <t>ANN ARBOR</t>
  </si>
  <si>
    <t>DEARBORN</t>
  </si>
  <si>
    <t>DETROIT</t>
  </si>
  <si>
    <t>HORSHAM</t>
  </si>
  <si>
    <t>WOONSOCKET</t>
  </si>
  <si>
    <t>THOUSAND OAKS</t>
  </si>
  <si>
    <t>MILPITAS</t>
  </si>
  <si>
    <t>BEAVERTON</t>
  </si>
  <si>
    <t>MIAMI</t>
  </si>
  <si>
    <t>FEDERAL WAY</t>
  </si>
  <si>
    <t>PHOENIX</t>
  </si>
  <si>
    <t>LIVONIA</t>
  </si>
  <si>
    <t>CLEVELAND</t>
  </si>
  <si>
    <t>MARYLAND HEIGHTS</t>
  </si>
  <si>
    <t>ST LOUIS</t>
  </si>
  <si>
    <t>SAINT LOUIS</t>
  </si>
  <si>
    <t>PLANO</t>
  </si>
  <si>
    <t>AKRON</t>
  </si>
  <si>
    <t>CAMP HILL</t>
  </si>
  <si>
    <t>EAGAN</t>
  </si>
  <si>
    <t>IRVING</t>
  </si>
  <si>
    <t>DES MOINES</t>
  </si>
  <si>
    <t>ROUND ROCK</t>
  </si>
  <si>
    <t>ERIE</t>
  </si>
  <si>
    <t>NORFOLK</t>
  </si>
  <si>
    <t>WHITE PLAINS</t>
  </si>
  <si>
    <t>KATONAH</t>
  </si>
  <si>
    <t>LITTLE ROCK</t>
  </si>
  <si>
    <t>ARDEN HILLS</t>
  </si>
  <si>
    <t>MAYFIELD VILLAGE</t>
  </si>
  <si>
    <t>MIDDLETOWN</t>
  </si>
  <si>
    <t>HERSHEY</t>
  </si>
  <si>
    <t>LIVINGSTON</t>
  </si>
  <si>
    <t>PISCATAWAY</t>
  </si>
  <si>
    <t>CARTHAGE</t>
  </si>
  <si>
    <t>BROOKFIELD</t>
  </si>
  <si>
    <t>RICHMOND</t>
  </si>
  <si>
    <t>ROANOKE</t>
  </si>
  <si>
    <t>OAK BROOK</t>
  </si>
  <si>
    <t>MOLINE</t>
  </si>
  <si>
    <t>SAN RAMON</t>
  </si>
  <si>
    <t>CAMDEN</t>
  </si>
  <si>
    <t>WARRENVILLE</t>
  </si>
  <si>
    <t>SANTA ANA</t>
  </si>
  <si>
    <t>ROSEMEAD</t>
  </si>
  <si>
    <t>MALVERN</t>
  </si>
  <si>
    <t>PLYMOUTH</t>
  </si>
  <si>
    <t>BENTON HARBOR</t>
  </si>
  <si>
    <t>RICHFIELD</t>
  </si>
  <si>
    <t>BATTLE CREEK</t>
  </si>
  <si>
    <t>SCHAUMBURG</t>
  </si>
  <si>
    <t>MEMPHIS</t>
  </si>
  <si>
    <t>BEVERLY HILLS</t>
  </si>
  <si>
    <t>LANSING</t>
  </si>
  <si>
    <t>LYNDHURST</t>
  </si>
  <si>
    <t>EL DORADO</t>
  </si>
  <si>
    <t>FRANKLIN LAKES</t>
  </si>
  <si>
    <t>SPRINGDALE</t>
  </si>
  <si>
    <t>BIRMINGHAM</t>
  </si>
  <si>
    <t>MELVILLE</t>
  </si>
  <si>
    <t>OVERLAND PARK</t>
  </si>
  <si>
    <t>ALLENTOWN</t>
  </si>
  <si>
    <t>COLUMBIA</t>
  </si>
  <si>
    <t>LONG ISLAND CITY</t>
  </si>
  <si>
    <t>LOUISVILLE</t>
  </si>
  <si>
    <t>OKLAHOMA CITY</t>
  </si>
  <si>
    <t>MERRILLVILLE</t>
  </si>
  <si>
    <t>WESTPORT</t>
  </si>
  <si>
    <t>NEWARK</t>
  </si>
  <si>
    <t>INVER GROVE HEIGHTS</t>
  </si>
  <si>
    <t>FORT LAUDERDALE</t>
  </si>
  <si>
    <t>ROSELAND</t>
  </si>
  <si>
    <t>DAYTON</t>
  </si>
  <si>
    <t>RESTON</t>
  </si>
  <si>
    <t>GLENALLEN</t>
  </si>
  <si>
    <t>MECHANICSVILLE</t>
  </si>
  <si>
    <t>BLOOMINGTON</t>
  </si>
  <si>
    <t>SUNNYVALE</t>
  </si>
  <si>
    <t>NEWTON</t>
  </si>
  <si>
    <t>DECATUR</t>
  </si>
  <si>
    <t>TULSA</t>
  </si>
  <si>
    <t>GOODLETTSVILLE</t>
  </si>
  <si>
    <t>LEXINGTON</t>
  </si>
  <si>
    <t>BROOMFIELD</t>
  </si>
  <si>
    <t>KALAMAZOO</t>
  </si>
  <si>
    <t>GREEN BAY</t>
  </si>
  <si>
    <t>STAMFORD</t>
  </si>
  <si>
    <t>HAPEVILLE</t>
  </si>
  <si>
    <t>NAPERVILLE</t>
  </si>
  <si>
    <t>SMITHFIELD</t>
  </si>
  <si>
    <t>BLUE BELL</t>
  </si>
  <si>
    <t>ELMWOOD PARK</t>
  </si>
  <si>
    <t>PITTSBURG</t>
  </si>
  <si>
    <t>SAINT PETERSBURG</t>
  </si>
  <si>
    <t>REDMOND</t>
  </si>
  <si>
    <t>GREENWOOD VILLAGE</t>
  </si>
  <si>
    <t>FAIRPORT</t>
  </si>
  <si>
    <t>NORTHBROOK</t>
  </si>
  <si>
    <t>BASKING RIDGE</t>
  </si>
  <si>
    <t>NORWALK</t>
  </si>
  <si>
    <t>KING OF PRUSSIA</t>
  </si>
  <si>
    <t>TAYLOR</t>
  </si>
  <si>
    <t>CORNING</t>
  </si>
  <si>
    <t>F500 City HQ</t>
  </si>
  <si>
    <t>Count</t>
  </si>
  <si>
    <t>Albany-Schenectady-Troy</t>
  </si>
  <si>
    <t>Allentown-Bethlehem-Easton</t>
  </si>
  <si>
    <t>Anniston-Oxford-Jacksonville</t>
  </si>
  <si>
    <t>Athens-Clarke County</t>
  </si>
  <si>
    <t>Atlanta-Sandy Springs-Roswell</t>
  </si>
  <si>
    <t>Atlantic City-Hammonton</t>
  </si>
  <si>
    <t>Auburn-Opelika</t>
  </si>
  <si>
    <t>Augusta-Richmond County</t>
  </si>
  <si>
    <t>Austin-Round Rock</t>
  </si>
  <si>
    <t>Baltimore-Columbia-Towson</t>
  </si>
  <si>
    <t>Barnstable Town</t>
  </si>
  <si>
    <t>Beaumont-Port Arthur</t>
  </si>
  <si>
    <t>Bend-Redmond</t>
  </si>
  <si>
    <t>Birmingham-Hoover</t>
  </si>
  <si>
    <t>Blacksburg-Christiansburg-Radford</t>
  </si>
  <si>
    <t>Bremerton-Silverdale</t>
  </si>
  <si>
    <t>Bridgeport-Stamford-Norwalk</t>
  </si>
  <si>
    <t>Brownsville-Harlingen</t>
  </si>
  <si>
    <t>Buffalo-Cheektowaga-Niagara Falls</t>
  </si>
  <si>
    <t>Canton-Massillon</t>
  </si>
  <si>
    <t>Cape Coral-Fort Myers</t>
  </si>
  <si>
    <t>Chambersburg-Waynesboro</t>
  </si>
  <si>
    <t>Charleston-North Charleston</t>
  </si>
  <si>
    <t>Charlotte-Concord-Gastonia</t>
  </si>
  <si>
    <t>Chicago-Naperville-Elgin</t>
  </si>
  <si>
    <t>Elgin</t>
  </si>
  <si>
    <t>Gary</t>
  </si>
  <si>
    <t>Lake County-Kenosha County</t>
  </si>
  <si>
    <t>College Station-Bryan</t>
  </si>
  <si>
    <t>Daphne-Fairhope-Foley</t>
  </si>
  <si>
    <t>Davenport-Moline-Rock Island</t>
  </si>
  <si>
    <t>Deltona-Daytona Beach-Ormond Beach</t>
  </si>
  <si>
    <t>Denver-Aurora-Lakewood</t>
  </si>
  <si>
    <t>Des Moines-West Des Moines</t>
  </si>
  <si>
    <t>Detroit-Warren-Dearborn</t>
  </si>
  <si>
    <t>Warren-Troy-Farmington Hills</t>
  </si>
  <si>
    <t>Durham-Chapel Hill</t>
  </si>
  <si>
    <t>Elizabethtown-Fort Knox</t>
  </si>
  <si>
    <t>Elkhart-Goshen</t>
  </si>
  <si>
    <t>Florence-Muscle Shoals</t>
  </si>
  <si>
    <t>Grand Rapids-Wyoming</t>
  </si>
  <si>
    <t>Greensboro-High Point</t>
  </si>
  <si>
    <t>Hanford-Corcoran</t>
  </si>
  <si>
    <t>Harrisburg-Carlisle</t>
  </si>
  <si>
    <t>Hartford-West Hartford-East Hartford</t>
  </si>
  <si>
    <t>Hickory-Lenoir-Morganton</t>
  </si>
  <si>
    <t>Hilton Head Island-Bluffton-Beaufort</t>
  </si>
  <si>
    <t>Houma-Thibodaux</t>
  </si>
  <si>
    <t>Houston-The Woodlands-Sugar Land</t>
  </si>
  <si>
    <t>Indianapolis-Carmel-Anderson</t>
  </si>
  <si>
    <t>Janesville-Beloit</t>
  </si>
  <si>
    <t>Kahului-Wailuku-Lahaina</t>
  </si>
  <si>
    <t>Kalamazoo-Portage</t>
  </si>
  <si>
    <t>Kennewick-Richland</t>
  </si>
  <si>
    <t>Killeen-Temple</t>
  </si>
  <si>
    <t>Kingsport-Bristol-Bristol</t>
  </si>
  <si>
    <t>La Crosse-Onalaska</t>
  </si>
  <si>
    <t>Lake Havasu City-Kingman</t>
  </si>
  <si>
    <t>Lakeland-Winter Haven</t>
  </si>
  <si>
    <t>Lansing-East Lansing</t>
  </si>
  <si>
    <t>Las Vegas-Henderson-Paradise</t>
  </si>
  <si>
    <t>Lewiston-Auburn</t>
  </si>
  <si>
    <t>Lexington-Fayette</t>
  </si>
  <si>
    <t>Little Rock-North Little Rock-Conway</t>
  </si>
  <si>
    <t>Louisville/Jefferson County</t>
  </si>
  <si>
    <t>Manchester-Nashua</t>
  </si>
  <si>
    <t>Mankato-North Mankato</t>
  </si>
  <si>
    <t>McAllen-Edinburg-Mission</t>
  </si>
  <si>
    <t>Miami-Fort Lauderdale-West Palm Beach</t>
  </si>
  <si>
    <t>Michigan City-La Porte</t>
  </si>
  <si>
    <t>Milwaukee-Waukesha-West Allis</t>
  </si>
  <si>
    <t>Minneapolis-St. Paul-Bloomington</t>
  </si>
  <si>
    <t>Mount Vernon-Anacortes</t>
  </si>
  <si>
    <t>Naples-Immokalee-Marco Island</t>
  </si>
  <si>
    <t>Nashville-Davidson–Murfreesboro–Franklin</t>
  </si>
  <si>
    <t>New Haven-Milford</t>
  </si>
  <si>
    <t>New Orleans-Metairie</t>
  </si>
  <si>
    <t>New York-Newark-Jersey City</t>
  </si>
  <si>
    <t>Niles-Benton Harbor</t>
  </si>
  <si>
    <t>Norwich-New London</t>
  </si>
  <si>
    <t>Odessa</t>
  </si>
  <si>
    <t>Ogden-Clearfield</t>
  </si>
  <si>
    <t>Olympia-Tumwater</t>
  </si>
  <si>
    <t>Omaha-Council Bluffs</t>
  </si>
  <si>
    <t>Orlando-Kissimmee-Sanford</t>
  </si>
  <si>
    <t>Oshkosh-Neenah</t>
  </si>
  <si>
    <t>Oxnard-Thousand Oaks-Ventura</t>
  </si>
  <si>
    <t>Palm Bay-Melbourne-Titusville</t>
  </si>
  <si>
    <t>Parkersburg-Vienna</t>
  </si>
  <si>
    <t>Pensacola-Ferry Pass-Brent</t>
  </si>
  <si>
    <t>Philadelphia-Camden-Wilmington</t>
  </si>
  <si>
    <t>Portland-South Portland</t>
  </si>
  <si>
    <t>Portland-Vancouver-Hillsboro</t>
  </si>
  <si>
    <t>Providence-Warwick</t>
  </si>
  <si>
    <t>Riverside-San Bernardino-Ontario</t>
  </si>
  <si>
    <t>Sacramento–Roseville–Arden-Arcade</t>
  </si>
  <si>
    <t>San Antonio-New Braunfels</t>
  </si>
  <si>
    <t>San Diego-Carlsbad</t>
  </si>
  <si>
    <t>San Francisco-Oakland-Hayward</t>
  </si>
  <si>
    <t>San Jose-Sunnyvale-Santa Clara</t>
  </si>
  <si>
    <t>San Luis Obispo-Paso Robles-Arroyo Grande</t>
  </si>
  <si>
    <t>Santa Cruz-Watsonville</t>
  </si>
  <si>
    <t>Scranton–Wilkes-Barre–Hazleton</t>
  </si>
  <si>
    <t>Seattle-Tacoma-Bellevue</t>
  </si>
  <si>
    <t>Sebastian-Vero Beach</t>
  </si>
  <si>
    <t>Sherman-Denison</t>
  </si>
  <si>
    <t>Shreveport-Bossier City</t>
  </si>
  <si>
    <t>South Bend-Mishawaka</t>
  </si>
  <si>
    <t>Spokane-Spokane Valley</t>
  </si>
  <si>
    <t>Staunton-Waynesboro</t>
  </si>
  <si>
    <t>Stockton-Lodi</t>
  </si>
  <si>
    <t>Tampa-St. Petersburg-Clearwater</t>
  </si>
  <si>
    <t>Utica-Rome</t>
  </si>
  <si>
    <t>Vallejo-Fairfield</t>
  </si>
  <si>
    <t>Victoria</t>
  </si>
  <si>
    <t>Vineland-Bridgeton</t>
  </si>
  <si>
    <t>Virginia Beach-Norfolk-Newport News</t>
  </si>
  <si>
    <t>Visalia-Porterville</t>
  </si>
  <si>
    <t>Washington-Arlington-Alexandria</t>
  </si>
  <si>
    <t>Waterloo-Cedar Falls</t>
  </si>
  <si>
    <t>Watertown-Fort Drum</t>
  </si>
  <si>
    <t>York-Hanover</t>
  </si>
  <si>
    <t>Youngstown-Warren-Boardman</t>
  </si>
  <si>
    <t>Violent Crime Rate per 100K</t>
  </si>
  <si>
    <t>MLB Team</t>
  </si>
  <si>
    <t>Violent Crime per 100K</t>
  </si>
  <si>
    <t>Zillow Rent Dec 2016</t>
  </si>
  <si>
    <t>Zillow HVI Jan 2017</t>
  </si>
  <si>
    <t>Metro Statistical Area</t>
  </si>
  <si>
    <t>Fortune 500 HQ</t>
  </si>
  <si>
    <t>College Degree (Bach or higher) Percent</t>
  </si>
  <si>
    <t>AVERAGE</t>
  </si>
  <si>
    <t>STD DEV</t>
  </si>
  <si>
    <t>Z score</t>
  </si>
  <si>
    <t>Slice and Dice HQ2 Index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</si>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</sst>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selection activeCell="C11" sqref="C11"/>
    </sheetView>
  </sheetViews>
  <sheetFormatPr defaultRowHeight="14.5" x14ac:dyDescent="0.35"/>
  <cols>
    <col min="1" max="1" width="31.453125" bestFit="1" customWidth="1"/>
    <col min="2" max="2" width="18" bestFit="1" customWidth="1"/>
    <col min="3" max="3" width="19.453125" bestFit="1" customWidth="1"/>
    <col min="4" max="4" width="15.26953125" bestFit="1" customWidth="1"/>
    <col min="5" max="5" width="37.1796875" bestFit="1" customWidth="1"/>
    <col min="6" max="6" width="14.7265625" bestFit="1" customWidth="1"/>
    <col min="7" max="7" width="21.7265625" bestFit="1" customWidth="1"/>
  </cols>
  <sheetData>
    <row r="1" spans="1:8" x14ac:dyDescent="0.35">
      <c r="A1" t="s">
        <v>1807</v>
      </c>
      <c r="B1" t="s">
        <v>1806</v>
      </c>
      <c r="C1" t="s">
        <v>1805</v>
      </c>
      <c r="D1" t="s">
        <v>54</v>
      </c>
      <c r="E1" t="s">
        <v>1809</v>
      </c>
      <c r="F1" t="s">
        <v>1808</v>
      </c>
      <c r="G1" t="s">
        <v>1804</v>
      </c>
      <c r="H1" t="s">
        <v>1803</v>
      </c>
    </row>
    <row r="2" spans="1:8" x14ac:dyDescent="0.35">
      <c r="A2" t="s">
        <v>648</v>
      </c>
      <c r="B2">
        <v>427300</v>
      </c>
      <c r="C2">
        <v>2619.3966386554621</v>
      </c>
      <c r="D2">
        <v>20153634</v>
      </c>
      <c r="E2">
        <v>36</v>
      </c>
      <c r="F2">
        <v>44</v>
      </c>
      <c r="G2">
        <v>371.4</v>
      </c>
      <c r="H2" t="s">
        <v>1436</v>
      </c>
    </row>
    <row r="3" spans="1:8" x14ac:dyDescent="0.35">
      <c r="A3" t="s">
        <v>649</v>
      </c>
      <c r="B3">
        <v>612400</v>
      </c>
      <c r="C3">
        <v>3065.4391891891892</v>
      </c>
      <c r="D3">
        <v>13310447</v>
      </c>
      <c r="E3">
        <v>31</v>
      </c>
      <c r="F3">
        <v>15</v>
      </c>
      <c r="G3">
        <v>368.9</v>
      </c>
      <c r="H3" t="s">
        <v>1436</v>
      </c>
    </row>
    <row r="4" spans="1:8" x14ac:dyDescent="0.35">
      <c r="A4" t="s">
        <v>650</v>
      </c>
      <c r="B4">
        <v>213300</v>
      </c>
      <c r="C4">
        <v>1783.7040498442368</v>
      </c>
      <c r="D4">
        <v>9512999</v>
      </c>
      <c r="E4">
        <v>34</v>
      </c>
      <c r="F4">
        <v>28</v>
      </c>
      <c r="G4">
        <v>380.1</v>
      </c>
      <c r="H4" t="s">
        <v>1436</v>
      </c>
    </row>
    <row r="5" spans="1:8" x14ac:dyDescent="0.35">
      <c r="A5" t="s">
        <v>651</v>
      </c>
      <c r="B5">
        <v>213000</v>
      </c>
      <c r="C5">
        <v>1795.1055900621118</v>
      </c>
      <c r="D5">
        <v>7233323</v>
      </c>
      <c r="E5">
        <v>31.1</v>
      </c>
      <c r="F5">
        <v>22</v>
      </c>
      <c r="G5">
        <v>303</v>
      </c>
      <c r="H5" t="s">
        <v>1436</v>
      </c>
    </row>
    <row r="6" spans="1:8" x14ac:dyDescent="0.35">
      <c r="A6" t="s">
        <v>653</v>
      </c>
      <c r="B6">
        <v>182100</v>
      </c>
      <c r="C6">
        <v>1834.8252427184466</v>
      </c>
      <c r="D6">
        <v>6772470</v>
      </c>
      <c r="E6">
        <v>28.4</v>
      </c>
      <c r="F6">
        <v>24</v>
      </c>
      <c r="G6">
        <v>567.4</v>
      </c>
      <c r="H6" t="s">
        <v>1436</v>
      </c>
    </row>
    <row r="7" spans="1:8" x14ac:dyDescent="0.35">
      <c r="A7" t="s">
        <v>654</v>
      </c>
      <c r="B7">
        <v>384500</v>
      </c>
      <c r="C7">
        <v>2108.5268292682927</v>
      </c>
      <c r="D7">
        <v>6131977</v>
      </c>
      <c r="E7">
        <v>46.8</v>
      </c>
      <c r="F7">
        <v>12</v>
      </c>
      <c r="G7">
        <v>316.60000000000002</v>
      </c>
      <c r="H7" t="s">
        <v>1436</v>
      </c>
    </row>
    <row r="8" spans="1:8" x14ac:dyDescent="0.35">
      <c r="A8" t="s">
        <v>652</v>
      </c>
      <c r="B8">
        <v>218800</v>
      </c>
      <c r="C8">
        <v>1801.6174142480211</v>
      </c>
      <c r="D8">
        <v>6070500</v>
      </c>
      <c r="E8">
        <v>33.1</v>
      </c>
      <c r="F8">
        <v>10</v>
      </c>
      <c r="G8">
        <v>459.6</v>
      </c>
      <c r="H8" t="s">
        <v>1436</v>
      </c>
    </row>
    <row r="9" spans="1:8" x14ac:dyDescent="0.35">
      <c r="A9" t="s">
        <v>655</v>
      </c>
      <c r="B9">
        <v>256100</v>
      </c>
      <c r="C9">
        <v>2127.4436619718308</v>
      </c>
      <c r="D9">
        <v>6066387</v>
      </c>
      <c r="E9">
        <v>28.1</v>
      </c>
      <c r="F9">
        <v>5</v>
      </c>
      <c r="G9">
        <v>595.20000000000005</v>
      </c>
      <c r="H9" t="s">
        <v>1436</v>
      </c>
    </row>
    <row r="10" spans="1:8" x14ac:dyDescent="0.35">
      <c r="A10" t="s">
        <v>656</v>
      </c>
      <c r="B10">
        <v>181700</v>
      </c>
      <c r="C10">
        <v>1292.3333333333333</v>
      </c>
      <c r="D10">
        <v>5789700</v>
      </c>
      <c r="E10">
        <v>34.1</v>
      </c>
      <c r="F10">
        <v>12</v>
      </c>
      <c r="G10">
        <v>398.4</v>
      </c>
      <c r="H10" t="s">
        <v>1436</v>
      </c>
    </row>
    <row r="11" spans="1:8" x14ac:dyDescent="0.35">
      <c r="A11" t="s">
        <v>657</v>
      </c>
      <c r="B11">
        <v>430200</v>
      </c>
      <c r="C11">
        <v>2347.020512820513</v>
      </c>
      <c r="D11">
        <v>4794447</v>
      </c>
      <c r="E11">
        <v>43</v>
      </c>
      <c r="F11">
        <v>9</v>
      </c>
      <c r="G11">
        <v>376.9</v>
      </c>
      <c r="H11" t="s">
        <v>1436</v>
      </c>
    </row>
    <row r="12" spans="1:8" x14ac:dyDescent="0.35">
      <c r="A12" t="s">
        <v>658</v>
      </c>
      <c r="B12">
        <v>864300</v>
      </c>
      <c r="C12">
        <v>4365.9753086419751</v>
      </c>
      <c r="D12">
        <v>4679166</v>
      </c>
      <c r="E12">
        <v>43.4</v>
      </c>
      <c r="F12">
        <v>8</v>
      </c>
      <c r="G12">
        <v>498.1</v>
      </c>
      <c r="H12" t="s">
        <v>1436</v>
      </c>
    </row>
    <row r="13" spans="1:8" x14ac:dyDescent="0.35">
      <c r="A13" t="s">
        <v>661</v>
      </c>
      <c r="B13">
        <v>239100</v>
      </c>
      <c r="C13">
        <v>1535.6666666666667</v>
      </c>
      <c r="D13">
        <v>4661537</v>
      </c>
      <c r="E13">
        <v>27.2</v>
      </c>
      <c r="F13">
        <v>4</v>
      </c>
      <c r="G13">
        <v>348</v>
      </c>
      <c r="H13" t="s">
        <v>1436</v>
      </c>
    </row>
    <row r="14" spans="1:8" x14ac:dyDescent="0.35">
      <c r="A14" t="s">
        <v>660</v>
      </c>
      <c r="B14">
        <v>332000</v>
      </c>
      <c r="C14">
        <v>1625.3369565217392</v>
      </c>
      <c r="D14">
        <v>4527837</v>
      </c>
      <c r="E14">
        <v>19.5</v>
      </c>
      <c r="F14">
        <v>0</v>
      </c>
      <c r="G14">
        <v>327.5</v>
      </c>
      <c r="H14" t="s">
        <v>1464</v>
      </c>
    </row>
    <row r="15" spans="1:8" x14ac:dyDescent="0.35">
      <c r="A15" t="s">
        <v>659</v>
      </c>
      <c r="B15">
        <v>142200</v>
      </c>
      <c r="C15">
        <v>1428.9130434782608</v>
      </c>
      <c r="D15">
        <v>4297617</v>
      </c>
      <c r="E15">
        <v>27.3</v>
      </c>
      <c r="F15">
        <v>6</v>
      </c>
      <c r="G15">
        <v>529.4</v>
      </c>
      <c r="H15" t="s">
        <v>1436</v>
      </c>
    </row>
    <row r="16" spans="1:8" x14ac:dyDescent="0.35">
      <c r="A16" t="s">
        <v>662</v>
      </c>
      <c r="B16">
        <v>453100</v>
      </c>
      <c r="C16">
        <v>2215.887755102041</v>
      </c>
      <c r="D16">
        <v>3798902</v>
      </c>
      <c r="E16">
        <v>37</v>
      </c>
      <c r="F16">
        <v>9</v>
      </c>
      <c r="G16">
        <v>327.3</v>
      </c>
      <c r="H16" t="s">
        <v>1436</v>
      </c>
    </row>
    <row r="17" spans="1:8" x14ac:dyDescent="0.35">
      <c r="A17" t="s">
        <v>663</v>
      </c>
      <c r="B17">
        <v>247400</v>
      </c>
      <c r="C17">
        <v>1606.6011235955057</v>
      </c>
      <c r="D17">
        <v>3551036</v>
      </c>
      <c r="E17">
        <v>37.9</v>
      </c>
      <c r="F17">
        <v>10</v>
      </c>
      <c r="G17">
        <v>261.8</v>
      </c>
      <c r="H17" t="s">
        <v>1436</v>
      </c>
    </row>
    <row r="18" spans="1:8" x14ac:dyDescent="0.35">
      <c r="A18" t="s">
        <v>664</v>
      </c>
      <c r="B18">
        <v>552400</v>
      </c>
      <c r="C18">
        <v>3001.9428571428571</v>
      </c>
      <c r="D18">
        <v>3317749</v>
      </c>
      <c r="E18">
        <v>33.700000000000003</v>
      </c>
      <c r="F18">
        <v>3</v>
      </c>
      <c r="G18">
        <v>325.2</v>
      </c>
      <c r="H18" t="s">
        <v>1436</v>
      </c>
    </row>
    <row r="19" spans="1:8" x14ac:dyDescent="0.35">
      <c r="A19" t="s">
        <v>666</v>
      </c>
      <c r="B19">
        <v>187400</v>
      </c>
      <c r="C19">
        <v>1466.7125000000001</v>
      </c>
      <c r="D19">
        <v>3032171</v>
      </c>
      <c r="E19">
        <v>26.2</v>
      </c>
      <c r="F19">
        <v>2</v>
      </c>
      <c r="G19">
        <v>447.5</v>
      </c>
      <c r="H19" t="s">
        <v>1436</v>
      </c>
    </row>
    <row r="20" spans="1:8" x14ac:dyDescent="0.35">
      <c r="A20" t="s">
        <v>668</v>
      </c>
      <c r="B20">
        <v>372400</v>
      </c>
      <c r="C20">
        <v>2125.6842105263158</v>
      </c>
      <c r="D20">
        <v>2853077</v>
      </c>
      <c r="E20">
        <v>38.200000000000003</v>
      </c>
      <c r="F20">
        <v>10</v>
      </c>
      <c r="G20">
        <v>331.2</v>
      </c>
      <c r="H20" t="s">
        <v>1436</v>
      </c>
    </row>
    <row r="21" spans="1:8" x14ac:dyDescent="0.35">
      <c r="A21" t="s">
        <v>665</v>
      </c>
      <c r="B21">
        <v>148200</v>
      </c>
      <c r="C21">
        <v>1203.6101694915253</v>
      </c>
      <c r="D21">
        <v>2807002</v>
      </c>
      <c r="E21">
        <v>29.9</v>
      </c>
      <c r="F21">
        <v>6</v>
      </c>
      <c r="G21">
        <v>429.8</v>
      </c>
      <c r="H21" t="s">
        <v>1436</v>
      </c>
    </row>
    <row r="22" spans="1:8" x14ac:dyDescent="0.35">
      <c r="A22" t="s">
        <v>667</v>
      </c>
      <c r="B22">
        <v>261600</v>
      </c>
      <c r="C22">
        <v>1965.7450980392157</v>
      </c>
      <c r="D22">
        <v>2798886</v>
      </c>
      <c r="E22">
        <v>35.1</v>
      </c>
      <c r="F22">
        <v>2</v>
      </c>
      <c r="G22">
        <v>588.5</v>
      </c>
      <c r="H22" t="s">
        <v>1436</v>
      </c>
    </row>
    <row r="23" spans="1:8" x14ac:dyDescent="0.35">
      <c r="A23" t="s">
        <v>671</v>
      </c>
      <c r="B23">
        <v>177800</v>
      </c>
      <c r="C23">
        <v>1236.3</v>
      </c>
      <c r="D23">
        <v>2474314</v>
      </c>
      <c r="E23">
        <v>32.200000000000003</v>
      </c>
      <c r="F23">
        <v>7</v>
      </c>
      <c r="G23">
        <v>392.2</v>
      </c>
      <c r="H23" t="s">
        <v>1464</v>
      </c>
    </row>
    <row r="24" spans="1:8" x14ac:dyDescent="0.35">
      <c r="A24" t="s">
        <v>674</v>
      </c>
      <c r="B24">
        <v>208900</v>
      </c>
      <c r="C24">
        <v>1431</v>
      </c>
      <c r="D24">
        <v>2441257</v>
      </c>
      <c r="E24">
        <v>28.1</v>
      </c>
      <c r="F24">
        <v>2</v>
      </c>
      <c r="G24">
        <v>685.4</v>
      </c>
      <c r="H24" t="s">
        <v>1464</v>
      </c>
    </row>
    <row r="25" spans="1:8" x14ac:dyDescent="0.35">
      <c r="A25" t="s">
        <v>673</v>
      </c>
      <c r="B25">
        <v>166200</v>
      </c>
      <c r="C25">
        <v>1853.659090909091</v>
      </c>
      <c r="D25">
        <v>2429609</v>
      </c>
      <c r="E25">
        <v>25.4</v>
      </c>
      <c r="F25">
        <v>5</v>
      </c>
      <c r="G25">
        <v>404.9</v>
      </c>
      <c r="H25" t="s">
        <v>1464</v>
      </c>
    </row>
    <row r="26" spans="1:8" x14ac:dyDescent="0.35">
      <c r="A26" t="s">
        <v>670</v>
      </c>
      <c r="B26">
        <v>369900</v>
      </c>
      <c r="C26">
        <v>1737.944</v>
      </c>
      <c r="D26">
        <v>2424955</v>
      </c>
      <c r="E26">
        <v>33</v>
      </c>
      <c r="F26">
        <v>0</v>
      </c>
      <c r="G26">
        <v>127.6</v>
      </c>
      <c r="H26" t="s">
        <v>1464</v>
      </c>
    </row>
    <row r="27" spans="1:8" x14ac:dyDescent="0.35">
      <c r="A27" t="s">
        <v>669</v>
      </c>
      <c r="B27">
        <v>138900</v>
      </c>
      <c r="C27">
        <v>730.75</v>
      </c>
      <c r="D27">
        <v>2342299</v>
      </c>
      <c r="E27">
        <v>29.1</v>
      </c>
      <c r="F27">
        <v>1</v>
      </c>
      <c r="G27">
        <v>287.2</v>
      </c>
      <c r="H27" t="s">
        <v>1436</v>
      </c>
    </row>
    <row r="28" spans="1:8" x14ac:dyDescent="0.35">
      <c r="A28" t="s">
        <v>672</v>
      </c>
      <c r="B28">
        <v>372300</v>
      </c>
      <c r="C28">
        <v>1868.090909090909</v>
      </c>
      <c r="D28">
        <v>2296418</v>
      </c>
      <c r="E28">
        <v>29.4</v>
      </c>
      <c r="F28">
        <v>0</v>
      </c>
      <c r="G28">
        <v>410.6</v>
      </c>
      <c r="H28" t="s">
        <v>1464</v>
      </c>
    </row>
    <row r="29" spans="1:8" x14ac:dyDescent="0.35">
      <c r="A29" t="s">
        <v>675</v>
      </c>
      <c r="B29">
        <v>153900</v>
      </c>
      <c r="C29">
        <v>1208.0357142857142</v>
      </c>
      <c r="D29">
        <v>2165139</v>
      </c>
      <c r="E29">
        <v>29.3</v>
      </c>
      <c r="F29">
        <v>7</v>
      </c>
      <c r="G29">
        <v>267.3</v>
      </c>
      <c r="H29" t="s">
        <v>1436</v>
      </c>
    </row>
    <row r="30" spans="1:8" x14ac:dyDescent="0.35">
      <c r="A30" t="s">
        <v>678</v>
      </c>
      <c r="B30">
        <v>230100</v>
      </c>
      <c r="C30">
        <v>1201.1818181818182</v>
      </c>
      <c r="D30">
        <v>2155664</v>
      </c>
      <c r="E30">
        <v>21.6</v>
      </c>
      <c r="F30">
        <v>2</v>
      </c>
      <c r="G30">
        <v>743</v>
      </c>
      <c r="H30" t="s">
        <v>1464</v>
      </c>
    </row>
    <row r="31" spans="1:8" x14ac:dyDescent="0.35">
      <c r="A31" t="s">
        <v>677</v>
      </c>
      <c r="B31">
        <v>160600</v>
      </c>
      <c r="C31">
        <v>1359.6567164179105</v>
      </c>
      <c r="D31">
        <v>2104509</v>
      </c>
      <c r="E31">
        <v>32.5</v>
      </c>
      <c r="F31">
        <v>1</v>
      </c>
      <c r="G31">
        <v>482.1</v>
      </c>
      <c r="H31" t="s">
        <v>1436</v>
      </c>
    </row>
    <row r="32" spans="1:8" x14ac:dyDescent="0.35">
      <c r="A32" t="s">
        <v>682</v>
      </c>
      <c r="B32">
        <v>273400</v>
      </c>
      <c r="C32">
        <v>1916</v>
      </c>
      <c r="D32">
        <v>2056405</v>
      </c>
      <c r="E32">
        <v>39.4</v>
      </c>
      <c r="F32">
        <v>4</v>
      </c>
      <c r="G32">
        <v>290.89999999999998</v>
      </c>
      <c r="H32" t="s">
        <v>1464</v>
      </c>
    </row>
    <row r="33" spans="1:8" x14ac:dyDescent="0.35">
      <c r="A33" t="s">
        <v>676</v>
      </c>
      <c r="B33">
        <v>136400</v>
      </c>
      <c r="C33">
        <v>1407.3829787234042</v>
      </c>
      <c r="D33">
        <v>2055612</v>
      </c>
      <c r="E33">
        <v>27.7</v>
      </c>
      <c r="F33">
        <v>5</v>
      </c>
      <c r="G33">
        <v>494.5</v>
      </c>
      <c r="H33" t="s">
        <v>1436</v>
      </c>
    </row>
    <row r="34" spans="1:8" x14ac:dyDescent="0.35">
      <c r="A34" t="s">
        <v>679</v>
      </c>
      <c r="B34">
        <v>165100</v>
      </c>
      <c r="C34">
        <v>1315.5222222222221</v>
      </c>
      <c r="D34">
        <v>2041520</v>
      </c>
      <c r="E34">
        <v>32.5</v>
      </c>
      <c r="F34">
        <v>7</v>
      </c>
      <c r="G34">
        <v>439.7</v>
      </c>
      <c r="H34" t="s">
        <v>1464</v>
      </c>
    </row>
    <row r="35" spans="1:8" x14ac:dyDescent="0.35">
      <c r="A35" t="s">
        <v>680</v>
      </c>
      <c r="B35">
        <v>138900</v>
      </c>
      <c r="C35">
        <v>806.2</v>
      </c>
      <c r="D35">
        <v>2004230</v>
      </c>
      <c r="E35">
        <v>30.7</v>
      </c>
      <c r="F35">
        <v>2</v>
      </c>
      <c r="G35">
        <v>646.29999999999995</v>
      </c>
      <c r="H35" t="s">
        <v>1464</v>
      </c>
    </row>
    <row r="36" spans="1:8" x14ac:dyDescent="0.35">
      <c r="A36" t="s">
        <v>681</v>
      </c>
      <c r="B36">
        <v>1038900</v>
      </c>
      <c r="C36">
        <v>4404.208333333333</v>
      </c>
      <c r="D36">
        <v>1978816</v>
      </c>
      <c r="E36">
        <v>45.3</v>
      </c>
      <c r="F36">
        <v>12</v>
      </c>
      <c r="G36">
        <v>249.8</v>
      </c>
      <c r="H36" t="s">
        <v>1464</v>
      </c>
    </row>
    <row r="37" spans="1:8" x14ac:dyDescent="0.35">
      <c r="A37" t="s">
        <v>684</v>
      </c>
      <c r="B37">
        <v>224100</v>
      </c>
      <c r="C37">
        <v>1584.6666666666667</v>
      </c>
      <c r="D37">
        <v>1865298</v>
      </c>
      <c r="E37">
        <v>29.7</v>
      </c>
      <c r="F37">
        <v>2</v>
      </c>
      <c r="G37">
        <v>610.9</v>
      </c>
      <c r="H37" t="s">
        <v>1464</v>
      </c>
    </row>
    <row r="38" spans="1:8" x14ac:dyDescent="0.35">
      <c r="A38" t="s">
        <v>683</v>
      </c>
      <c r="B38">
        <v>222900</v>
      </c>
      <c r="C38">
        <v>1424.2692307692307</v>
      </c>
      <c r="D38">
        <v>1726907</v>
      </c>
      <c r="E38">
        <v>28.5</v>
      </c>
      <c r="F38">
        <v>1</v>
      </c>
      <c r="G38">
        <v>308.60000000000002</v>
      </c>
      <c r="H38" t="s">
        <v>1464</v>
      </c>
    </row>
    <row r="39" spans="1:8" x14ac:dyDescent="0.35">
      <c r="A39" t="s">
        <v>685</v>
      </c>
      <c r="B39">
        <v>273600</v>
      </c>
      <c r="C39">
        <v>1735.5740740740741</v>
      </c>
      <c r="D39">
        <v>1614750</v>
      </c>
      <c r="E39">
        <v>28.5</v>
      </c>
      <c r="F39">
        <v>1</v>
      </c>
      <c r="G39">
        <v>328.9</v>
      </c>
      <c r="H39" t="s">
        <v>1464</v>
      </c>
    </row>
    <row r="40" spans="1:8" x14ac:dyDescent="0.35">
      <c r="A40" t="s">
        <v>686</v>
      </c>
      <c r="B40">
        <v>217000</v>
      </c>
      <c r="C40">
        <v>1650.4871794871794</v>
      </c>
      <c r="D40">
        <v>1572482</v>
      </c>
      <c r="E40">
        <v>31.7</v>
      </c>
      <c r="F40">
        <v>6</v>
      </c>
      <c r="G40">
        <v>634</v>
      </c>
      <c r="H40" t="s">
        <v>1436</v>
      </c>
    </row>
    <row r="41" spans="1:8" x14ac:dyDescent="0.35">
      <c r="A41" t="s">
        <v>687</v>
      </c>
      <c r="B41">
        <v>184200</v>
      </c>
      <c r="C41">
        <v>1004.6176470588235</v>
      </c>
      <c r="D41">
        <v>1478212</v>
      </c>
      <c r="E41">
        <v>26.9</v>
      </c>
      <c r="F41">
        <v>1</v>
      </c>
      <c r="G41">
        <v>412.3</v>
      </c>
      <c r="H41" t="s">
        <v>1464</v>
      </c>
    </row>
    <row r="42" spans="1:8" x14ac:dyDescent="0.35">
      <c r="A42" t="s">
        <v>689</v>
      </c>
      <c r="B42">
        <v>136100</v>
      </c>
      <c r="C42">
        <v>1093.6571428571428</v>
      </c>
      <c r="D42">
        <v>1373211</v>
      </c>
      <c r="E42">
        <v>27.6</v>
      </c>
      <c r="F42">
        <v>4</v>
      </c>
      <c r="G42">
        <v>463.7</v>
      </c>
      <c r="H42" t="s">
        <v>1464</v>
      </c>
    </row>
    <row r="43" spans="1:8" x14ac:dyDescent="0.35">
      <c r="A43" t="s">
        <v>688</v>
      </c>
      <c r="B43">
        <v>121800</v>
      </c>
      <c r="C43">
        <v>1244.8125</v>
      </c>
      <c r="D43">
        <v>1342842</v>
      </c>
      <c r="E43">
        <v>25.1</v>
      </c>
      <c r="F43">
        <v>3</v>
      </c>
      <c r="G43">
        <v>1033.5</v>
      </c>
      <c r="H43" t="s">
        <v>1464</v>
      </c>
    </row>
    <row r="44" spans="1:8" x14ac:dyDescent="0.35">
      <c r="A44" t="s">
        <v>694</v>
      </c>
      <c r="B44">
        <v>230100</v>
      </c>
      <c r="C44">
        <v>1242.2962962962963</v>
      </c>
      <c r="D44">
        <v>1302946</v>
      </c>
      <c r="E44">
        <v>41</v>
      </c>
      <c r="F44">
        <v>1</v>
      </c>
      <c r="G44">
        <v>363</v>
      </c>
      <c r="H44" t="s">
        <v>1464</v>
      </c>
    </row>
    <row r="45" spans="1:8" x14ac:dyDescent="0.35">
      <c r="A45" t="s">
        <v>690</v>
      </c>
      <c r="B45">
        <v>147000</v>
      </c>
      <c r="C45">
        <v>1410.2898550724638</v>
      </c>
      <c r="D45">
        <v>1283430</v>
      </c>
      <c r="E45">
        <v>25.8</v>
      </c>
      <c r="F45">
        <v>3</v>
      </c>
      <c r="G45">
        <v>395</v>
      </c>
      <c r="H45" t="s">
        <v>1464</v>
      </c>
    </row>
    <row r="46" spans="1:8" x14ac:dyDescent="0.35">
      <c r="A46" t="s">
        <v>692</v>
      </c>
      <c r="B46">
        <v>210300</v>
      </c>
      <c r="C46">
        <v>1238.7887323943662</v>
      </c>
      <c r="D46">
        <v>1281708</v>
      </c>
      <c r="E46">
        <v>31.7</v>
      </c>
      <c r="F46">
        <v>6</v>
      </c>
      <c r="G46">
        <v>232.2</v>
      </c>
      <c r="H46" t="s">
        <v>1464</v>
      </c>
    </row>
    <row r="47" spans="1:8" x14ac:dyDescent="0.35">
      <c r="A47" t="s">
        <v>691</v>
      </c>
      <c r="B47">
        <v>223800</v>
      </c>
      <c r="C47">
        <v>1706.35</v>
      </c>
      <c r="D47">
        <v>1206836</v>
      </c>
      <c r="E47">
        <v>34.6</v>
      </c>
      <c r="F47">
        <v>3</v>
      </c>
      <c r="G47">
        <v>252.2</v>
      </c>
      <c r="H47" t="s">
        <v>1464</v>
      </c>
    </row>
    <row r="48" spans="1:8" x14ac:dyDescent="0.35">
      <c r="A48" t="s">
        <v>696</v>
      </c>
      <c r="B48">
        <v>263700</v>
      </c>
      <c r="C48">
        <v>1672.1379310344828</v>
      </c>
      <c r="D48">
        <v>1186187</v>
      </c>
      <c r="E48">
        <v>29</v>
      </c>
      <c r="F48">
        <v>1</v>
      </c>
      <c r="G48">
        <v>348</v>
      </c>
      <c r="H48" t="s">
        <v>1464</v>
      </c>
    </row>
    <row r="49" spans="1:8" x14ac:dyDescent="0.35">
      <c r="A49" t="s">
        <v>695</v>
      </c>
      <c r="B49">
        <v>133600</v>
      </c>
      <c r="C49">
        <v>1141.0847457627119</v>
      </c>
      <c r="D49">
        <v>1147417</v>
      </c>
      <c r="E49">
        <v>26.3</v>
      </c>
      <c r="F49">
        <v>2</v>
      </c>
      <c r="G49">
        <v>576.5</v>
      </c>
      <c r="H49" t="s">
        <v>1464</v>
      </c>
    </row>
    <row r="50" spans="1:8" x14ac:dyDescent="0.35">
      <c r="A50" t="s">
        <v>693</v>
      </c>
      <c r="B50">
        <v>149000</v>
      </c>
      <c r="C50">
        <v>1289.9375</v>
      </c>
      <c r="D50">
        <v>1132804</v>
      </c>
      <c r="E50">
        <v>28.3</v>
      </c>
      <c r="F50">
        <v>0</v>
      </c>
      <c r="G50">
        <v>435.5</v>
      </c>
      <c r="H50" t="s">
        <v>1464</v>
      </c>
    </row>
    <row r="51" spans="1:8" x14ac:dyDescent="0.35">
      <c r="A51" t="s">
        <v>697</v>
      </c>
      <c r="B51">
        <v>131600</v>
      </c>
      <c r="C51">
        <v>1365.5797101449275</v>
      </c>
      <c r="D51">
        <v>1078879</v>
      </c>
      <c r="E51">
        <v>30.6</v>
      </c>
      <c r="F51">
        <v>1</v>
      </c>
      <c r="G51">
        <v>141</v>
      </c>
      <c r="H51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92"/>
  <sheetViews>
    <sheetView tabSelected="1" workbookViewId="0">
      <selection activeCell="B8" sqref="B8"/>
    </sheetView>
  </sheetViews>
  <sheetFormatPr defaultRowHeight="14.5" x14ac:dyDescent="0.35"/>
  <cols>
    <col min="1" max="1" width="34" bestFit="1" customWidth="1"/>
    <col min="2" max="2" width="23.1796875" bestFit="1" customWidth="1"/>
    <col min="4" max="4" width="18" bestFit="1" customWidth="1"/>
    <col min="5" max="5" width="14.81640625" customWidth="1"/>
    <col min="6" max="6" width="19.453125" bestFit="1" customWidth="1"/>
    <col min="7" max="7" width="12" customWidth="1"/>
    <col min="8" max="8" width="15.26953125" bestFit="1" customWidth="1"/>
    <col min="9" max="9" width="15.26953125" customWidth="1"/>
    <col min="10" max="10" width="24.54296875" bestFit="1" customWidth="1"/>
    <col min="11" max="11" width="24.54296875" customWidth="1"/>
    <col min="12" max="12" width="11.453125" style="3" bestFit="1" customWidth="1"/>
    <col min="13" max="13" width="11.453125" style="3" customWidth="1"/>
    <col min="14" max="14" width="21.7265625" bestFit="1" customWidth="1"/>
    <col min="15" max="15" width="21.7265625" customWidth="1"/>
  </cols>
  <sheetData>
    <row r="1" spans="1:17" s="8" customFormat="1" x14ac:dyDescent="0.35">
      <c r="A1" s="10">
        <v>4</v>
      </c>
      <c r="D1" s="8">
        <v>0.7</v>
      </c>
      <c r="E1" s="8">
        <v>-0.3</v>
      </c>
      <c r="F1" s="8">
        <v>1.25</v>
      </c>
      <c r="G1" s="8">
        <v>-0.2</v>
      </c>
      <c r="H1" s="8">
        <v>1.5</v>
      </c>
      <c r="I1" s="2">
        <v>3</v>
      </c>
      <c r="J1" s="8">
        <v>3</v>
      </c>
      <c r="L1" s="8">
        <v>0.5</v>
      </c>
      <c r="N1" s="8">
        <v>4</v>
      </c>
      <c r="O1" s="8">
        <v>-2</v>
      </c>
      <c r="P1" s="8">
        <v>4</v>
      </c>
    </row>
    <row r="2" spans="1:17" x14ac:dyDescent="0.35">
      <c r="A2" t="s">
        <v>1807</v>
      </c>
      <c r="B2" t="s">
        <v>1813</v>
      </c>
      <c r="C2" t="s">
        <v>1814</v>
      </c>
      <c r="D2" t="s">
        <v>1806</v>
      </c>
      <c r="E2" t="s">
        <v>1812</v>
      </c>
      <c r="F2" t="s">
        <v>1805</v>
      </c>
      <c r="H2" t="s">
        <v>54</v>
      </c>
      <c r="J2" t="s">
        <v>1809</v>
      </c>
      <c r="L2" s="3" t="s">
        <v>1808</v>
      </c>
      <c r="N2" t="s">
        <v>1804</v>
      </c>
      <c r="P2" t="s">
        <v>1803</v>
      </c>
    </row>
    <row r="3" spans="1:17" x14ac:dyDescent="0.35">
      <c r="A3" t="s">
        <v>654</v>
      </c>
      <c r="B3" s="11">
        <f>E3*$D$1+G3*$F$1+I3*$H$1+K3*$J$1+M3*$L$1+O3*$N$1+Q3*$P$1</f>
        <v>59.091087842746333</v>
      </c>
      <c r="C3">
        <f>_xlfn.RANK.EQ(B3,$B$3:$B$52)</f>
        <v>1</v>
      </c>
      <c r="D3">
        <f>VLOOKUP(REPLACE($A3,8,30,"")&amp;"*",'Zillow HVI'!$A$2:$B$593,2,FALSE)</f>
        <v>384500</v>
      </c>
      <c r="E3" s="10">
        <f>IF(STANDARDIZE(D3,D$54,D$55)&gt;0.99,STANDARDIZE(D3,D$54,D$55)*$E$1,STANDARDIZE(D3,D$54,D$55))+$A$1</f>
        <v>4.6418924901602709</v>
      </c>
      <c r="F3" s="3">
        <f>VLOOKUP(REPLACE(A3,8,30,"")&amp;"*",'Zillow Rent Dec 2016'!$A$2:$B$703,2,FALSE)</f>
        <v>2108.5268292682927</v>
      </c>
      <c r="G3" s="10">
        <f>IF(STANDARDIZE(F3,F$54,F$55)&gt;0.99,STANDARDIZE(F3,F$54,F$55)*$G$1,STANDARDIZE(F3,F$54,F$55))+$A$1</f>
        <v>4.5231818107764488</v>
      </c>
      <c r="H3">
        <f>VLOOKUP(REPLACE($A3,8,30,"")&amp;"*",Population!$A$2:$B$54,2,FALSE)</f>
        <v>6131977</v>
      </c>
      <c r="I3" s="2">
        <f>STANDARDIZE(H3,H$54,H$55)+$A$1-IF(H3&gt;3999999,$I$1,0)</f>
        <v>1.7703576980787918</v>
      </c>
      <c r="J3" s="9">
        <f>VLOOKUP(REPLACE($A3,8,30,"")&amp;"*",Education!$A$2:$B$51,2,FALSE)</f>
        <v>46.8</v>
      </c>
      <c r="K3" s="10">
        <f>STANDARDIZE(J3,J$54,J$55)+$A$1</f>
        <v>6.6626481475307058</v>
      </c>
      <c r="L3" s="3">
        <v>12</v>
      </c>
      <c r="M3" s="10">
        <f>STANDARDIZE(L3,L$54,L$55)+$A$1</f>
        <v>4.6665095882412926</v>
      </c>
      <c r="N3" s="9">
        <f>VLOOKUP(REPLACE($A3,8,30,"")&amp;"*",Crime!$A$2:$B$375,2,FALSE)</f>
        <v>316.60000000000002</v>
      </c>
      <c r="O3">
        <f>STANDARDIZE(N3,N$54,N$55)*$O$1+$A$1</f>
        <v>5.3027625130831586</v>
      </c>
      <c r="P3" t="s">
        <v>1436</v>
      </c>
      <c r="Q3">
        <f>IF(P3="YES",1,0)</f>
        <v>1</v>
      </c>
    </row>
    <row r="4" spans="1:17" x14ac:dyDescent="0.35">
      <c r="A4" t="s">
        <v>663</v>
      </c>
      <c r="B4" s="11">
        <f>E4*$D$1+G4*$F$1+I4*$H$1+K4*$J$1+M4*$L$1+O4*$N$1+Q4*$P$1</f>
        <v>58.963143458035717</v>
      </c>
      <c r="C4">
        <f>_xlfn.RANK.EQ(B4,$B$3:$B$52)</f>
        <v>2</v>
      </c>
      <c r="D4">
        <f>VLOOKUP(REPLACE($A4,8,30,"")&amp;"*",'Zillow HVI'!$A$2:$B$593,2,FALSE)</f>
        <v>247400</v>
      </c>
      <c r="E4" s="10">
        <f>IF(STANDARDIZE(D4,D$54,D$55)&gt;0.99,STANDARDIZE(D4,D$54,D$55)*$E$1,STANDARDIZE(D4,D$54,D$55))+$A$1</f>
        <v>3.8706629497163658</v>
      </c>
      <c r="F4" s="3">
        <f>VLOOKUP(REPLACE(A4,8,30,"")&amp;"*",'Zillow Rent Dec 2016'!$A$2:$B$703,2,FALSE)</f>
        <v>1606.6011235955057</v>
      </c>
      <c r="G4" s="10">
        <f>IF(STANDARDIZE(F4,F$54,F$55)&gt;0.99,STANDARDIZE(F4,F$54,F$55)*$G$1,STANDARDIZE(F4,F$54,F$55))+$A$1</f>
        <v>3.8258342250596162</v>
      </c>
      <c r="H4">
        <f>VLOOKUP(REPLACE($A4,8,30,"")&amp;"*",Population!$A$2:$B$54,2,FALSE)</f>
        <v>3551036</v>
      </c>
      <c r="I4" s="2">
        <f>STANDARDIZE(H4,H$54,H$55)+$A$1-IF(H4&gt;3999999,$I$1,0)</f>
        <v>3.9989615652880994</v>
      </c>
      <c r="J4" s="9">
        <f>VLOOKUP(REPLACE($A4,8,30,"")&amp;"*",Education!$A$2:$B$51,2,FALSE)</f>
        <v>37.9</v>
      </c>
      <c r="K4" s="10">
        <f>STANDARDIZE(J4,J$54,J$55)+$A$1</f>
        <v>5.0984522060770239</v>
      </c>
      <c r="L4" s="3">
        <v>10</v>
      </c>
      <c r="M4" s="10">
        <f>STANDARDIZE(L4,L$54,L$55)+$A$1</f>
        <v>4.418736507110701</v>
      </c>
      <c r="N4" s="9">
        <f>VLOOKUP(REPLACE($A4,8,30,"")&amp;"*",Crime!$A$2:$B$375,2,FALSE)</f>
        <v>261.8</v>
      </c>
      <c r="O4">
        <f>STANDARDIZE(N4,N$54,N$55)*$O$1+$A$1</f>
        <v>5.9920548480477933</v>
      </c>
      <c r="P4" t="s">
        <v>1436</v>
      </c>
      <c r="Q4">
        <f>IF(P4="YES",1,0)</f>
        <v>1</v>
      </c>
    </row>
    <row r="5" spans="1:17" x14ac:dyDescent="0.35">
      <c r="A5" t="s">
        <v>670</v>
      </c>
      <c r="B5" s="11">
        <f>E5*$D$1+G5*$F$1+I5*$H$1+K5*$J$1+M5*$L$1+O5*$N$1+Q5*$P$1</f>
        <v>58.717820309996597</v>
      </c>
      <c r="C5">
        <f>_xlfn.RANK.EQ(B5,$B$3:$B$52)</f>
        <v>3</v>
      </c>
      <c r="D5">
        <f>VLOOKUP(REPLACE($A5,8,30,"")&amp;"*",'Zillow HVI'!$A$2:$B$593,2,FALSE)</f>
        <v>369900</v>
      </c>
      <c r="E5" s="10">
        <f>IF(STANDARDIZE(D5,D$54,D$55)&gt;0.99,STANDARDIZE(D5,D$54,D$55)*$E$1,STANDARDIZE(D5,D$54,D$55))+$A$1</f>
        <v>4.5597630132056324</v>
      </c>
      <c r="F5" s="3">
        <f>VLOOKUP(REPLACE(A5,8,30,"")&amp;"*",'Zillow Rent Dec 2016'!$A$2:$B$703,2,FALSE)</f>
        <v>1737.944</v>
      </c>
      <c r="G5" s="10">
        <f>IF(STANDARDIZE(F5,F$54,F$55)&gt;0.99,STANDARDIZE(F5,F$54,F$55)*$G$1,STANDARDIZE(F5,F$54,F$55))+$A$1</f>
        <v>4.0083146932376863</v>
      </c>
      <c r="H5">
        <f>VLOOKUP(REPLACE($A5,8,30,"")&amp;"*",Population!$A$2:$B$54,2,FALSE)</f>
        <v>2424955</v>
      </c>
      <c r="I5" s="2">
        <f>STANDARDIZE(H5,H$54,H$55)+$A$1-IF(H5&gt;3999999,$I$1,0)</f>
        <v>3.6623965184276419</v>
      </c>
      <c r="J5" s="9">
        <f>VLOOKUP(REPLACE($A5,8,30,"")&amp;"*",Education!$A$2:$B$51,2,FALSE)</f>
        <v>33</v>
      </c>
      <c r="K5" s="10">
        <f>STANDARDIZE(J5,J$54,J$55)+$A$1</f>
        <v>4.2372656765126377</v>
      </c>
      <c r="L5" s="3">
        <v>0</v>
      </c>
      <c r="M5" s="10">
        <f>STANDARDIZE(L5,L$54,L$55)+$A$1</f>
        <v>3.1798711014577403</v>
      </c>
      <c r="N5" s="9">
        <f>VLOOKUP(REPLACE($A5,8,30,"")&amp;"*",Crime!$A$2:$B$375,2,FALSE)</f>
        <v>127.6</v>
      </c>
      <c r="O5">
        <f>STANDARDIZE(N5,N$54,N$55)*$O$1+$A$1</f>
        <v>7.6800663690743249</v>
      </c>
      <c r="P5" t="s">
        <v>1464</v>
      </c>
      <c r="Q5">
        <f>IF(P5="YES",1,0)</f>
        <v>0</v>
      </c>
    </row>
    <row r="6" spans="1:17" x14ac:dyDescent="0.35">
      <c r="A6" t="s">
        <v>648</v>
      </c>
      <c r="B6" s="11">
        <f>E6*$D$1+G6*$F$1+I6*$H$1+K6*$J$1+M6*$L$1+O6*$N$1+Q6*$P$1</f>
        <v>58.114270709393836</v>
      </c>
      <c r="C6">
        <f>_xlfn.RANK.EQ(B6,$B$3:$B$52)</f>
        <v>4</v>
      </c>
      <c r="D6">
        <f>VLOOKUP(REPLACE($A6,8,30,"")&amp;"*",'Zillow HVI'!$A$2:$B$593,2,FALSE)</f>
        <v>427300</v>
      </c>
      <c r="E6" s="10">
        <f>IF(STANDARDIZE(D6,D$54,D$55)&gt;0.99,STANDARDIZE(D6,D$54,D$55)*$E$1,STANDARDIZE(D6,D$54,D$55))+$A$1</f>
        <v>4.8826556143834594</v>
      </c>
      <c r="F6" s="3">
        <f>VLOOKUP(REPLACE(A6,8,30,"")&amp;"*",'Zillow Rent Dec 2016'!$A$2:$B$703,2,FALSE)</f>
        <v>2619.3966386554621</v>
      </c>
      <c r="G6" s="10">
        <f>IF(STANDARDIZE(F6,F$54,F$55)&gt;0.99,STANDARDIZE(F6,F$54,F$55)*$G$1,STANDARDIZE(F6,F$54,F$55))+$A$1</f>
        <v>3.7534088329142739</v>
      </c>
      <c r="H6">
        <f>VLOOKUP(REPLACE($A6,8,30,"")&amp;"*",Population!$A$2:$B$54,2,FALSE)</f>
        <v>20153634</v>
      </c>
      <c r="I6" s="10">
        <f>STANDARDIZE(H6,H$54,H$55)+$A$1-IF(H6&gt;3999999,$I$1,0)</f>
        <v>5.961174917502845</v>
      </c>
      <c r="J6" s="9">
        <f>VLOOKUP(REPLACE($A6,8,30,"")&amp;"*",Education!$A$2:$B$51,2,FALSE)</f>
        <v>36</v>
      </c>
      <c r="K6" s="10">
        <f>STANDARDIZE(J6,J$54,J$55)+$A$1</f>
        <v>4.7645227354296091</v>
      </c>
      <c r="L6" s="3">
        <v>44</v>
      </c>
      <c r="M6" s="10">
        <f>STANDARDIZE(L6,L$54,L$55)+$A$1</f>
        <v>8.6308788863307662</v>
      </c>
      <c r="N6" s="9">
        <f>VLOOKUP(REPLACE($A6,8,30,"")&amp;"*",Crime!$A$2:$B$375,2,FALSE)</f>
        <v>371.4</v>
      </c>
      <c r="O6">
        <f>STANDARDIZE(N6,N$54,N$55)*$O$1+$A$1</f>
        <v>4.6134701781185248</v>
      </c>
      <c r="P6" t="s">
        <v>1436</v>
      </c>
      <c r="Q6">
        <f>IF(P6="YES",1,0)</f>
        <v>1</v>
      </c>
    </row>
    <row r="7" spans="1:17" x14ac:dyDescent="0.35">
      <c r="A7" t="s">
        <v>681</v>
      </c>
      <c r="B7" s="11">
        <f>E7*$D$1+G7*$F$1+I7*$H$1+K7*$J$1+M7*$L$1+O7*$N$1+Q7*$P$1</f>
        <v>57.359855346442316</v>
      </c>
      <c r="C7">
        <f>_xlfn.RANK.EQ(B7,$B$3:$B$52)</f>
        <v>5</v>
      </c>
      <c r="D7">
        <f>VLOOKUP(REPLACE($A7,8,30,"")&amp;"*",'Zillow HVI'!$A$2:$B$593,2,FALSE)</f>
        <v>1038900</v>
      </c>
      <c r="E7" s="10">
        <f>IF(STANDARDIZE(D7,D$54,D$55)&gt;0.99,STANDARDIZE(D7,D$54,D$55)*$E$1,STANDARDIZE(D7,D$54,D$55))+$A$1</f>
        <v>2.7030720532440595</v>
      </c>
      <c r="F7" s="3">
        <f>VLOOKUP(REPLACE(A7,8,30,"")&amp;"*",'Zillow Rent Dec 2016'!$A$2:$B$703,2,FALSE)</f>
        <v>4404.208333333333</v>
      </c>
      <c r="G7" s="10">
        <f>IF(STANDARDIZE(F7,F$54,F$55)&gt;0.99,STANDARDIZE(F7,F$54,F$55)*$G$1,STANDARDIZE(F7,F$54,F$55))+$A$1</f>
        <v>3.2574652651010019</v>
      </c>
      <c r="H7">
        <f>VLOOKUP(REPLACE($A7,8,30,"")&amp;"*",Population!$A$2:$B$54,2,FALSE)</f>
        <v>1978816</v>
      </c>
      <c r="I7" s="2">
        <f>STANDARDIZE(H7,H$54,H$55)+$A$1-IF(H7&gt;3999999,$I$1,0)</f>
        <v>3.5290537185391102</v>
      </c>
      <c r="J7" s="9">
        <f>VLOOKUP(REPLACE($A7,8,30,"")&amp;"*",Education!$A$2:$B$51,2,FALSE)</f>
        <v>45.3</v>
      </c>
      <c r="K7" s="10">
        <f>STANDARDIZE(J7,J$54,J$55)+$A$1</f>
        <v>6.3990196180722201</v>
      </c>
      <c r="L7" s="3">
        <v>12</v>
      </c>
      <c r="M7" s="10">
        <f>STANDARDIZE(L7,L$54,L$55)+$A$1</f>
        <v>4.6665095882412926</v>
      </c>
      <c r="N7" s="9">
        <f>VLOOKUP(REPLACE($A7,8,30,"")&amp;"*",Crime!$A$2:$B$375,2,FALSE)</f>
        <v>249.8</v>
      </c>
      <c r="O7">
        <f>STANDARDIZE(N7,N$54,N$55)*$O$1+$A$1</f>
        <v>6.142994775412312</v>
      </c>
      <c r="P7" t="s">
        <v>1464</v>
      </c>
      <c r="Q7">
        <f>IF(P7="YES",1,0)</f>
        <v>0</v>
      </c>
    </row>
    <row r="8" spans="1:17" x14ac:dyDescent="0.35">
      <c r="A8" t="s">
        <v>668</v>
      </c>
      <c r="B8" s="11">
        <f>E8*$D$1+G8*$F$1+I8*$H$1+K8*$J$1+M8*$L$1+O8*$N$1+Q8*$P$1</f>
        <v>56.710361822938268</v>
      </c>
      <c r="C8">
        <f>_xlfn.RANK.EQ(B8,$B$3:$B$52)</f>
        <v>6</v>
      </c>
      <c r="D8">
        <f>VLOOKUP(REPLACE($A8,8,30,"")&amp;"*",'Zillow HVI'!$A$2:$B$593,2,FALSE)</f>
        <v>372400</v>
      </c>
      <c r="E8" s="10">
        <f>IF(STANDARDIZE(D8,D$54,D$55)&gt;0.99,STANDARDIZE(D8,D$54,D$55)*$E$1,STANDARDIZE(D8,D$54,D$55))+$A$1</f>
        <v>4.573826279807454</v>
      </c>
      <c r="F8" s="3">
        <f>VLOOKUP(REPLACE(A8,8,30,"")&amp;"*",'Zillow Rent Dec 2016'!$A$2:$B$703,2,FALSE)</f>
        <v>2125.6842105263158</v>
      </c>
      <c r="G8" s="10">
        <f>IF(STANDARDIZE(F8,F$54,F$55)&gt;0.99,STANDARDIZE(F8,F$54,F$55)*$G$1,STANDARDIZE(F8,F$54,F$55))+$A$1</f>
        <v>4.5470193195198352</v>
      </c>
      <c r="H8">
        <f>VLOOKUP(REPLACE($A8,8,30,"")&amp;"*",Population!$A$2:$B$54,2,FALSE)</f>
        <v>2853077</v>
      </c>
      <c r="I8" s="2">
        <f>STANDARDIZE(H8,H$54,H$55)+$A$1-IF(H8&gt;3999999,$I$1,0)</f>
        <v>3.7903543660354009</v>
      </c>
      <c r="J8" s="9">
        <f>VLOOKUP(REPLACE($A8,8,30,"")&amp;"*",Education!$A$2:$B$51,2,FALSE)</f>
        <v>38.200000000000003</v>
      </c>
      <c r="K8" s="10">
        <f>STANDARDIZE(J8,J$54,J$55)+$A$1</f>
        <v>5.1511779119687215</v>
      </c>
      <c r="L8" s="3">
        <v>10</v>
      </c>
      <c r="M8" s="10">
        <f>STANDARDIZE(L8,L$54,L$55)+$A$1</f>
        <v>4.418736507110701</v>
      </c>
      <c r="N8" s="9">
        <f>VLOOKUP(REPLACE($A8,8,30,"")&amp;"*",Crime!$A$2:$B$375,2,FALSE)</f>
        <v>331.2</v>
      </c>
      <c r="O8">
        <f>STANDARDIZE(N8,N$54,N$55)*$O$1+$A$1</f>
        <v>5.119118934789662</v>
      </c>
      <c r="P8" t="s">
        <v>1436</v>
      </c>
      <c r="Q8">
        <f>IF(P8="YES",1,0)</f>
        <v>1</v>
      </c>
    </row>
    <row r="9" spans="1:17" x14ac:dyDescent="0.35">
      <c r="A9" t="s">
        <v>662</v>
      </c>
      <c r="B9" s="11">
        <f>E9*$D$1+G9*$F$1+I9*$H$1+K9*$J$1+M9*$L$1+O9*$N$1+Q9*$P$1</f>
        <v>56.175107449921732</v>
      </c>
      <c r="C9">
        <f>_xlfn.RANK.EQ(B9,$B$3:$B$52)</f>
        <v>7</v>
      </c>
      <c r="D9">
        <f>VLOOKUP(REPLACE($A9,8,30,"")&amp;"*",'Zillow HVI'!$A$2:$B$593,2,FALSE)</f>
        <v>453100</v>
      </c>
      <c r="E9" s="10">
        <f>IF(STANDARDIZE(D9,D$54,D$55)&gt;0.99,STANDARDIZE(D9,D$54,D$55)*$E$1,STANDARDIZE(D9,D$54,D$55))+$A$1</f>
        <v>3.691663442285722</v>
      </c>
      <c r="F9" s="3">
        <f>VLOOKUP(REPLACE(A9,8,30,"")&amp;"*",'Zillow Rent Dec 2016'!$A$2:$B$703,2,FALSE)</f>
        <v>2215.887755102041</v>
      </c>
      <c r="G9" s="10">
        <f>IF(STANDARDIZE(F9,F$54,F$55)&gt;0.99,STANDARDIZE(F9,F$54,F$55)*$G$1,STANDARDIZE(F9,F$54,F$55))+$A$1</f>
        <v>4.6723430941782107</v>
      </c>
      <c r="H9">
        <f>VLOOKUP(REPLACE($A9,8,30,"")&amp;"*",Population!$A$2:$B$54,2,FALSE)</f>
        <v>3798902</v>
      </c>
      <c r="I9" s="2">
        <f>STANDARDIZE(H9,H$54,H$55)+$A$1-IF(H9&gt;3999999,$I$1,0)</f>
        <v>4.0730441862586284</v>
      </c>
      <c r="J9" s="9">
        <f>VLOOKUP(REPLACE($A9,8,30,"")&amp;"*",Education!$A$2:$B$51,2,FALSE)</f>
        <v>37</v>
      </c>
      <c r="K9" s="10">
        <f>STANDARDIZE(J9,J$54,J$55)+$A$1</f>
        <v>4.9402750884019326</v>
      </c>
      <c r="L9" s="3">
        <v>9</v>
      </c>
      <c r="M9" s="10">
        <f>STANDARDIZE(L9,L$54,L$55)+$A$1</f>
        <v>4.2948499665454047</v>
      </c>
      <c r="N9" s="9">
        <f>VLOOKUP(REPLACE($A9,8,30,"")&amp;"*",Crime!$A$2:$B$375,2,FALSE)</f>
        <v>327.3</v>
      </c>
      <c r="O9">
        <f>STANDARDIZE(N9,N$54,N$55)*$O$1+$A$1</f>
        <v>5.1681744111831298</v>
      </c>
      <c r="P9" t="s">
        <v>1436</v>
      </c>
      <c r="Q9">
        <f>IF(P9="YES",1,0)</f>
        <v>1</v>
      </c>
    </row>
    <row r="10" spans="1:17" x14ac:dyDescent="0.35">
      <c r="A10" t="s">
        <v>697</v>
      </c>
      <c r="B10" s="11">
        <f>E10*$D$1+G10*$F$1+I10*$H$1+K10*$J$1+M10*$L$1+O10*$N$1+Q10*$P$1</f>
        <v>54.651636869141129</v>
      </c>
      <c r="C10">
        <f>_xlfn.RANK.EQ(B10,$B$3:$B$52)</f>
        <v>8</v>
      </c>
      <c r="D10">
        <f>VLOOKUP(REPLACE($A10,8,30,"")&amp;"*",'Zillow HVI'!$A$2:$B$593,2,FALSE)</f>
        <v>131600</v>
      </c>
      <c r="E10" s="10">
        <f>IF(STANDARDIZE(D10,D$54,D$55)&gt;0.99,STANDARDIZE(D10,D$54,D$55)*$E$1,STANDARDIZE(D10,D$54,D$55))+$A$1</f>
        <v>3.2192524407199818</v>
      </c>
      <c r="F10" s="3">
        <f>VLOOKUP(REPLACE(A10,8,30,"")&amp;"*",'Zillow Rent Dec 2016'!$A$2:$B$703,2,FALSE)</f>
        <v>1365.5797101449275</v>
      </c>
      <c r="G10" s="10">
        <f>IF(STANDARDIZE(F10,F$54,F$55)&gt;0.99,STANDARDIZE(F10,F$54,F$55)*$G$1,STANDARDIZE(F10,F$54,F$55))+$A$1</f>
        <v>3.4909725137022982</v>
      </c>
      <c r="H10">
        <f>VLOOKUP(REPLACE($A10,8,30,"")&amp;"*",Population!$A$2:$B$54,2,FALSE)</f>
        <v>1078879</v>
      </c>
      <c r="I10" s="2">
        <f>STANDARDIZE(H10,H$54,H$55)+$A$1-IF(H10&gt;3999999,$I$1,0)</f>
        <v>3.2600789835276331</v>
      </c>
      <c r="J10" s="9">
        <v>30.6</v>
      </c>
      <c r="K10" s="10">
        <f>STANDARDIZE(J10,J$54,J$55)+$A$1</f>
        <v>3.8154600293790604</v>
      </c>
      <c r="L10" s="3">
        <f>IFERROR(VLOOKUP(REPLACE($A10,8,30,"")&amp;"*",'Fortune 500'!$A$2:$B$241,2,FALSE),"")</f>
        <v>1</v>
      </c>
      <c r="M10" s="10">
        <f>STANDARDIZE(L10,L$54,L$55)+$A$1</f>
        <v>3.3037576420230361</v>
      </c>
      <c r="N10" s="9">
        <f>VLOOKUP(REPLACE($A10,8,30,"")&amp;"*",Crime!$A$2:$B$375,2,FALSE)</f>
        <v>141</v>
      </c>
      <c r="O10">
        <f>STANDARDIZE(N10,N$54,N$55)*$O$1+$A$1</f>
        <v>7.5115167835172798</v>
      </c>
      <c r="P10" t="s">
        <v>1464</v>
      </c>
      <c r="Q10">
        <f>IF(P10="YES",1,0)</f>
        <v>0</v>
      </c>
    </row>
    <row r="11" spans="1:17" x14ac:dyDescent="0.35">
      <c r="A11" t="s">
        <v>682</v>
      </c>
      <c r="B11" s="11">
        <f>E11*$D$1+G11*$F$1+I11*$H$1+K11*$J$1+M11*$L$1+O11*$N$1+Q11*$P$1</f>
        <v>53.88788277448797</v>
      </c>
      <c r="C11">
        <f>_xlfn.RANK.EQ(B11,$B$3:$B$52)</f>
        <v>9</v>
      </c>
      <c r="D11">
        <f>VLOOKUP(REPLACE($A11,8,30,"")&amp;"*",'Zillow HVI'!$A$2:$B$593,2,FALSE)</f>
        <v>273400</v>
      </c>
      <c r="E11" s="10">
        <f>IF(STANDARDIZE(D11,D$54,D$55)&gt;0.99,STANDARDIZE(D11,D$54,D$55)*$E$1,STANDARDIZE(D11,D$54,D$55))+$A$1</f>
        <v>4.016920922375312</v>
      </c>
      <c r="F11" s="3">
        <f>VLOOKUP(REPLACE(A11,8,30,"")&amp;"*",'Zillow Rent Dec 2016'!$A$2:$B$703,2,FALSE)</f>
        <v>1916</v>
      </c>
      <c r="G11" s="10">
        <f>IF(STANDARDIZE(F11,F$54,F$55)&gt;0.99,STANDARDIZE(F11,F$54,F$55)*$G$1,STANDARDIZE(F11,F$54,F$55))+$A$1</f>
        <v>4.2556957703952341</v>
      </c>
      <c r="H11">
        <f>VLOOKUP(REPLACE($A11,8,30,"")&amp;"*",Population!$A$2:$B$54,2,FALSE)</f>
        <v>2056405</v>
      </c>
      <c r="I11" s="2">
        <f>STANDARDIZE(H11,H$54,H$55)+$A$1-IF(H11&gt;3999999,$I$1,0)</f>
        <v>3.552243653739914</v>
      </c>
      <c r="J11" s="9">
        <f>VLOOKUP(REPLACE($A11,8,30,"")&amp;"*",Education!$A$2:$B$51,2,FALSE)</f>
        <v>39.4</v>
      </c>
      <c r="K11" s="10">
        <f>STANDARDIZE(J11,J$54,J$55)+$A$1</f>
        <v>5.3620807355355096</v>
      </c>
      <c r="L11" s="3">
        <f>IFERROR(VLOOKUP(REPLACE($A11,8,30,"")&amp;"*",'Fortune 500'!$A$2:$B$241,2,FALSE),"")</f>
        <v>4</v>
      </c>
      <c r="M11" s="10">
        <f>STANDARDIZE(L11,L$54,L$55)+$A$1</f>
        <v>3.6754172637189244</v>
      </c>
      <c r="N11" s="9">
        <f>VLOOKUP(REPLACE($A11,8,30,"")&amp;"*",Crime!$A$2:$B$375,2,FALSE)</f>
        <v>290.89999999999998</v>
      </c>
      <c r="O11">
        <f>STANDARDIZE(N11,N$54,N$55)*$O$1+$A$1</f>
        <v>5.6260255241888366</v>
      </c>
      <c r="P11" t="s">
        <v>1464</v>
      </c>
      <c r="Q11">
        <f>IF(P11="YES",1,0)</f>
        <v>0</v>
      </c>
    </row>
    <row r="12" spans="1:17" x14ac:dyDescent="0.35">
      <c r="A12" t="s">
        <v>657</v>
      </c>
      <c r="B12" s="11">
        <f>E12*$D$1+G12*$F$1+I12*$H$1+K12*$J$1+M12*$L$1+O12*$N$1+Q12*$P$1</f>
        <v>53.862284570571902</v>
      </c>
      <c r="C12">
        <f>_xlfn.RANK.EQ(B12,$B$3:$B$52)</f>
        <v>10</v>
      </c>
      <c r="D12">
        <f>VLOOKUP(REPLACE($A12,8,30,"")&amp;"*",'Zillow HVI'!$A$2:$B$593,2,FALSE)</f>
        <v>430200</v>
      </c>
      <c r="E12" s="10">
        <f>IF(STANDARDIZE(D12,D$54,D$55)&gt;0.99,STANDARDIZE(D12,D$54,D$55)*$E$1,STANDARDIZE(D12,D$54,D$55))+$A$1</f>
        <v>4.8989690036415725</v>
      </c>
      <c r="F12" s="3">
        <f>VLOOKUP(REPLACE(A12,8,30,"")&amp;"*",'Zillow Rent Dec 2016'!$A$2:$B$703,2,FALSE)</f>
        <v>2347.020512820513</v>
      </c>
      <c r="G12" s="10">
        <f>IF(STANDARDIZE(F12,F$54,F$55)&gt;0.99,STANDARDIZE(F12,F$54,F$55)*$G$1,STANDARDIZE(F12,F$54,F$55))+$A$1</f>
        <v>4.8545316351711305</v>
      </c>
      <c r="H12">
        <f>VLOOKUP(REPLACE($A12,8,30,"")&amp;"*",Population!$A$2:$B$54,2,FALSE)</f>
        <v>4794447</v>
      </c>
      <c r="I12" s="2">
        <f>STANDARDIZE(H12,H$54,H$55)+$A$1-IF(H12&gt;3999999,$I$1,0)</f>
        <v>1.3705944065151581</v>
      </c>
      <c r="J12" s="9">
        <f>VLOOKUP(REPLACE($A12,8,30,"")&amp;"*",Education!$A$2:$B$51,2,FALSE)</f>
        <v>43</v>
      </c>
      <c r="K12" s="10">
        <f>STANDARDIZE(J12,J$54,J$55)+$A$1</f>
        <v>5.9947892062358754</v>
      </c>
      <c r="L12" s="3">
        <v>9</v>
      </c>
      <c r="M12" s="10">
        <f>STANDARDIZE(L12,L$54,L$55)+$A$1</f>
        <v>4.2948499665454047</v>
      </c>
      <c r="N12" s="9">
        <v>376.9</v>
      </c>
      <c r="O12">
        <f>STANDARDIZE(N12,N$54,N$55)*$O$1+$A$1</f>
        <v>4.5442893780764546</v>
      </c>
      <c r="P12" t="s">
        <v>1436</v>
      </c>
      <c r="Q12">
        <f>IF(P12="YES",1,0)</f>
        <v>1</v>
      </c>
    </row>
    <row r="13" spans="1:17" x14ac:dyDescent="0.35">
      <c r="A13" t="s">
        <v>664</v>
      </c>
      <c r="B13" s="11">
        <f>E13*$D$1+G13*$F$1+I13*$H$1+K13*$J$1+M13*$L$1+O13*$N$1+Q13*$P$1</f>
        <v>52.554601273534416</v>
      </c>
      <c r="C13">
        <f>_xlfn.RANK.EQ(B13,$B$3:$B$52)</f>
        <v>11</v>
      </c>
      <c r="D13">
        <f>VLOOKUP(REPLACE($A13,8,30,"")&amp;"*",'Zillow HVI'!$A$2:$B$593,2,FALSE)</f>
        <v>552400</v>
      </c>
      <c r="E13" s="10">
        <f>IF(STANDARDIZE(D13,D$54,D$55)&gt;0.99,STANDARDIZE(D13,D$54,D$55)*$E$1,STANDARDIZE(D13,D$54,D$55))+$A$1</f>
        <v>3.524085557458414</v>
      </c>
      <c r="F13" s="3">
        <f>VLOOKUP(REPLACE(A13,8,30,"")&amp;"*",'Zillow Rent Dec 2016'!$A$2:$B$703,2,FALSE)</f>
        <v>3001.9428571428571</v>
      </c>
      <c r="G13" s="10">
        <f>IF(STANDARDIZE(F13,F$54,F$55)&gt;0.99,STANDARDIZE(F13,F$54,F$55)*$G$1,STANDARDIZE(F13,F$54,F$55))+$A$1</f>
        <v>3.6471111562373202</v>
      </c>
      <c r="H13">
        <f>VLOOKUP(REPLACE($A13,8,30,"")&amp;"*",Population!$A$2:$B$54,2,FALSE)</f>
        <v>3317749</v>
      </c>
      <c r="I13" s="2">
        <f>STANDARDIZE(H13,H$54,H$55)+$A$1-IF(H13&gt;3999999,$I$1,0)</f>
        <v>3.9292363411817202</v>
      </c>
      <c r="J13" s="9">
        <f>VLOOKUP(REPLACE($A13,8,30,"")&amp;"*",Education!$A$2:$B$51,2,FALSE)</f>
        <v>33.700000000000003</v>
      </c>
      <c r="K13" s="10">
        <f>STANDARDIZE(J13,J$54,J$55)+$A$1</f>
        <v>4.3602923235932645</v>
      </c>
      <c r="L13" s="3">
        <f>IFERROR(VLOOKUP(REPLACE($A13,8,30,"")&amp;"*",'Fortune 500'!$A$2:$B$241,2,FALSE),"")</f>
        <v>3</v>
      </c>
      <c r="M13" s="10">
        <f>STANDARDIZE(L13,L$54,L$55)+$A$1</f>
        <v>3.5515307231536282</v>
      </c>
      <c r="N13" s="9">
        <f>VLOOKUP(REPLACE($A13,8,30,"")&amp;"*",Crime!$A$2:$B$375,2,FALSE)</f>
        <v>325.2</v>
      </c>
      <c r="O13">
        <f>STANDARDIZE(N13,N$54,N$55)*$O$1+$A$1</f>
        <v>5.1945888984719213</v>
      </c>
      <c r="P13" t="s">
        <v>1436</v>
      </c>
      <c r="Q13">
        <f>IF(P13="YES",1,0)</f>
        <v>1</v>
      </c>
    </row>
    <row r="14" spans="1:17" x14ac:dyDescent="0.35">
      <c r="A14" t="s">
        <v>691</v>
      </c>
      <c r="B14" s="11">
        <f>E14*$D$1+G14*$F$1+I14*$H$1+K14*$J$1+M14*$L$1+O14*$N$1+Q14*$P$1</f>
        <v>52.301944024763664</v>
      </c>
      <c r="C14">
        <f>_xlfn.RANK.EQ(B14,$B$3:$B$52)</f>
        <v>12</v>
      </c>
      <c r="D14">
        <f>VLOOKUP(REPLACE($A14,8,30,"")&amp;"*",'Zillow HVI'!$A$2:$B$593,2,FALSE)</f>
        <v>223800</v>
      </c>
      <c r="E14" s="10">
        <f>IF(STANDARDIZE(D14,D$54,D$55)&gt;0.99,STANDARDIZE(D14,D$54,D$55)*$E$1,STANDARDIZE(D14,D$54,D$55))+$A$1</f>
        <v>3.7379057129951683</v>
      </c>
      <c r="F14" s="3">
        <f>VLOOKUP(REPLACE(A14,8,30,"")&amp;"*",'Zillow Rent Dec 2016'!$A$2:$B$703,2,FALSE)</f>
        <v>1706.35</v>
      </c>
      <c r="G14" s="10">
        <f>IF(STANDARDIZE(F14,F$54,F$55)&gt;0.99,STANDARDIZE(F14,F$54,F$55)*$G$1,STANDARDIZE(F14,F$54,F$55))+$A$1</f>
        <v>3.9644197514681556</v>
      </c>
      <c r="H14">
        <f>VLOOKUP(REPLACE($A14,8,30,"")&amp;"*",Population!$A$2:$B$54,2,FALSE)</f>
        <v>1206836</v>
      </c>
      <c r="I14" s="2">
        <f>STANDARDIZE(H14,H$54,H$55)+$A$1-IF(H14&gt;3999999,$I$1,0)</f>
        <v>3.2983229941282235</v>
      </c>
      <c r="J14" s="9">
        <f>VLOOKUP(REPLACE($A14,8,30,"")&amp;"*",Education!$A$2:$B$51,2,FALSE)</f>
        <v>34.6</v>
      </c>
      <c r="K14" s="10">
        <f>STANDARDIZE(J14,J$54,J$55)+$A$1</f>
        <v>4.5184694412683557</v>
      </c>
      <c r="L14" s="3">
        <f>IFERROR(VLOOKUP(REPLACE($A14,8,30,"")&amp;"*",'Fortune 500'!$A$2:$B$241,2,FALSE),"")</f>
        <v>3</v>
      </c>
      <c r="M14" s="10">
        <f>STANDARDIZE(L14,L$54,L$55)+$A$1</f>
        <v>3.5515307231536282</v>
      </c>
      <c r="N14" s="9">
        <f>VLOOKUP(REPLACE($A14,8,30,"")&amp;"*",Crime!$A$2:$B$375,2,FALSE)</f>
        <v>252.2</v>
      </c>
      <c r="O14">
        <f>STANDARDIZE(N14,N$54,N$55)*$O$1+$A$1</f>
        <v>6.112806789939409</v>
      </c>
      <c r="P14" t="s">
        <v>1464</v>
      </c>
      <c r="Q14">
        <f>IF(P14="YES",1,0)</f>
        <v>0</v>
      </c>
    </row>
    <row r="15" spans="1:17" x14ac:dyDescent="0.35">
      <c r="A15" t="s">
        <v>675</v>
      </c>
      <c r="B15" s="11">
        <f>E15*$D$1+G15*$F$1+I15*$H$1+K15*$J$1+M15*$L$1+O15*$N$1+Q15*$P$1</f>
        <v>52.284493771530819</v>
      </c>
      <c r="C15">
        <f>_xlfn.RANK.EQ(B15,$B$3:$B$52)</f>
        <v>13</v>
      </c>
      <c r="D15">
        <f>VLOOKUP(REPLACE($A15,8,30,"")&amp;"*",'Zillow HVI'!$A$2:$B$593,2,FALSE)</f>
        <v>153900</v>
      </c>
      <c r="E15" s="10">
        <f>IF(STANDARDIZE(D15,D$54,D$55)&gt;0.99,STANDARDIZE(D15,D$54,D$55)*$E$1,STANDARDIZE(D15,D$54,D$55))+$A$1</f>
        <v>3.344696778808232</v>
      </c>
      <c r="F15" s="3">
        <f>VLOOKUP(REPLACE(A15,8,30,"")&amp;"*",'Zillow Rent Dec 2016'!$A$2:$B$703,2,FALSE)</f>
        <v>1208.0357142857142</v>
      </c>
      <c r="G15" s="10">
        <f>IF(STANDARDIZE(F15,F$54,F$55)&gt;0.99,STANDARDIZE(F15,F$54,F$55)*$G$1,STANDARDIZE(F15,F$54,F$55))+$A$1</f>
        <v>3.2720896712518535</v>
      </c>
      <c r="H15">
        <f>VLOOKUP(REPLACE($A15,8,30,"")&amp;"*",Population!$A$2:$B$54,2,FALSE)</f>
        <v>2165139</v>
      </c>
      <c r="I15" s="2">
        <f>STANDARDIZE(H15,H$54,H$55)+$A$1-IF(H15&gt;3999999,$I$1,0)</f>
        <v>3.5847422606832198</v>
      </c>
      <c r="J15" s="9">
        <f>VLOOKUP(REPLACE($A15,8,30,"")&amp;"*",Education!$A$2:$B$51,2,FALSE)</f>
        <v>29.3</v>
      </c>
      <c r="K15" s="10">
        <f>STANDARDIZE(J15,J$54,J$55)+$A$1</f>
        <v>3.5869819705150396</v>
      </c>
      <c r="L15" s="3">
        <f>IFERROR(VLOOKUP(REPLACE($A15,8,30,"")&amp;"*",'Fortune 500'!$A$2:$B$241,2,FALSE),"")</f>
        <v>7</v>
      </c>
      <c r="M15" s="10">
        <f>STANDARDIZE(L15,L$54,L$55)+$A$1</f>
        <v>4.0470768854148123</v>
      </c>
      <c r="N15" s="9">
        <f>VLOOKUP(REPLACE($A15,8,30,"")&amp;"*",Crime!$A$2:$B$375,2,FALSE)</f>
        <v>267.3</v>
      </c>
      <c r="O15">
        <f>STANDARDIZE(N15,N$54,N$55)*$O$1+$A$1</f>
        <v>5.9228740480057223</v>
      </c>
      <c r="P15" t="s">
        <v>1436</v>
      </c>
      <c r="Q15">
        <f>IF(P15="YES",1,0)</f>
        <v>1</v>
      </c>
    </row>
    <row r="16" spans="1:17" x14ac:dyDescent="0.35">
      <c r="A16" t="s">
        <v>651</v>
      </c>
      <c r="B16" s="11">
        <f>E16*$D$1+G16*$F$1+I16*$H$1+K16*$J$1+M16*$L$1+O16*$N$1+Q16*$P$1</f>
        <v>51.390973483118081</v>
      </c>
      <c r="C16">
        <f>_xlfn.RANK.EQ(B16,$B$3:$B$52)</f>
        <v>14</v>
      </c>
      <c r="D16">
        <f>VLOOKUP(REPLACE($A16,8,30,"")&amp;"*",'Zillow HVI'!$A$2:$B$593,2,FALSE)</f>
        <v>213000</v>
      </c>
      <c r="E16" s="10">
        <f>IF(STANDARDIZE(D16,D$54,D$55)&gt;0.99,STANDARDIZE(D16,D$54,D$55)*$E$1,STANDARDIZE(D16,D$54,D$55))+$A$1</f>
        <v>3.6771524012752983</v>
      </c>
      <c r="F16" s="3">
        <f>VLOOKUP(REPLACE(A16,8,30,"")&amp;"*",'Zillow Rent Dec 2016'!$A$2:$B$703,2,FALSE)</f>
        <v>1795.1055900621118</v>
      </c>
      <c r="G16" s="10">
        <f>IF(STANDARDIZE(F16,F$54,F$55)&gt;0.99,STANDARDIZE(F16,F$54,F$55)*$G$1,STANDARDIZE(F16,F$54,F$55))+$A$1</f>
        <v>4.0877318188700906</v>
      </c>
      <c r="H16">
        <f>VLOOKUP(REPLACE($A16,8,30,"")&amp;"*",Population!$A$2:$B$54,2,FALSE)</f>
        <v>7233323</v>
      </c>
      <c r="I16" s="2">
        <f>STANDARDIZE(H16,H$54,H$55)+$A$1-IF(H16&gt;3999999,$I$1,0)</f>
        <v>2.0995299051398977</v>
      </c>
      <c r="J16" s="9">
        <f>VLOOKUP(REPLACE($A16,8,30,"")&amp;"*",Education!$A$2:$B$51,2,FALSE)</f>
        <v>31.1</v>
      </c>
      <c r="K16" s="10">
        <f>STANDARDIZE(J16,J$54,J$55)+$A$1</f>
        <v>3.9033362058652226</v>
      </c>
      <c r="L16" s="3">
        <v>22</v>
      </c>
      <c r="M16" s="10">
        <f>STANDARDIZE(L16,L$54,L$55)+$A$1</f>
        <v>5.9053749938942524</v>
      </c>
      <c r="N16" s="9">
        <v>303</v>
      </c>
      <c r="O16">
        <f>STANDARDIZE(N16,N$54,N$55)*$O$1+$A$1</f>
        <v>5.4738277640962796</v>
      </c>
      <c r="P16" t="s">
        <v>1436</v>
      </c>
      <c r="Q16">
        <f>IF(P16="YES",1,0)</f>
        <v>1</v>
      </c>
    </row>
    <row r="17" spans="1:17" x14ac:dyDescent="0.35">
      <c r="A17" t="s">
        <v>692</v>
      </c>
      <c r="B17" s="11">
        <f>E17*$D$1+G17*$F$1+I17*$H$1+K17*$J$1+M17*$L$1+O17*$N$1+Q17*$P$1</f>
        <v>51.133397769967111</v>
      </c>
      <c r="C17">
        <f>_xlfn.RANK.EQ(B17,$B$3:$B$52)</f>
        <v>15</v>
      </c>
      <c r="D17">
        <f>VLOOKUP(REPLACE($A17,8,30,"")&amp;"*",'Zillow HVI'!$A$2:$B$593,2,FALSE)</f>
        <v>210300</v>
      </c>
      <c r="E17" s="10">
        <f>IF(STANDARDIZE(D17,D$54,D$55)&gt;0.99,STANDARDIZE(D17,D$54,D$55)*$E$1,STANDARDIZE(D17,D$54,D$55))+$A$1</f>
        <v>3.6619640733453309</v>
      </c>
      <c r="F17" s="3">
        <f>VLOOKUP(REPLACE(A17,8,30,"")&amp;"*",'Zillow Rent Dec 2016'!$A$2:$B$703,2,FALSE)</f>
        <v>1238.7887323943662</v>
      </c>
      <c r="G17" s="10">
        <f>IF(STANDARDIZE(F17,F$54,F$55)&gt;0.99,STANDARDIZE(F17,F$54,F$55)*$G$1,STANDARDIZE(F17,F$54,F$55))+$A$1</f>
        <v>3.3148161996786625</v>
      </c>
      <c r="H17">
        <f>VLOOKUP(REPLACE($A17,8,30,"")&amp;"*",Population!$A$2:$B$54,2,FALSE)</f>
        <v>1281708</v>
      </c>
      <c r="I17" s="2">
        <f>STANDARDIZE(H17,H$54,H$55)+$A$1-IF(H17&gt;3999999,$I$1,0)</f>
        <v>3.3207008676457912</v>
      </c>
      <c r="J17" s="9">
        <f>VLOOKUP(REPLACE($A17,8,30,"")&amp;"*",Education!$A$2:$B$51,2,FALSE)</f>
        <v>31.7</v>
      </c>
      <c r="K17" s="10">
        <f>STANDARDIZE(J17,J$54,J$55)+$A$1</f>
        <v>4.0087876176486166</v>
      </c>
      <c r="L17" s="3">
        <f>IFERROR(VLOOKUP(REPLACE($A17,8,30,"")&amp;"*",'Fortune 500'!$A$2:$B$241,2,FALSE),"")</f>
        <v>6</v>
      </c>
      <c r="M17" s="10">
        <f>STANDARDIZE(L17,L$54,L$55)+$A$1</f>
        <v>3.9231903448495165</v>
      </c>
      <c r="N17" s="9">
        <f>VLOOKUP(REPLACE($A17,8,30,"")&amp;"*",Crime!$A$2:$B$375,2,FALSE)</f>
        <v>232.2</v>
      </c>
      <c r="O17">
        <f>STANDARDIZE(N17,N$54,N$55)*$O$1+$A$1</f>
        <v>6.3643733355469392</v>
      </c>
      <c r="P17" t="s">
        <v>1464</v>
      </c>
      <c r="Q17">
        <f>IF(P17="YES",1,0)</f>
        <v>0</v>
      </c>
    </row>
    <row r="18" spans="1:17" x14ac:dyDescent="0.35">
      <c r="A18" t="s">
        <v>650</v>
      </c>
      <c r="B18" s="11">
        <f>E18*$D$1+G18*$F$1+I18*$H$1+K18*$J$1+M18*$L$1+O18*$N$1+Q18*$P$1</f>
        <v>50.415933215387724</v>
      </c>
      <c r="C18">
        <f>_xlfn.RANK.EQ(B18,$B$3:$B$52)</f>
        <v>16</v>
      </c>
      <c r="D18">
        <f>VLOOKUP(REPLACE($A18,8,30,"")&amp;"*",'Zillow HVI'!$A$2:$B$593,2,FALSE)</f>
        <v>213300</v>
      </c>
      <c r="E18" s="10">
        <f>IF(STANDARDIZE(D18,D$54,D$55)&gt;0.99,STANDARDIZE(D18,D$54,D$55)*$E$1,STANDARDIZE(D18,D$54,D$55))+$A$1</f>
        <v>3.6788399932675167</v>
      </c>
      <c r="F18" s="3">
        <f>VLOOKUP(REPLACE(A18,8,30,"")&amp;"*",'Zillow Rent Dec 2016'!$A$2:$B$703,2,FALSE)</f>
        <v>1783.7040498442368</v>
      </c>
      <c r="G18" s="10">
        <f>IF(STANDARDIZE(F18,F$54,F$55)&gt;0.99,STANDARDIZE(F18,F$54,F$55)*$G$1,STANDARDIZE(F18,F$54,F$55))+$A$1</f>
        <v>4.0718911546950389</v>
      </c>
      <c r="H18">
        <f>VLOOKUP(REPLACE($A18,8,30,"")&amp;"*",Population!$A$2:$B$54,2,FALSE)</f>
        <v>9512999</v>
      </c>
      <c r="I18" s="2">
        <f>STANDARDIZE(H18,H$54,H$55)+$A$1-IF(H18&gt;3999999,$I$1,0)</f>
        <v>2.7808834310111799</v>
      </c>
      <c r="J18" s="9">
        <f>VLOOKUP(REPLACE($A18,8,30,"")&amp;"*",Education!$A$2:$B$51,2,FALSE)</f>
        <v>34</v>
      </c>
      <c r="K18" s="10">
        <f>STANDARDIZE(J18,J$54,J$55)+$A$1</f>
        <v>4.4130180294849612</v>
      </c>
      <c r="L18" s="3">
        <v>28</v>
      </c>
      <c r="M18" s="10">
        <f>STANDARDIZE(L18,L$54,L$55)+$A$1</f>
        <v>6.6486942372860289</v>
      </c>
      <c r="N18" s="9">
        <f>VLOOKUP(REPLACE($A18,8,30,"")&amp;"*",Crime!$A$2:$B$375,2,FALSE)</f>
        <v>380.1</v>
      </c>
      <c r="O18">
        <f>STANDARDIZE(N18,N$54,N$55)*$O$1+$A$1</f>
        <v>4.5040387307792482</v>
      </c>
      <c r="P18" t="s">
        <v>1436</v>
      </c>
      <c r="Q18">
        <f>IF(P18="YES",1,0)</f>
        <v>1</v>
      </c>
    </row>
    <row r="19" spans="1:17" x14ac:dyDescent="0.35">
      <c r="A19" t="s">
        <v>669</v>
      </c>
      <c r="B19" s="11">
        <f>E19*$D$1+G19*$F$1+I19*$H$1+K19*$J$1+M19*$L$1+O19*$N$1+Q19*$P$1</f>
        <v>49.997614305311401</v>
      </c>
      <c r="C19">
        <f>_xlfn.RANK.EQ(B19,$B$3:$B$52)</f>
        <v>17</v>
      </c>
      <c r="D19">
        <f>VLOOKUP(REPLACE($A19,8,30,"")&amp;"*",'Zillow HVI'!$A$2:$B$593,2,FALSE)</f>
        <v>138900</v>
      </c>
      <c r="E19" s="10">
        <f>IF(STANDARDIZE(D19,D$54,D$55)&gt;0.99,STANDARDIZE(D19,D$54,D$55)*$E$1,STANDARDIZE(D19,D$54,D$55))+$A$1</f>
        <v>3.2603171791973011</v>
      </c>
      <c r="F19" s="3">
        <f>VLOOKUP(REPLACE(A19,8,30,"")&amp;"*",'Zillow Rent Dec 2016'!$A$2:$B$703,2,FALSE)</f>
        <v>730.75</v>
      </c>
      <c r="G19" s="10">
        <f>IF(STANDARDIZE(F19,F$54,F$55)&gt;0.99,STANDARDIZE(F19,F$54,F$55)*$G$1,STANDARDIZE(F19,F$54,F$55))+$A$1</f>
        <v>2.6089755155260734</v>
      </c>
      <c r="H19">
        <f>VLOOKUP(REPLACE($A19,8,30,"")&amp;"*",Population!$A$2:$B$54,2,FALSE)</f>
        <v>2342299</v>
      </c>
      <c r="I19" s="2">
        <f>STANDARDIZE(H19,H$54,H$55)+$A$1-IF(H19&gt;3999999,$I$1,0)</f>
        <v>3.6376921494583598</v>
      </c>
      <c r="J19" s="9">
        <f>VLOOKUP(REPLACE($A19,8,30,"")&amp;"*",Education!$A$2:$B$51,2,FALSE)</f>
        <v>29.1</v>
      </c>
      <c r="K19" s="10">
        <f>STANDARDIZE(J19,J$54,J$55)+$A$1</f>
        <v>3.5518314999205747</v>
      </c>
      <c r="L19" s="3">
        <f>IFERROR(VLOOKUP(REPLACE($A19,8,30,"")&amp;"*",'Fortune 500'!$A$2:$B$241,2,FALSE),"")</f>
        <v>1</v>
      </c>
      <c r="M19" s="10">
        <f>STANDARDIZE(L19,L$54,L$55)+$A$1</f>
        <v>3.3037576420230361</v>
      </c>
      <c r="N19" s="9">
        <f>VLOOKUP(REPLACE($A19,8,30,"")&amp;"*",Crime!$A$2:$B$375,2,FALSE)</f>
        <v>287.2</v>
      </c>
      <c r="O19">
        <f>STANDARDIZE(N19,N$54,N$55)*$O$1+$A$1</f>
        <v>5.6725653351262295</v>
      </c>
      <c r="P19" t="s">
        <v>1436</v>
      </c>
      <c r="Q19">
        <f>IF(P19="YES",1,0)</f>
        <v>1</v>
      </c>
    </row>
    <row r="20" spans="1:17" x14ac:dyDescent="0.35">
      <c r="A20" t="s">
        <v>649</v>
      </c>
      <c r="B20" s="11">
        <f>E20*$D$1+G20*$F$1+I20*$H$1+K20*$J$1+M20*$L$1+O20*$N$1+Q20*$P$1</f>
        <v>49.562653844180716</v>
      </c>
      <c r="C20">
        <f>_xlfn.RANK.EQ(B20,$B$3:$B$52)</f>
        <v>18</v>
      </c>
      <c r="D20">
        <f>VLOOKUP(REPLACE($A20,8,30,"")&amp;"*",'Zillow HVI'!$A$2:$B$593,2,FALSE)</f>
        <v>612400</v>
      </c>
      <c r="E20" s="10">
        <f>IF(STANDARDIZE(D20,D$54,D$55)&gt;0.99,STANDARDIZE(D20,D$54,D$55)*$E$1,STANDARDIZE(D20,D$54,D$55))+$A$1</f>
        <v>3.4228300379252969</v>
      </c>
      <c r="F20" s="3">
        <f>VLOOKUP(REPLACE(A20,8,30,"")&amp;"*",'Zillow Rent Dec 2016'!$A$2:$B$703,2,FALSE)</f>
        <v>3065.4391891891892</v>
      </c>
      <c r="G20" s="10">
        <f>IF(STANDARDIZE(F20,F$54,F$55)&gt;0.99,STANDARDIZE(F20,F$54,F$55)*$G$1,STANDARDIZE(F20,F$54,F$55))+$A$1</f>
        <v>3.6294675036592832</v>
      </c>
      <c r="H20">
        <f>VLOOKUP(REPLACE($A20,8,30,"")&amp;"*",Population!$A$2:$B$54,2,FALSE)</f>
        <v>13310447</v>
      </c>
      <c r="I20" s="2">
        <f>STANDARDIZE(H20,H$54,H$55)+$A$1-IF(H20&gt;3999999,$I$1,0)</f>
        <v>3.9158712907389877</v>
      </c>
      <c r="J20" s="9">
        <f>VLOOKUP(REPLACE($A20,8,30,"")&amp;"*",Education!$A$2:$B$51,2,FALSE)</f>
        <v>31</v>
      </c>
      <c r="K20" s="10">
        <f>STANDARDIZE(J20,J$54,J$55)+$A$1</f>
        <v>3.8857609705679899</v>
      </c>
      <c r="L20" s="3">
        <v>15</v>
      </c>
      <c r="M20" s="10">
        <f>STANDARDIZE(L20,L$54,L$55)+$A$1</f>
        <v>5.0381692099371804</v>
      </c>
      <c r="N20" s="9">
        <f>VLOOKUP(REPLACE($A20,8,30,"")&amp;"*",Crime!$A$2:$B$375,2,FALSE)</f>
        <v>368.9</v>
      </c>
      <c r="O20">
        <f>STANDARDIZE(N20,N$54,N$55)*$O$1+$A$1</f>
        <v>4.6449159963194662</v>
      </c>
      <c r="P20" t="s">
        <v>1436</v>
      </c>
      <c r="Q20">
        <f>IF(P20="YES",1,0)</f>
        <v>1</v>
      </c>
    </row>
    <row r="21" spans="1:17" x14ac:dyDescent="0.35">
      <c r="A21" t="s">
        <v>694</v>
      </c>
      <c r="B21" s="11">
        <f>E21*$D$1+G21*$F$1+I21*$H$1+K21*$J$1+M21*$L$1+O21*$N$1+Q21*$P$1</f>
        <v>49.239770976078233</v>
      </c>
      <c r="C21">
        <f>_xlfn.RANK.EQ(B21,$B$3:$B$52)</f>
        <v>19</v>
      </c>
      <c r="D21">
        <f>VLOOKUP(REPLACE($A21,8,30,"")&amp;"*",'Zillow HVI'!$A$2:$B$593,2,FALSE)</f>
        <v>230100</v>
      </c>
      <c r="E21" s="10">
        <f>IF(STANDARDIZE(D21,D$54,D$55)&gt;0.99,STANDARDIZE(D21,D$54,D$55)*$E$1,STANDARDIZE(D21,D$54,D$55))+$A$1</f>
        <v>3.773345144831759</v>
      </c>
      <c r="F21" s="3">
        <f>VLOOKUP(REPLACE(A21,8,30,"")&amp;"*",'Zillow Rent Dec 2016'!$A$2:$B$703,2,FALSE)</f>
        <v>1242.2962962962963</v>
      </c>
      <c r="G21" s="10">
        <f>IF(STANDARDIZE(F21,F$54,F$55)&gt;0.99,STANDARDIZE(F21,F$54,F$55)*$G$1,STANDARDIZE(F21,F$54,F$55))+$A$1</f>
        <v>3.3196894133656958</v>
      </c>
      <c r="H21">
        <f>VLOOKUP(REPLACE($A21,8,30,"")&amp;"*",Population!$A$2:$B$54,2,FALSE)</f>
        <v>1302946</v>
      </c>
      <c r="I21" s="2">
        <f>STANDARDIZE(H21,H$54,H$55)+$A$1-IF(H21&gt;3999999,$I$1,0)</f>
        <v>3.3270485180059541</v>
      </c>
      <c r="J21" s="9">
        <f>VLOOKUP(REPLACE($A21,8,30,"")&amp;"*",Education!$A$2:$B$51,2,FALSE)</f>
        <v>41</v>
      </c>
      <c r="K21" s="10">
        <f>STANDARDIZE(J21,J$54,J$55)+$A$1</f>
        <v>5.6432845002912284</v>
      </c>
      <c r="L21" s="3">
        <f>IFERROR(VLOOKUP(REPLACE($A21,8,30,"")&amp;"*",'Fortune 500'!$A$2:$B$241,2,FALSE),"")</f>
        <v>1</v>
      </c>
      <c r="M21" s="10">
        <f>STANDARDIZE(L21,L$54,L$55)+$A$1</f>
        <v>3.3037576420230361</v>
      </c>
      <c r="N21" s="9">
        <v>363</v>
      </c>
      <c r="O21">
        <f>STANDARDIZE(N21,N$54,N$55)*$O$1+$A$1</f>
        <v>4.719128127273688</v>
      </c>
      <c r="P21" t="s">
        <v>1464</v>
      </c>
      <c r="Q21">
        <f>IF(P21="YES",1,0)</f>
        <v>0</v>
      </c>
    </row>
    <row r="22" spans="1:17" x14ac:dyDescent="0.35">
      <c r="A22" t="s">
        <v>656</v>
      </c>
      <c r="B22" s="11">
        <f>E22*$D$1+G22*$F$1+I22*$H$1+K22*$J$1+M22*$L$1+O22*$N$1+Q22*$P$1</f>
        <v>45.909808299915795</v>
      </c>
      <c r="C22">
        <f>_xlfn.RANK.EQ(B22,$B$3:$B$52)</f>
        <v>20</v>
      </c>
      <c r="D22">
        <f>VLOOKUP(REPLACE($A22,8,30,"")&amp;"*",'Zillow HVI'!$A$2:$B$593,2,FALSE)</f>
        <v>181700</v>
      </c>
      <c r="E22" s="10">
        <f>IF(STANDARDIZE(D22,D$54,D$55)&gt;0.99,STANDARDIZE(D22,D$54,D$55)*$E$1,STANDARDIZE(D22,D$54,D$55))+$A$1</f>
        <v>3.5010803034204896</v>
      </c>
      <c r="F22" s="3">
        <f>VLOOKUP(REPLACE(A22,8,30,"")&amp;"*",'Zillow Rent Dec 2016'!$A$2:$B$703,2,FALSE)</f>
        <v>1292.3333333333333</v>
      </c>
      <c r="G22" s="10">
        <f>IF(STANDARDIZE(F22,F$54,F$55)&gt;0.99,STANDARDIZE(F22,F$54,F$55)*$G$1,STANDARDIZE(F22,F$54,F$55))+$A$1</f>
        <v>3.3892080823237443</v>
      </c>
      <c r="H22">
        <f>VLOOKUP(REPLACE($A22,8,30,"")&amp;"*",Population!$A$2:$B$54,2,FALSE)</f>
        <v>5789700</v>
      </c>
      <c r="I22" s="2">
        <f>STANDARDIZE(H22,H$54,H$55)+$A$1-IF(H22&gt;3999999,$I$1,0)</f>
        <v>1.6680573533040759</v>
      </c>
      <c r="J22" s="9">
        <f>VLOOKUP(REPLACE($A22,8,30,"")&amp;"*",Education!$A$2:$B$51,2,FALSE)</f>
        <v>34.1</v>
      </c>
      <c r="K22" s="10">
        <f>STANDARDIZE(J22,J$54,J$55)+$A$1</f>
        <v>4.4305932647821935</v>
      </c>
      <c r="L22" s="3">
        <v>12</v>
      </c>
      <c r="M22" s="10">
        <f>STANDARDIZE(L22,L$54,L$55)+$A$1</f>
        <v>4.6665095882412926</v>
      </c>
      <c r="N22" s="9">
        <f>VLOOKUP(REPLACE($A22,8,30,"")&amp;"*",Crime!$A$2:$B$375,2,FALSE)</f>
        <v>398.4</v>
      </c>
      <c r="O22">
        <f>STANDARDIZE(N22,N$54,N$55)*$O$1+$A$1</f>
        <v>4.2738553415483587</v>
      </c>
      <c r="P22" t="s">
        <v>1436</v>
      </c>
      <c r="Q22">
        <f>IF(P22="YES",1,0)</f>
        <v>1</v>
      </c>
    </row>
    <row r="23" spans="1:17" x14ac:dyDescent="0.35">
      <c r="A23" t="s">
        <v>683</v>
      </c>
      <c r="B23" s="11">
        <f>E23*$D$1+G23*$F$1+I23*$H$1+K23*$J$1+M23*$L$1+O23*$N$1+Q23*$P$1</f>
        <v>45.863850320757535</v>
      </c>
      <c r="C23">
        <f>_xlfn.RANK.EQ(B23,$B$3:$B$52)</f>
        <v>21</v>
      </c>
      <c r="D23">
        <f>VLOOKUP(REPLACE($A23,8,30,"")&amp;"*",'Zillow HVI'!$A$2:$B$593,2,FALSE)</f>
        <v>222900</v>
      </c>
      <c r="E23" s="10">
        <f>IF(STANDARDIZE(D23,D$54,D$55)&gt;0.99,STANDARDIZE(D23,D$54,D$55)*$E$1,STANDARDIZE(D23,D$54,D$55))+$A$1</f>
        <v>3.7328429370185123</v>
      </c>
      <c r="F23" s="3">
        <f>VLOOKUP(REPLACE(A23,8,30,"")&amp;"*",'Zillow Rent Dec 2016'!$A$2:$B$703,2,FALSE)</f>
        <v>1424.2692307692307</v>
      </c>
      <c r="G23" s="10">
        <f>IF(STANDARDIZE(F23,F$54,F$55)&gt;0.99,STANDARDIZE(F23,F$54,F$55)*$G$1,STANDARDIZE(F23,F$54,F$55))+$A$1</f>
        <v>3.5725124608531957</v>
      </c>
      <c r="H23">
        <f>VLOOKUP(REPLACE($A23,8,30,"")&amp;"*",Population!$A$2:$B$54,2,FALSE)</f>
        <v>1726907</v>
      </c>
      <c r="I23" s="2">
        <f>STANDARDIZE(H23,H$54,H$55)+$A$1-IF(H23&gt;3999999,$I$1,0)</f>
        <v>3.4537627187002258</v>
      </c>
      <c r="J23" s="9">
        <f>VLOOKUP(REPLACE($A23,8,30,"")&amp;"*",Education!$A$2:$B$51,2,FALSE)</f>
        <v>28.5</v>
      </c>
      <c r="K23" s="10">
        <f>STANDARDIZE(J23,J$54,J$55)+$A$1</f>
        <v>3.4463800881371802</v>
      </c>
      <c r="L23" s="3">
        <v>1</v>
      </c>
      <c r="M23" s="10">
        <f>STANDARDIZE(L23,L$54,L$55)+$A$1</f>
        <v>3.3037576420230361</v>
      </c>
      <c r="N23" s="9">
        <f>VLOOKUP(REPLACE($A23,8,30,"")&amp;"*",Crime!$A$2:$B$375,2,FALSE)</f>
        <v>308.60000000000002</v>
      </c>
      <c r="O23">
        <f>STANDARDIZE(N23,N$54,N$55)*$O$1+$A$1</f>
        <v>5.403389131326171</v>
      </c>
      <c r="P23" t="s">
        <v>1464</v>
      </c>
      <c r="Q23">
        <f>IF(P23="YES",1,0)</f>
        <v>0</v>
      </c>
    </row>
    <row r="24" spans="1:17" x14ac:dyDescent="0.35">
      <c r="A24" t="s">
        <v>685</v>
      </c>
      <c r="B24" s="11">
        <f>E24*$D$1+G24*$F$1+I24*$H$1+K24*$J$1+M24*$L$1+O24*$N$1+Q24*$P$1</f>
        <v>45.532486746396216</v>
      </c>
      <c r="C24">
        <f>_xlfn.RANK.EQ(B24,$B$3:$B$52)</f>
        <v>22</v>
      </c>
      <c r="D24">
        <f>VLOOKUP(REPLACE($A24,8,30,"")&amp;"*",'Zillow HVI'!$A$2:$B$593,2,FALSE)</f>
        <v>273600</v>
      </c>
      <c r="E24" s="10">
        <f>IF(STANDARDIZE(D24,D$54,D$55)&gt;0.99,STANDARDIZE(D24,D$54,D$55)*$E$1,STANDARDIZE(D24,D$54,D$55))+$A$1</f>
        <v>4.0180459837034581</v>
      </c>
      <c r="F24" s="3">
        <f>VLOOKUP(REPLACE(A24,8,30,"")&amp;"*",'Zillow Rent Dec 2016'!$A$2:$B$703,2,FALSE)</f>
        <v>1735.5740740740741</v>
      </c>
      <c r="G24" s="10">
        <f>IF(STANDARDIZE(F24,F$54,F$55)&gt;0.99,STANDARDIZE(F24,F$54,F$55)*$G$1,STANDARDIZE(F24,F$54,F$55))+$A$1</f>
        <v>4.0050220503144534</v>
      </c>
      <c r="H24">
        <f>VLOOKUP(REPLACE($A24,8,30,"")&amp;"*",Population!$A$2:$B$54,2,FALSE)</f>
        <v>1614750</v>
      </c>
      <c r="I24" s="2">
        <f>STANDARDIZE(H24,H$54,H$55)+$A$1-IF(H24&gt;3999999,$I$1,0)</f>
        <v>3.4202410395663732</v>
      </c>
      <c r="J24" s="9">
        <f>VLOOKUP(REPLACE($A24,8,30,"")&amp;"*",Education!$A$2:$B$51,2,FALSE)</f>
        <v>28.5</v>
      </c>
      <c r="K24" s="10">
        <f>STANDARDIZE(J24,J$54,J$55)+$A$1</f>
        <v>3.4463800881371802</v>
      </c>
      <c r="L24" s="3">
        <f>IFERROR(VLOOKUP(REPLACE($A24,8,30,"")&amp;"*",'Fortune 500'!$A$2:$B$241,2,FALSE),"")</f>
        <v>1</v>
      </c>
      <c r="M24" s="10">
        <f>STANDARDIZE(L24,L$54,L$55)+$A$1</f>
        <v>3.3037576420230361</v>
      </c>
      <c r="N24" s="9">
        <f>VLOOKUP(REPLACE($A24,8,30,"")&amp;"*",Crime!$A$2:$B$375,2,FALSE)</f>
        <v>328.9</v>
      </c>
      <c r="O24">
        <f>STANDARDIZE(N24,N$54,N$55)*$O$1+$A$1</f>
        <v>5.1480490875345275</v>
      </c>
      <c r="P24" t="s">
        <v>1464</v>
      </c>
      <c r="Q24">
        <f>IF(P24="YES",1,0)</f>
        <v>0</v>
      </c>
    </row>
    <row r="25" spans="1:17" x14ac:dyDescent="0.35">
      <c r="A25" t="s">
        <v>665</v>
      </c>
      <c r="B25" s="11">
        <f>E25*$D$1+G25*$F$1+I25*$H$1+K25*$J$1+M25*$L$1+O25*$N$1+Q25*$P$1</f>
        <v>44.620622968305383</v>
      </c>
      <c r="C25">
        <f>_xlfn.RANK.EQ(B25,$B$3:$B$52)</f>
        <v>23</v>
      </c>
      <c r="D25">
        <f>VLOOKUP(REPLACE($A25,8,30,"")&amp;"*",'Zillow HVI'!$A$2:$B$593,2,FALSE)</f>
        <v>148200</v>
      </c>
      <c r="E25" s="10">
        <f>IF(STANDARDIZE(D25,D$54,D$55)&gt;0.99,STANDARDIZE(D25,D$54,D$55)*$E$1,STANDARDIZE(D25,D$54,D$55))+$A$1</f>
        <v>3.312632530956078</v>
      </c>
      <c r="F25" s="3">
        <f>VLOOKUP(REPLACE(A25,8,30,"")&amp;"*",'Zillow Rent Dec 2016'!$A$2:$B$703,2,FALSE)</f>
        <v>1203.6101694915253</v>
      </c>
      <c r="G25" s="10">
        <f>IF(STANDARDIZE(F25,F$54,F$55)&gt;0.99,STANDARDIZE(F25,F$54,F$55)*$G$1,STANDARDIZE(F25,F$54,F$55))+$A$1</f>
        <v>3.2659410661040602</v>
      </c>
      <c r="H25">
        <f>VLOOKUP(REPLACE($A25,8,30,"")&amp;"*",Population!$A$2:$B$54,2,FALSE)</f>
        <v>2807002</v>
      </c>
      <c r="I25" s="2">
        <f>STANDARDIZE(H25,H$54,H$55)+$A$1-IF(H25&gt;3999999,$I$1,0)</f>
        <v>3.7765833899385699</v>
      </c>
      <c r="J25" s="9">
        <f>VLOOKUP(REPLACE($A25,8,30,"")&amp;"*",Education!$A$2:$B$51,2,FALSE)</f>
        <v>29.9</v>
      </c>
      <c r="K25" s="10">
        <f>STANDARDIZE(J25,J$54,J$55)+$A$1</f>
        <v>3.6924333822984332</v>
      </c>
      <c r="L25" s="3">
        <v>6</v>
      </c>
      <c r="M25" s="10">
        <f>STANDARDIZE(L25,L$54,L$55)+$A$1</f>
        <v>3.9231903448495165</v>
      </c>
      <c r="N25" s="9">
        <f>VLOOKUP(REPLACE($A25,8,30,"")&amp;"*",Crime!$A$2:$B$375,2,FALSE)</f>
        <v>429.8</v>
      </c>
      <c r="O25">
        <f>STANDARDIZE(N25,N$54,N$55)*$O$1+$A$1</f>
        <v>3.8788958649445346</v>
      </c>
      <c r="P25" t="s">
        <v>1436</v>
      </c>
      <c r="Q25">
        <f>IF(P25="YES",1,0)</f>
        <v>1</v>
      </c>
    </row>
    <row r="26" spans="1:17" x14ac:dyDescent="0.35">
      <c r="A26" t="s">
        <v>658</v>
      </c>
      <c r="B26" s="11">
        <f>E26*$D$1+G26*$F$1+I26*$H$1+K26*$J$1+M26*$L$1+O26*$N$1+Q26*$P$1</f>
        <v>44.547664353338689</v>
      </c>
      <c r="C26">
        <f>_xlfn.RANK.EQ(B26,$B$3:$B$52)</f>
        <v>24</v>
      </c>
      <c r="D26">
        <f>VLOOKUP(REPLACE($A26,8,30,"")&amp;"*",'Zillow HVI'!$A$2:$B$593,2,FALSE)</f>
        <v>864300</v>
      </c>
      <c r="E26" s="10">
        <f>IF(STANDARDIZE(D26,D$54,D$55)&gt;0.99,STANDARDIZE(D26,D$54,D$55)*$E$1,STANDARDIZE(D26,D$54,D$55))+$A$1</f>
        <v>2.9977256150854292</v>
      </c>
      <c r="F26" s="3">
        <f>VLOOKUP(REPLACE(A26,8,30,"")&amp;"*",'Zillow Rent Dec 2016'!$A$2:$B$703,2,FALSE)</f>
        <v>4365.9753086419751</v>
      </c>
      <c r="G26" s="10">
        <f>IF(STANDARDIZE(F26,F$54,F$55)&gt;0.99,STANDARDIZE(F26,F$54,F$55)*$G$1,STANDARDIZE(F26,F$54,F$55))+$A$1</f>
        <v>3.2680890315914759</v>
      </c>
      <c r="H26">
        <f>VLOOKUP(REPLACE($A26,8,30,"")&amp;"*",Population!$A$2:$B$54,2,FALSE)</f>
        <v>4679166</v>
      </c>
      <c r="I26" s="2">
        <f>STANDARDIZE(H26,H$54,H$55)+$A$1-IF(H26&gt;3999999,$I$1,0)</f>
        <v>1.3361390208305401</v>
      </c>
      <c r="J26" s="9">
        <f>VLOOKUP(REPLACE($A26,8,30,"")&amp;"*",Education!$A$2:$B$51,2,FALSE)</f>
        <v>43.4</v>
      </c>
      <c r="K26" s="10">
        <f>STANDARDIZE(J26,J$54,J$55)+$A$1</f>
        <v>6.0650901474248045</v>
      </c>
      <c r="L26" s="3">
        <v>8</v>
      </c>
      <c r="M26" s="10">
        <f>STANDARDIZE(L26,L$54,L$55)+$A$1</f>
        <v>4.1709634259801085</v>
      </c>
      <c r="N26" s="9">
        <f>VLOOKUP(REPLACE($A26,8,30,"")&amp;"*",Crime!$A$2:$B$375,2,FALSE)</f>
        <v>498.1</v>
      </c>
      <c r="O26">
        <f>STANDARDIZE(N26,N$54,N$55)*$O$1+$A$1</f>
        <v>3.0197961116948173</v>
      </c>
      <c r="P26" t="s">
        <v>1436</v>
      </c>
      <c r="Q26">
        <f>IF(P26="YES",1,0)</f>
        <v>1</v>
      </c>
    </row>
    <row r="27" spans="1:17" x14ac:dyDescent="0.35">
      <c r="A27" t="s">
        <v>696</v>
      </c>
      <c r="B27" s="11">
        <f>E27*$D$1+G27*$F$1+I27*$H$1+K27*$J$1+M27*$L$1+O27*$N$1+Q27*$P$1</f>
        <v>44.493844915381288</v>
      </c>
      <c r="C27">
        <f>_xlfn.RANK.EQ(B27,$B$3:$B$52)</f>
        <v>25</v>
      </c>
      <c r="D27">
        <f>VLOOKUP(REPLACE($A27,8,30,"")&amp;"*",'Zillow HVI'!$A$2:$B$593,2,FALSE)</f>
        <v>263700</v>
      </c>
      <c r="E27" s="10">
        <f>IF(STANDARDIZE(D27,D$54,D$55)&gt;0.99,STANDARDIZE(D27,D$54,D$55)*$E$1,STANDARDIZE(D27,D$54,D$55))+$A$1</f>
        <v>3.9623554479602436</v>
      </c>
      <c r="F27" s="3">
        <f>VLOOKUP(REPLACE(A27,8,30,"")&amp;"*",'Zillow Rent Dec 2016'!$A$2:$B$703,2,FALSE)</f>
        <v>1672.1379310344828</v>
      </c>
      <c r="G27" s="10">
        <f>IF(STANDARDIZE(F27,F$54,F$55)&gt;0.99,STANDARDIZE(F27,F$54,F$55)*$G$1,STANDARDIZE(F27,F$54,F$55))+$A$1</f>
        <v>3.9168874106738105</v>
      </c>
      <c r="H27">
        <f>VLOOKUP(REPLACE($A27,8,30,"")&amp;"*",Population!$A$2:$B$54,2,FALSE)</f>
        <v>1186187</v>
      </c>
      <c r="I27" s="2">
        <f>STANDARDIZE(H27,H$54,H$55)+$A$1-IF(H27&gt;3999999,$I$1,0)</f>
        <v>3.2921513851119792</v>
      </c>
      <c r="J27" s="9">
        <f>VLOOKUP(REPLACE($A27,8,30,"")&amp;"*",Education!$A$2:$B$51,2,FALSE)</f>
        <v>29</v>
      </c>
      <c r="K27" s="10">
        <f>STANDARDIZE(J27,J$54,J$55)+$A$1</f>
        <v>3.534256264623342</v>
      </c>
      <c r="L27" s="3">
        <f>IFERROR(VLOOKUP(REPLACE($A27,8,30,"")&amp;"*",'Fortune 500'!$A$2:$B$241,2,FALSE),"")</f>
        <v>1</v>
      </c>
      <c r="M27" s="10">
        <f>STANDARDIZE(L27,L$54,L$55)+$A$1</f>
        <v>3.3037576420230361</v>
      </c>
      <c r="N27" s="9">
        <f>VLOOKUP(REPLACE($A27,8,30,"")&amp;"*",Crime!$A$2:$B$375,2,FALSE)</f>
        <v>348</v>
      </c>
      <c r="O27">
        <f>STANDARDIZE(N27,N$54,N$55)*$O$1+$A$1</f>
        <v>4.9078030364793355</v>
      </c>
      <c r="P27" t="s">
        <v>1464</v>
      </c>
      <c r="Q27">
        <f>IF(P27="YES",1,0)</f>
        <v>0</v>
      </c>
    </row>
    <row r="28" spans="1:17" x14ac:dyDescent="0.35">
      <c r="A28" t="s">
        <v>661</v>
      </c>
      <c r="B28" s="11">
        <f>E28*$D$1+G28*$F$1+I28*$H$1+K28*$J$1+M28*$L$1+O28*$N$1+Q28*$P$1</f>
        <v>44.454815258614758</v>
      </c>
      <c r="C28">
        <f>_xlfn.RANK.EQ(B28,$B$3:$B$52)</f>
        <v>26</v>
      </c>
      <c r="D28">
        <f>VLOOKUP(REPLACE($A28,8,30,"")&amp;"*",'Zillow HVI'!$A$2:$B$593,2,FALSE)</f>
        <v>239100</v>
      </c>
      <c r="E28" s="10">
        <f>IF(STANDARDIZE(D28,D$54,D$55)&gt;0.99,STANDARDIZE(D28,D$54,D$55)*$E$1,STANDARDIZE(D28,D$54,D$55))+$A$1</f>
        <v>3.8239729045983175</v>
      </c>
      <c r="F28" s="3">
        <f>VLOOKUP(REPLACE(A28,8,30,"")&amp;"*",'Zillow Rent Dec 2016'!$A$2:$B$703,2,FALSE)</f>
        <v>1535.6666666666667</v>
      </c>
      <c r="G28" s="10">
        <f>IF(STANDARDIZE(F28,F$54,F$55)&gt;0.99,STANDARDIZE(F28,F$54,F$55)*$G$1,STANDARDIZE(F28,F$54,F$55))+$A$1</f>
        <v>3.7272818462426045</v>
      </c>
      <c r="H28">
        <f>VLOOKUP(REPLACE($A28,8,30,"")&amp;"*",Population!$A$2:$B$54,2,FALSE)</f>
        <v>4661537</v>
      </c>
      <c r="I28" s="2">
        <f>STANDARDIZE(H28,H$54,H$55)+$A$1-IF(H28&gt;3999999,$I$1,0)</f>
        <v>1.330870034664267</v>
      </c>
      <c r="J28" s="9">
        <f>VLOOKUP(REPLACE($A28,8,30,"")&amp;"*",Education!$A$2:$B$51,2,FALSE)</f>
        <v>27.2</v>
      </c>
      <c r="K28" s="10">
        <f>STANDARDIZE(J28,J$54,J$55)+$A$1</f>
        <v>3.217902029273159</v>
      </c>
      <c r="L28" s="3">
        <v>4</v>
      </c>
      <c r="M28" s="10">
        <f>STANDARDIZE(L28,L$54,L$55)+$A$1</f>
        <v>3.6754172637189244</v>
      </c>
      <c r="N28" s="9">
        <v>348</v>
      </c>
      <c r="O28">
        <f>STANDARDIZE(N28,N$54,N$55)*$O$1+$A$1</f>
        <v>4.9078030364793355</v>
      </c>
      <c r="P28" t="s">
        <v>1436</v>
      </c>
      <c r="Q28">
        <f>IF(P28="YES",1,0)</f>
        <v>1</v>
      </c>
    </row>
    <row r="29" spans="1:17" x14ac:dyDescent="0.35">
      <c r="A29" t="s">
        <v>671</v>
      </c>
      <c r="B29" s="11">
        <f>E29*$D$1+G29*$F$1+I29*$H$1+K29*$J$1+M29*$L$1+O29*$N$1+Q29*$P$1</f>
        <v>43.811214483445475</v>
      </c>
      <c r="C29">
        <f>_xlfn.RANK.EQ(B29,$B$3:$B$52)</f>
        <v>27</v>
      </c>
      <c r="D29">
        <f>VLOOKUP(REPLACE($A29,8,30,"")&amp;"*",'Zillow HVI'!$A$2:$B$593,2,FALSE)</f>
        <v>177800</v>
      </c>
      <c r="E29" s="10">
        <f>IF(STANDARDIZE(D29,D$54,D$55)&gt;0.99,STANDARDIZE(D29,D$54,D$55)*$E$1,STANDARDIZE(D29,D$54,D$55))+$A$1</f>
        <v>3.4791416075216479</v>
      </c>
      <c r="F29" s="3">
        <f>VLOOKUP(REPLACE(A29,8,30,"")&amp;"*",'Zillow Rent Dec 2016'!$A$2:$B$703,2,FALSE)</f>
        <v>1236.3</v>
      </c>
      <c r="G29" s="10">
        <f>IF(STANDARDIZE(F29,F$54,F$55)&gt;0.99,STANDARDIZE(F29,F$54,F$55)*$G$1,STANDARDIZE(F29,F$54,F$55))+$A$1</f>
        <v>3.3113584936733877</v>
      </c>
      <c r="H29">
        <f>VLOOKUP(REPLACE($A29,8,30,"")&amp;"*",Population!$A$2:$B$54,2,FALSE)</f>
        <v>2474314</v>
      </c>
      <c r="I29" s="2">
        <f>STANDARDIZE(H29,H$54,H$55)+$A$1-IF(H29&gt;3999999,$I$1,0)</f>
        <v>3.6771490221533822</v>
      </c>
      <c r="J29" s="9">
        <f>VLOOKUP(REPLACE($A29,8,30,"")&amp;"*",Education!$A$2:$B$51,2,FALSE)</f>
        <v>32.200000000000003</v>
      </c>
      <c r="K29" s="10">
        <f>STANDARDIZE(J29,J$54,J$55)+$A$1</f>
        <v>4.0966637941347788</v>
      </c>
      <c r="L29" s="3">
        <f>IFERROR(VLOOKUP(REPLACE($A29,8,30,"")&amp;"*",'Fortune 500'!$A$2:$B$241,2,FALSE),"")</f>
        <v>7</v>
      </c>
      <c r="M29" s="10">
        <f>STANDARDIZE(L29,L$54,L$55)+$A$1</f>
        <v>4.0470768854148123</v>
      </c>
      <c r="N29" s="9">
        <f>VLOOKUP(REPLACE($A29,8,30,"")&amp;"*",Crime!$A$2:$B$375,2,FALSE)</f>
        <v>392.2</v>
      </c>
      <c r="O29">
        <f>STANDARDIZE(N29,N$54,N$55)*$O$1+$A$1</f>
        <v>4.351840970686693</v>
      </c>
      <c r="P29" t="s">
        <v>1464</v>
      </c>
      <c r="Q29">
        <f>IF(P29="YES",1,0)</f>
        <v>0</v>
      </c>
    </row>
    <row r="30" spans="1:17" x14ac:dyDescent="0.35">
      <c r="A30" t="s">
        <v>652</v>
      </c>
      <c r="B30" s="11">
        <f>E30*$D$1+G30*$F$1+I30*$H$1+K30*$J$1+M30*$L$1+O30*$N$1+Q30*$P$1</f>
        <v>43.33593201129689</v>
      </c>
      <c r="C30">
        <f>_xlfn.RANK.EQ(B30,$B$3:$B$52)</f>
        <v>28</v>
      </c>
      <c r="D30">
        <f>VLOOKUP(REPLACE($A30,8,30,"")&amp;"*",'Zillow HVI'!$A$2:$B$593,2,FALSE)</f>
        <v>218800</v>
      </c>
      <c r="E30" s="10">
        <f>IF(STANDARDIZE(D30,D$54,D$55)&gt;0.99,STANDARDIZE(D30,D$54,D$55)*$E$1,STANDARDIZE(D30,D$54,D$55))+$A$1</f>
        <v>3.7097791797915249</v>
      </c>
      <c r="F30" s="3">
        <f>VLOOKUP(REPLACE(A30,8,30,"")&amp;"*",'Zillow Rent Dec 2016'!$A$2:$B$703,2,FALSE)</f>
        <v>1801.6174142480211</v>
      </c>
      <c r="G30" s="10">
        <f>IF(STANDARDIZE(F30,F$54,F$55)&gt;0.99,STANDARDIZE(F30,F$54,F$55)*$G$1,STANDARDIZE(F30,F$54,F$55))+$A$1</f>
        <v>4.0967789842639606</v>
      </c>
      <c r="H30">
        <f>VLOOKUP(REPLACE($A30,8,30,"")&amp;"*",Population!$A$2:$B$54,2,FALSE)</f>
        <v>6070500</v>
      </c>
      <c r="I30" s="2">
        <f>STANDARDIZE(H30,H$54,H$55)+$A$1-IF(H30&gt;3999999,$I$1,0)</f>
        <v>1.7519833454471065</v>
      </c>
      <c r="J30" s="9">
        <f>VLOOKUP(REPLACE($A30,8,30,"")&amp;"*",Education!$A$2:$B$51,2,FALSE)</f>
        <v>33.1</v>
      </c>
      <c r="K30" s="10">
        <f>STANDARDIZE(J30,J$54,J$55)+$A$1</f>
        <v>4.25484091180987</v>
      </c>
      <c r="L30" s="3">
        <v>10</v>
      </c>
      <c r="M30" s="10">
        <f>STANDARDIZE(L30,L$54,L$55)+$A$1</f>
        <v>4.418736507110701</v>
      </c>
      <c r="N30" s="9">
        <f>VLOOKUP(REPLACE($A30,8,30,"")&amp;"*",Crime!$A$2:$B$375,2,FALSE)</f>
        <v>459.6</v>
      </c>
      <c r="O30">
        <f>STANDARDIZE(N30,N$54,N$55)*$O$1+$A$1</f>
        <v>3.5040617119893138</v>
      </c>
      <c r="P30" t="s">
        <v>1436</v>
      </c>
      <c r="Q30">
        <f>IF(P30="YES",1,0)</f>
        <v>1</v>
      </c>
    </row>
    <row r="31" spans="1:17" x14ac:dyDescent="0.35">
      <c r="A31" t="s">
        <v>677</v>
      </c>
      <c r="B31" s="11">
        <f>E31*$D$1+G31*$F$1+I31*$H$1+K31*$J$1+M31*$L$1+O31*$N$1+Q31*$P$1</f>
        <v>43.055276034091094</v>
      </c>
      <c r="C31">
        <f>_xlfn.RANK.EQ(B31,$B$3:$B$52)</f>
        <v>29</v>
      </c>
      <c r="D31">
        <f>VLOOKUP(REPLACE($A31,8,30,"")&amp;"*",'Zillow HVI'!$A$2:$B$593,2,FALSE)</f>
        <v>160600</v>
      </c>
      <c r="E31" s="10">
        <f>IF(STANDARDIZE(D31,D$54,D$55)&gt;0.99,STANDARDIZE(D31,D$54,D$55)*$E$1,STANDARDIZE(D31,D$54,D$55))+$A$1</f>
        <v>3.3823863333011142</v>
      </c>
      <c r="F31" s="3">
        <f>VLOOKUP(REPLACE(A31,8,30,"")&amp;"*",'Zillow Rent Dec 2016'!$A$2:$B$703,2,FALSE)</f>
        <v>1359.6567164179105</v>
      </c>
      <c r="G31" s="10">
        <f>IF(STANDARDIZE(F31,F$54,F$55)&gt;0.99,STANDARDIZE(F31,F$54,F$55)*$G$1,STANDARDIZE(F31,F$54,F$55))+$A$1</f>
        <v>3.4827434365120498</v>
      </c>
      <c r="H31">
        <f>VLOOKUP(REPLACE($A31,8,30,"")&amp;"*",Population!$A$2:$B$54,2,FALSE)</f>
        <v>2104509</v>
      </c>
      <c r="I31" s="2">
        <f>STANDARDIZE(H31,H$54,H$55)+$A$1-IF(H31&gt;3999999,$I$1,0)</f>
        <v>3.5666210608839606</v>
      </c>
      <c r="J31" s="9">
        <f>VLOOKUP(REPLACE($A31,8,30,"")&amp;"*",Education!$A$2:$B$51,2,FALSE)</f>
        <v>32.5</v>
      </c>
      <c r="K31" s="10">
        <f>STANDARDIZE(J31,J$54,J$55)+$A$1</f>
        <v>4.1493895000264756</v>
      </c>
      <c r="L31" s="3">
        <f>IFERROR(VLOOKUP(REPLACE($A31,8,30,"")&amp;"*",'Fortune 500'!$A$2:$B$241,2,FALSE),"")</f>
        <v>1</v>
      </c>
      <c r="M31" s="10">
        <f>STANDARDIZE(L31,L$54,L$55)+$A$1</f>
        <v>3.3037576420230361</v>
      </c>
      <c r="N31" s="9">
        <f>VLOOKUP(REPLACE($A31,8,30,"")&amp;"*",Crime!$A$2:$B$375,2,FALSE)</f>
        <v>482.1</v>
      </c>
      <c r="O31">
        <f>STANDARDIZE(N31,N$54,N$55)*$O$1+$A$1</f>
        <v>3.2210493481808418</v>
      </c>
      <c r="P31" t="s">
        <v>1436</v>
      </c>
      <c r="Q31">
        <f>IF(P31="YES",1,0)</f>
        <v>1</v>
      </c>
    </row>
    <row r="32" spans="1:17" x14ac:dyDescent="0.35">
      <c r="A32" t="s">
        <v>672</v>
      </c>
      <c r="B32" s="11">
        <f>E32*$D$1+G32*$F$1+I32*$H$1+K32*$J$1+M32*$L$1+O32*$N$1+Q32*$P$1</f>
        <v>42.758876461009081</v>
      </c>
      <c r="C32">
        <f>_xlfn.RANK.EQ(B32,$B$3:$B$52)</f>
        <v>30</v>
      </c>
      <c r="D32">
        <f>VLOOKUP(REPLACE($A32,8,30,"")&amp;"*",'Zillow HVI'!$A$2:$B$593,2,FALSE)</f>
        <v>372300</v>
      </c>
      <c r="E32" s="10">
        <f>IF(STANDARDIZE(D32,D$54,D$55)&gt;0.99,STANDARDIZE(D32,D$54,D$55)*$E$1,STANDARDIZE(D32,D$54,D$55))+$A$1</f>
        <v>4.573263749143381</v>
      </c>
      <c r="F32" s="3">
        <f>VLOOKUP(REPLACE(A32,8,30,"")&amp;"*",'Zillow Rent Dec 2016'!$A$2:$B$703,2,FALSE)</f>
        <v>1868.090909090909</v>
      </c>
      <c r="G32" s="10">
        <f>IF(STANDARDIZE(F32,F$54,F$55)&gt;0.99,STANDARDIZE(F32,F$54,F$55)*$G$1,STANDARDIZE(F32,F$54,F$55))+$A$1</f>
        <v>4.1891335511230396</v>
      </c>
      <c r="H32">
        <f>VLOOKUP(REPLACE($A32,8,30,"")&amp;"*",Population!$A$2:$B$54,2,FALSE)</f>
        <v>2296418</v>
      </c>
      <c r="I32" s="2">
        <f>STANDARDIZE(H32,H$54,H$55)+$A$1-IF(H32&gt;3999999,$I$1,0)</f>
        <v>3.6239791564187787</v>
      </c>
      <c r="J32" s="9">
        <f>VLOOKUP(REPLACE($A32,8,30,"")&amp;"*",Education!$A$2:$B$51,2,FALSE)</f>
        <v>29.4</v>
      </c>
      <c r="K32" s="10">
        <f>STANDARDIZE(J32,J$54,J$55)+$A$1</f>
        <v>3.6045572058122715</v>
      </c>
      <c r="L32" s="3">
        <v>0</v>
      </c>
      <c r="M32" s="10">
        <f>STANDARDIZE(L32,L$54,L$55)+$A$1</f>
        <v>3.1798711014577403</v>
      </c>
      <c r="N32" s="9">
        <f>VLOOKUP(REPLACE($A32,8,30,"")&amp;"*",Crime!$A$2:$B$375,2,FALSE)</f>
        <v>410.6</v>
      </c>
      <c r="O32">
        <f>STANDARDIZE(N32,N$54,N$55)*$O$1+$A$1</f>
        <v>4.1203997487277642</v>
      </c>
      <c r="P32" t="s">
        <v>1464</v>
      </c>
      <c r="Q32">
        <f>IF(P32="YES",1,0)</f>
        <v>0</v>
      </c>
    </row>
    <row r="33" spans="1:17" x14ac:dyDescent="0.35">
      <c r="A33" t="s">
        <v>666</v>
      </c>
      <c r="B33" s="11">
        <f>E33*$D$1+G33*$F$1+I33*$H$1+K33*$J$1+M33*$L$1+O33*$N$1+Q33*$P$1</f>
        <v>42.243684597910828</v>
      </c>
      <c r="C33">
        <f>_xlfn.RANK.EQ(B33,$B$3:$B$52)</f>
        <v>31</v>
      </c>
      <c r="D33">
        <f>VLOOKUP(REPLACE($A33,8,30,"")&amp;"*",'Zillow HVI'!$A$2:$B$593,2,FALSE)</f>
        <v>187400</v>
      </c>
      <c r="E33" s="10">
        <f>IF(STANDARDIZE(D33,D$54,D$55)&gt;0.99,STANDARDIZE(D33,D$54,D$55)*$E$1,STANDARDIZE(D33,D$54,D$55))+$A$1</f>
        <v>3.5331445512726436</v>
      </c>
      <c r="F33" s="3">
        <f>VLOOKUP(REPLACE(A33,8,30,"")&amp;"*",'Zillow Rent Dec 2016'!$A$2:$B$703,2,FALSE)</f>
        <v>1466.7125000000001</v>
      </c>
      <c r="G33" s="10">
        <f>IF(STANDARDIZE(F33,F$54,F$55)&gt;0.99,STANDARDIZE(F33,F$54,F$55)*$G$1,STANDARDIZE(F33,F$54,F$55))+$A$1</f>
        <v>3.6314807722855291</v>
      </c>
      <c r="H33">
        <f>VLOOKUP(REPLACE($A33,8,30,"")&amp;"*",Population!$A$2:$B$54,2,FALSE)</f>
        <v>3032171</v>
      </c>
      <c r="I33" s="2">
        <f>STANDARDIZE(H33,H$54,H$55)+$A$1-IF(H33&gt;3999999,$I$1,0)</f>
        <v>3.8438822920926086</v>
      </c>
      <c r="J33" s="9">
        <f>VLOOKUP(REPLACE($A33,8,30,"")&amp;"*",Education!$A$2:$B$51,2,FALSE)</f>
        <v>26.2</v>
      </c>
      <c r="K33" s="10">
        <f>STANDARDIZE(J33,J$54,J$55)+$A$1</f>
        <v>3.0421496763008351</v>
      </c>
      <c r="L33" s="3">
        <v>2</v>
      </c>
      <c r="M33" s="10">
        <f>STANDARDIZE(L33,L$54,L$55)+$A$1</f>
        <v>3.4276441825883324</v>
      </c>
      <c r="N33" s="9">
        <f>VLOOKUP(REPLACE($A33,8,30,"")&amp;"*",Crime!$A$2:$B$375,2,FALSE)</f>
        <v>447.5</v>
      </c>
      <c r="O33">
        <f>STANDARDIZE(N33,N$54,N$55)*$O$1+$A$1</f>
        <v>3.6562594720818704</v>
      </c>
      <c r="P33" t="s">
        <v>1436</v>
      </c>
      <c r="Q33">
        <f>IF(P33="YES",1,0)</f>
        <v>1</v>
      </c>
    </row>
    <row r="34" spans="1:17" x14ac:dyDescent="0.35">
      <c r="A34" t="s">
        <v>679</v>
      </c>
      <c r="B34" s="11">
        <f>E34*$D$1+G34*$F$1+I34*$H$1+K34*$J$1+M34*$L$1+O34*$N$1+Q34*$P$1</f>
        <v>41.47305277936703</v>
      </c>
      <c r="C34">
        <f>_xlfn.RANK.EQ(B34,$B$3:$B$52)</f>
        <v>32</v>
      </c>
      <c r="D34">
        <f>VLOOKUP(REPLACE($A34,8,30,"")&amp;"*",'Zillow HVI'!$A$2:$B$593,2,FALSE)</f>
        <v>165100</v>
      </c>
      <c r="E34" s="10">
        <f>IF(STANDARDIZE(D34,D$54,D$55)&gt;0.99,STANDARDIZE(D34,D$54,D$55)*$E$1,STANDARDIZE(D34,D$54,D$55))+$A$1</f>
        <v>3.4077002131843934</v>
      </c>
      <c r="F34" s="3">
        <f>VLOOKUP(REPLACE(A34,8,30,"")&amp;"*",'Zillow Rent Dec 2016'!$A$2:$B$703,2,FALSE)</f>
        <v>1315.5222222222221</v>
      </c>
      <c r="G34" s="10">
        <f>IF(STANDARDIZE(F34,F$54,F$55)&gt;0.99,STANDARDIZE(F34,F$54,F$55)*$G$1,STANDARDIZE(F34,F$54,F$55))+$A$1</f>
        <v>3.4214254314241397</v>
      </c>
      <c r="H34">
        <f>VLOOKUP(REPLACE($A34,8,30,"")&amp;"*",Population!$A$2:$B$54,2,FALSE)</f>
        <v>2041520</v>
      </c>
      <c r="I34" s="2">
        <f>STANDARDIZE(H34,H$54,H$55)+$A$1-IF(H34&gt;3999999,$I$1,0)</f>
        <v>3.5477947990638135</v>
      </c>
      <c r="J34" s="9">
        <f>VLOOKUP(REPLACE($A34,8,30,"")&amp;"*",Education!$A$2:$B$51,2,FALSE)</f>
        <v>32.5</v>
      </c>
      <c r="K34" s="10">
        <f>STANDARDIZE(J34,J$54,J$55)+$A$1</f>
        <v>4.1493895000264756</v>
      </c>
      <c r="L34" s="3">
        <f>IFERROR(VLOOKUP(REPLACE($A34,8,30,"")&amp;"*",'Fortune 500'!$A$2:$B$241,2,FALSE),"")</f>
        <v>7</v>
      </c>
      <c r="M34" s="10">
        <f>STANDARDIZE(L34,L$54,L$55)+$A$1</f>
        <v>4.0470768854148123</v>
      </c>
      <c r="N34" s="9">
        <f>VLOOKUP(REPLACE($A34,8,30,"")&amp;"*",Crime!$A$2:$B$375,2,FALSE)</f>
        <v>439.7</v>
      </c>
      <c r="O34">
        <f>STANDARDIZE(N34,N$54,N$55)*$O$1+$A$1</f>
        <v>3.7543704248688075</v>
      </c>
      <c r="P34" t="s">
        <v>1464</v>
      </c>
      <c r="Q34">
        <f>IF(P34="YES",1,0)</f>
        <v>0</v>
      </c>
    </row>
    <row r="35" spans="1:17" x14ac:dyDescent="0.35">
      <c r="A35" t="s">
        <v>667</v>
      </c>
      <c r="B35" s="11">
        <f>E35*$D$1+G35*$F$1+I35*$H$1+K35*$J$1+M35*$L$1+O35*$N$1+Q35*$P$1</f>
        <v>40.896347402674699</v>
      </c>
      <c r="C35">
        <f>_xlfn.RANK.EQ(B35,$B$3:$B$52)</f>
        <v>33</v>
      </c>
      <c r="D35">
        <f>VLOOKUP(REPLACE($A35,8,30,"")&amp;"*",'Zillow HVI'!$A$2:$B$593,2,FALSE)</f>
        <v>261600</v>
      </c>
      <c r="E35" s="10">
        <f>IF(STANDARDIZE(D35,D$54,D$55)&gt;0.99,STANDARDIZE(D35,D$54,D$55)*$E$1,STANDARDIZE(D35,D$54,D$55))+$A$1</f>
        <v>3.9505423040147134</v>
      </c>
      <c r="F35" s="3">
        <f>VLOOKUP(REPLACE(A35,8,30,"")&amp;"*",'Zillow Rent Dec 2016'!$A$2:$B$703,2,FALSE)</f>
        <v>1965.7450980392157</v>
      </c>
      <c r="G35" s="10">
        <f>IF(STANDARDIZE(F35,F$54,F$55)&gt;0.99,STANDARDIZE(F35,F$54,F$55)*$G$1,STANDARDIZE(F35,F$54,F$55))+$A$1</f>
        <v>4.3248088355896055</v>
      </c>
      <c r="H35">
        <f>VLOOKUP(REPLACE($A35,8,30,"")&amp;"*",Population!$A$2:$B$54,2,FALSE)</f>
        <v>2798886</v>
      </c>
      <c r="I35" s="2">
        <f>STANDARDIZE(H35,H$54,H$55)+$A$1-IF(H35&gt;3999999,$I$1,0)</f>
        <v>3.7741576657497062</v>
      </c>
      <c r="J35" s="9">
        <f>VLOOKUP(REPLACE($A35,8,30,"")&amp;"*",Education!$A$2:$B$51,2,FALSE)</f>
        <v>35.1</v>
      </c>
      <c r="K35" s="10">
        <f>STANDARDIZE(J35,J$54,J$55)+$A$1</f>
        <v>4.6063456177545179</v>
      </c>
      <c r="L35" s="3">
        <v>2</v>
      </c>
      <c r="M35" s="10">
        <f>STANDARDIZE(L35,L$54,L$55)+$A$1</f>
        <v>3.4276441825883324</v>
      </c>
      <c r="N35" s="9">
        <f>VLOOKUP(REPLACE($A35,8,30,"")&amp;"*",Crime!$A$2:$B$375,2,FALSE)</f>
        <v>588.5</v>
      </c>
      <c r="O35">
        <f>STANDARDIZE(N35,N$54,N$55)*$O$1+$A$1</f>
        <v>1.8827153255487783</v>
      </c>
      <c r="P35" t="s">
        <v>1436</v>
      </c>
      <c r="Q35">
        <f>IF(P35="YES",1,0)</f>
        <v>1</v>
      </c>
    </row>
    <row r="36" spans="1:17" x14ac:dyDescent="0.35">
      <c r="A36" t="s">
        <v>673</v>
      </c>
      <c r="B36" s="11">
        <f>E36*$D$1+G36*$F$1+I36*$H$1+K36*$J$1+M36*$L$1+O36*$N$1+Q36*$P$1</f>
        <v>40.469436531873711</v>
      </c>
      <c r="C36">
        <f>_xlfn.RANK.EQ(B36,$B$3:$B$52)</f>
        <v>34</v>
      </c>
      <c r="D36">
        <f>VLOOKUP(REPLACE($A36,8,30,"")&amp;"*",'Zillow HVI'!$A$2:$B$593,2,FALSE)</f>
        <v>166200</v>
      </c>
      <c r="E36" s="10">
        <f>IF(STANDARDIZE(D36,D$54,D$55)&gt;0.99,STANDARDIZE(D36,D$54,D$55)*$E$1,STANDARDIZE(D36,D$54,D$55))+$A$1</f>
        <v>3.4138880504891951</v>
      </c>
      <c r="F36" s="3">
        <f>VLOOKUP(REPLACE(A36,8,30,"")&amp;"*",'Zillow Rent Dec 2016'!$A$2:$B$703,2,FALSE)</f>
        <v>1853.659090909091</v>
      </c>
      <c r="G36" s="10">
        <f>IF(STANDARDIZE(F36,F$54,F$55)&gt;0.99,STANDARDIZE(F36,F$54,F$55)*$G$1,STANDARDIZE(F36,F$54,F$55))+$A$1</f>
        <v>4.1690827877274792</v>
      </c>
      <c r="H36">
        <f>VLOOKUP(REPLACE($A36,8,30,"")&amp;"*",Population!$A$2:$B$54,2,FALSE)</f>
        <v>2429609</v>
      </c>
      <c r="I36" s="2">
        <f>STANDARDIZE(H36,H$54,H$55)+$A$1-IF(H36&gt;3999999,$I$1,0)</f>
        <v>3.6637875140381606</v>
      </c>
      <c r="J36" s="9">
        <f>VLOOKUP(REPLACE($A36,8,30,"")&amp;"*",Education!$A$2:$B$51,2,FALSE)</f>
        <v>25.4</v>
      </c>
      <c r="K36" s="10">
        <f>STANDARDIZE(J36,J$54,J$55)+$A$1</f>
        <v>2.9015477939229761</v>
      </c>
      <c r="L36" s="3">
        <f>IFERROR(VLOOKUP(REPLACE($A36,8,30,"")&amp;"*",'Fortune 500'!$A$2:$B$241,2,FALSE),"")</f>
        <v>5</v>
      </c>
      <c r="M36" s="10">
        <f>STANDARDIZE(L36,L$54,L$55)+$A$1</f>
        <v>3.7993038042842202</v>
      </c>
      <c r="N36" s="9">
        <f>VLOOKUP(REPLACE($A36,8,30,"")&amp;"*",Crime!$A$2:$B$375,2,FALSE)</f>
        <v>404.9</v>
      </c>
      <c r="O36">
        <f>STANDARDIZE(N36,N$54,N$55)*$O$1+$A$1</f>
        <v>4.1920962142259111</v>
      </c>
      <c r="P36" t="s">
        <v>1464</v>
      </c>
      <c r="Q36">
        <f>IF(P36="YES",1,0)</f>
        <v>0</v>
      </c>
    </row>
    <row r="37" spans="1:17" x14ac:dyDescent="0.35">
      <c r="A37" t="s">
        <v>676</v>
      </c>
      <c r="B37" s="11">
        <f>E37*$D$1+G37*$F$1+I37*$H$1+K37*$J$1+M37*$L$1+O37*$N$1+Q37*$P$1</f>
        <v>40.114001133532881</v>
      </c>
      <c r="C37">
        <f>_xlfn.RANK.EQ(B37,$B$3:$B$52)</f>
        <v>35</v>
      </c>
      <c r="D37">
        <f>VLOOKUP(REPLACE($A37,8,30,"")&amp;"*",'Zillow HVI'!$A$2:$B$593,2,FALSE)</f>
        <v>136400</v>
      </c>
      <c r="E37" s="10">
        <f>IF(STANDARDIZE(D37,D$54,D$55)&gt;0.99,STANDARDIZE(D37,D$54,D$55)*$E$1,STANDARDIZE(D37,D$54,D$55))+$A$1</f>
        <v>3.2462539125954795</v>
      </c>
      <c r="F37" s="3">
        <f>VLOOKUP(REPLACE(A37,8,30,"")&amp;"*",'Zillow Rent Dec 2016'!$A$2:$B$703,2,FALSE)</f>
        <v>1407.3829787234042</v>
      </c>
      <c r="G37" s="10">
        <f>IF(STANDARDIZE(F37,F$54,F$55)&gt;0.99,STANDARDIZE(F37,F$54,F$55)*$G$1,STANDARDIZE(F37,F$54,F$55))+$A$1</f>
        <v>3.549051643917791</v>
      </c>
      <c r="H37">
        <f>VLOOKUP(REPLACE($A37,8,30,"")&amp;"*",Population!$A$2:$B$54,2,FALSE)</f>
        <v>2055612</v>
      </c>
      <c r="I37" s="2">
        <f>STANDARDIZE(H37,H$54,H$55)+$A$1-IF(H37&gt;3999999,$I$1,0)</f>
        <v>3.5520066405213617</v>
      </c>
      <c r="J37" s="9">
        <f>VLOOKUP(REPLACE($A37,8,30,"")&amp;"*",Education!$A$2:$B$51,2,FALSE)</f>
        <v>27.7</v>
      </c>
      <c r="K37" s="10">
        <f>STANDARDIZE(J37,J$54,J$55)+$A$1</f>
        <v>3.3057782057593208</v>
      </c>
      <c r="L37" s="3">
        <f>IFERROR(VLOOKUP(REPLACE($A37,8,30,"")&amp;"*",'Fortune 500'!$A$2:$B$241,2,FALSE),"")</f>
        <v>5</v>
      </c>
      <c r="M37" s="10">
        <f>STANDARDIZE(L37,L$54,L$55)+$A$1</f>
        <v>3.7993038042842202</v>
      </c>
      <c r="N37" s="9">
        <f>VLOOKUP(REPLACE($A37,8,30,"")&amp;"*",Crime!$A$2:$B$375,2,FALSE)</f>
        <v>494.5</v>
      </c>
      <c r="O37">
        <f>STANDARDIZE(N37,N$54,N$55)*$O$1+$A$1</f>
        <v>3.0650780899041727</v>
      </c>
      <c r="P37" t="s">
        <v>1436</v>
      </c>
      <c r="Q37">
        <f>IF(P37="YES",1,0)</f>
        <v>1</v>
      </c>
    </row>
    <row r="38" spans="1:17" x14ac:dyDescent="0.35">
      <c r="A38" t="s">
        <v>690</v>
      </c>
      <c r="B38" s="11">
        <f>E38*$D$1+G38*$F$1+I38*$H$1+K38*$J$1+M38*$L$1+O38*$N$1+Q38*$P$1</f>
        <v>39.695101880979152</v>
      </c>
      <c r="C38">
        <f>_xlfn.RANK.EQ(B38,$B$3:$B$52)</f>
        <v>36</v>
      </c>
      <c r="D38">
        <f>VLOOKUP(REPLACE($A38,8,30,"")&amp;"*",'Zillow HVI'!$A$2:$B$593,2,FALSE)</f>
        <v>147000</v>
      </c>
      <c r="E38" s="10">
        <f>IF(STANDARDIZE(D38,D$54,D$55)&gt;0.99,STANDARDIZE(D38,D$54,D$55)*$E$1,STANDARDIZE(D38,D$54,D$55))+$A$1</f>
        <v>3.3058821629872037</v>
      </c>
      <c r="F38" s="3">
        <f>VLOOKUP(REPLACE(A38,8,30,"")&amp;"*",'Zillow Rent Dec 2016'!$A$2:$B$703,2,FALSE)</f>
        <v>1410.2898550724638</v>
      </c>
      <c r="G38" s="10">
        <f>IF(STANDARDIZE(F38,F$54,F$55)&gt;0.99,STANDARDIZE(F38,F$54,F$55)*$G$1,STANDARDIZE(F38,F$54,F$55))+$A$1</f>
        <v>3.5530902958160375</v>
      </c>
      <c r="H38">
        <f>VLOOKUP(REPLACE($A38,8,30,"")&amp;"*",Population!$A$2:$B$54,2,FALSE)</f>
        <v>1283430</v>
      </c>
      <c r="I38" s="2">
        <f>STANDARDIZE(H38,H$54,H$55)+$A$1-IF(H38&gt;3999999,$I$1,0)</f>
        <v>3.3212155419993179</v>
      </c>
      <c r="J38" s="9">
        <f>VLOOKUP(REPLACE($A38,8,30,"")&amp;"*",Education!$A$2:$B$51,2,FALSE)</f>
        <v>25.8</v>
      </c>
      <c r="K38" s="10">
        <f>STANDARDIZE(J38,J$54,J$55)+$A$1</f>
        <v>2.9718487351119061</v>
      </c>
      <c r="L38" s="3">
        <f>IFERROR(VLOOKUP(REPLACE($A38,8,30,"")&amp;"*",'Fortune 500'!$A$2:$B$241,2,FALSE),"")</f>
        <v>3</v>
      </c>
      <c r="M38" s="10">
        <f>STANDARDIZE(L38,L$54,L$55)+$A$1</f>
        <v>3.5515307231536282</v>
      </c>
      <c r="N38" s="9">
        <f>VLOOKUP(REPLACE($A38,8,30,"")&amp;"*",Crime!$A$2:$B$375,2,FALSE)</f>
        <v>395</v>
      </c>
      <c r="O38">
        <f>STANDARDIZE(N38,N$54,N$55)*$O$1+$A$1</f>
        <v>4.3166216543016382</v>
      </c>
      <c r="P38" t="s">
        <v>1464</v>
      </c>
      <c r="Q38">
        <f>IF(P38="YES",1,0)</f>
        <v>0</v>
      </c>
    </row>
    <row r="39" spans="1:17" x14ac:dyDescent="0.35">
      <c r="A39" t="s">
        <v>687</v>
      </c>
      <c r="B39" s="11">
        <f>E39*$D$1+G39*$F$1+I39*$H$1+K39*$J$1+M39*$L$1+O39*$N$1+Q39*$P$1</f>
        <v>38.810063086976072</v>
      </c>
      <c r="C39">
        <f>_xlfn.RANK.EQ(B39,$B$3:$B$52)</f>
        <v>37</v>
      </c>
      <c r="D39">
        <f>VLOOKUP(REPLACE($A39,8,30,"")&amp;"*",'Zillow HVI'!$A$2:$B$593,2,FALSE)</f>
        <v>184200</v>
      </c>
      <c r="E39" s="10">
        <f>IF(STANDARDIZE(D39,D$54,D$55)&gt;0.99,STANDARDIZE(D39,D$54,D$55)*$E$1,STANDARDIZE(D39,D$54,D$55))+$A$1</f>
        <v>3.5151435700223117</v>
      </c>
      <c r="F39" s="3">
        <f>VLOOKUP(REPLACE(A39,8,30,"")&amp;"*",'Zillow Rent Dec 2016'!$A$2:$B$703,2,FALSE)</f>
        <v>1004.6176470588235</v>
      </c>
      <c r="G39" s="10">
        <f>IF(STANDARDIZE(F39,F$54,F$55)&gt;0.99,STANDARDIZE(F39,F$54,F$55)*$G$1,STANDARDIZE(F39,F$54,F$55))+$A$1</f>
        <v>2.9894719521977655</v>
      </c>
      <c r="H39">
        <f>VLOOKUP(REPLACE($A39,8,30,"")&amp;"*",Population!$A$2:$B$54,2,FALSE)</f>
        <v>1478212</v>
      </c>
      <c r="I39" s="2">
        <f>STANDARDIZE(H39,H$54,H$55)+$A$1-IF(H39&gt;3999999,$I$1,0)</f>
        <v>3.3794323247685627</v>
      </c>
      <c r="J39" s="9">
        <f>VLOOKUP(REPLACE($A39,8,30,"")&amp;"*",Education!$A$2:$B$51,2,FALSE)</f>
        <v>26.9</v>
      </c>
      <c r="K39" s="10">
        <f>STANDARDIZE(J39,J$54,J$55)+$A$1</f>
        <v>3.1651763233814618</v>
      </c>
      <c r="L39" s="3">
        <f>IFERROR(VLOOKUP(REPLACE($A39,8,30,"")&amp;"*",'Fortune 500'!$A$2:$B$241,2,FALSE),"")</f>
        <v>1</v>
      </c>
      <c r="M39" s="10">
        <f>STANDARDIZE(L39,L$54,L$55)+$A$1</f>
        <v>3.3037576420230361</v>
      </c>
      <c r="N39" s="9">
        <f>VLOOKUP(REPLACE($A39,8,30,"")&amp;"*",Crime!$A$2:$B$375,2,FALSE)</f>
        <v>412.3</v>
      </c>
      <c r="O39">
        <f>STANDARDIZE(N39,N$54,N$55)*$O$1+$A$1</f>
        <v>4.0990165923511244</v>
      </c>
      <c r="P39" t="s">
        <v>1464</v>
      </c>
      <c r="Q39">
        <f>IF(P39="YES",1,0)</f>
        <v>0</v>
      </c>
    </row>
    <row r="40" spans="1:17" x14ac:dyDescent="0.35">
      <c r="A40" t="s">
        <v>693</v>
      </c>
      <c r="B40" s="11">
        <f>E40*$D$1+G40*$F$1+I40*$H$1+K40*$J$1+M40*$L$1+O40*$N$1+Q40*$P$1</f>
        <v>38.521058522803727</v>
      </c>
      <c r="C40">
        <f>_xlfn.RANK.EQ(B40,$B$3:$B$52)</f>
        <v>38</v>
      </c>
      <c r="D40">
        <f>VLOOKUP(REPLACE($A40,8,30,"")&amp;"*",'Zillow HVI'!$A$2:$B$593,2,FALSE)</f>
        <v>149000</v>
      </c>
      <c r="E40" s="10">
        <f>IF(STANDARDIZE(D40,D$54,D$55)&gt;0.99,STANDARDIZE(D40,D$54,D$55)*$E$1,STANDARDIZE(D40,D$54,D$55))+$A$1</f>
        <v>3.3171327762686609</v>
      </c>
      <c r="F40" s="3">
        <f>VLOOKUP(REPLACE(A40,8,30,"")&amp;"*",'Zillow Rent Dec 2016'!$A$2:$B$703,2,FALSE)</f>
        <v>1289.9375</v>
      </c>
      <c r="G40" s="10">
        <f>IF(STANDARDIZE(F40,F$54,F$55)&gt;0.99,STANDARDIZE(F40,F$54,F$55)*$G$1,STANDARDIZE(F40,F$54,F$55))+$A$1</f>
        <v>3.3858794450933787</v>
      </c>
      <c r="H40">
        <f>VLOOKUP(REPLACE($A40,8,30,"")&amp;"*",Population!$A$2:$B$54,2,FALSE)</f>
        <v>1132804</v>
      </c>
      <c r="I40" s="2">
        <f>STANDARDIZE(H40,H$54,H$55)+$A$1-IF(H40&gt;3999999,$I$1,0)</f>
        <v>3.2761961812709126</v>
      </c>
      <c r="J40" s="9">
        <f>VLOOKUP(REPLACE($A40,8,30,"")&amp;"*",Education!$A$2:$B$51,2,FALSE)</f>
        <v>28.3</v>
      </c>
      <c r="K40" s="10">
        <f>STANDARDIZE(J40,J$54,J$55)+$A$1</f>
        <v>3.4112296175427157</v>
      </c>
      <c r="L40" s="3">
        <v>0</v>
      </c>
      <c r="M40" s="10">
        <f>STANDARDIZE(L40,L$54,L$55)+$A$1</f>
        <v>3.1798711014577403</v>
      </c>
      <c r="N40" s="9">
        <f>VLOOKUP(REPLACE($A40,8,30,"")&amp;"*",Crime!$A$2:$B$375,2,FALSE)</f>
        <v>435.5</v>
      </c>
      <c r="O40">
        <f>STANDARDIZE(N40,N$54,N$55)*$O$1+$A$1</f>
        <v>3.8071993994463886</v>
      </c>
      <c r="P40" t="s">
        <v>1464</v>
      </c>
      <c r="Q40">
        <f>IF(P40="YES",1,0)</f>
        <v>0</v>
      </c>
    </row>
    <row r="41" spans="1:17" x14ac:dyDescent="0.35">
      <c r="A41" t="s">
        <v>660</v>
      </c>
      <c r="B41" s="11">
        <f>E41*$D$1+G41*$F$1+I41*$H$1+K41*$J$1+M41*$L$1+O41*$N$1+Q41*$P$1</f>
        <v>37.640187244382489</v>
      </c>
      <c r="C41">
        <f>_xlfn.RANK.EQ(B41,$B$3:$B$52)</f>
        <v>39</v>
      </c>
      <c r="D41">
        <f>VLOOKUP(REPLACE($A41,8,30,"")&amp;"*",'Zillow HVI'!$A$2:$B$593,2,FALSE)</f>
        <v>332000</v>
      </c>
      <c r="E41" s="10">
        <f>IF(STANDARDIZE(D41,D$54,D$55)&gt;0.99,STANDARDIZE(D41,D$54,D$55)*$E$1,STANDARDIZE(D41,D$54,D$55))+$A$1</f>
        <v>4.3465638915220142</v>
      </c>
      <c r="F41" s="3">
        <f>VLOOKUP(REPLACE(A41,8,30,"")&amp;"*",'Zillow Rent Dec 2016'!$A$2:$B$703,2,FALSE)</f>
        <v>1625.3369565217392</v>
      </c>
      <c r="G41" s="10">
        <f>IF(STANDARDIZE(F41,F$54,F$55)&gt;0.99,STANDARDIZE(F41,F$54,F$55)*$G$1,STANDARDIZE(F41,F$54,F$55))+$A$1</f>
        <v>3.8518647465289044</v>
      </c>
      <c r="H41">
        <f>VLOOKUP(REPLACE($A41,8,30,"")&amp;"*",Population!$A$2:$B$54,2,FALSE)</f>
        <v>4527837</v>
      </c>
      <c r="I41" s="2">
        <f>STANDARDIZE(H41,H$54,H$55)+$A$1-IF(H41&gt;3999999,$I$1,0)</f>
        <v>1.2909095462400391</v>
      </c>
      <c r="J41" s="9">
        <f>VLOOKUP(REPLACE($A41,8,30,"")&amp;"*",Education!$A$2:$B$51,2,FALSE)</f>
        <v>19.5</v>
      </c>
      <c r="K41" s="10">
        <f>STANDARDIZE(J41,J$54,J$55)+$A$1</f>
        <v>1.8646089113862656</v>
      </c>
      <c r="L41" s="3">
        <v>0</v>
      </c>
      <c r="M41" s="10">
        <f>STANDARDIZE(L41,L$54,L$55)+$A$1</f>
        <v>3.1798711014577403</v>
      </c>
      <c r="N41" s="9">
        <f>VLOOKUP(REPLACE($A41,8,30,"")&amp;"*",Crime!$A$2:$B$375,2,FALSE)</f>
        <v>327.5</v>
      </c>
      <c r="O41">
        <f>STANDARDIZE(N41,N$54,N$55)*$O$1+$A$1</f>
        <v>5.1656587457270549</v>
      </c>
      <c r="P41" t="s">
        <v>1464</v>
      </c>
      <c r="Q41">
        <f>IF(P41="YES",1,0)</f>
        <v>0</v>
      </c>
    </row>
    <row r="42" spans="1:17" x14ac:dyDescent="0.35">
      <c r="A42" t="s">
        <v>689</v>
      </c>
      <c r="B42" s="11">
        <f>E42*$D$1+G42*$F$1+I42*$H$1+K42*$J$1+M42*$L$1+O42*$N$1+Q42*$P$1</f>
        <v>36.697023491256239</v>
      </c>
      <c r="C42">
        <f>_xlfn.RANK.EQ(B42,$B$3:$B$52)</f>
        <v>40</v>
      </c>
      <c r="D42">
        <f>VLOOKUP(REPLACE($A42,8,30,"")&amp;"*",'Zillow HVI'!$A$2:$B$593,2,FALSE)</f>
        <v>136100</v>
      </c>
      <c r="E42" s="10">
        <f>IF(STANDARDIZE(D42,D$54,D$55)&gt;0.99,STANDARDIZE(D42,D$54,D$55)*$E$1,STANDARDIZE(D42,D$54,D$55))+$A$1</f>
        <v>3.2445663206032611</v>
      </c>
      <c r="F42" s="3">
        <f>VLOOKUP(REPLACE(A42,8,30,"")&amp;"*",'Zillow Rent Dec 2016'!$A$2:$B$703,2,FALSE)</f>
        <v>1093.6571428571428</v>
      </c>
      <c r="G42" s="10">
        <f>IF(STANDARDIZE(F42,F$54,F$55)&gt;0.99,STANDARDIZE(F42,F$54,F$55)*$G$1,STANDARDIZE(F42,F$54,F$55))+$A$1</f>
        <v>3.1131784623976642</v>
      </c>
      <c r="H42">
        <f>VLOOKUP(REPLACE($A42,8,30,"")&amp;"*",Population!$A$2:$B$54,2,FALSE)</f>
        <v>1373211</v>
      </c>
      <c r="I42" s="2">
        <f>STANDARDIZE(H42,H$54,H$55)+$A$1-IF(H42&gt;3999999,$I$1,0)</f>
        <v>3.3480494433547081</v>
      </c>
      <c r="J42" s="9">
        <f>VLOOKUP(REPLACE($A42,8,30,"")&amp;"*",Education!$A$2:$B$51,2,FALSE)</f>
        <v>27.6</v>
      </c>
      <c r="K42" s="10">
        <f>STANDARDIZE(J42,J$54,J$55)+$A$1</f>
        <v>3.288202970462089</v>
      </c>
      <c r="L42" s="3">
        <f>IFERROR(VLOOKUP(REPLACE($A42,8,30,"")&amp;"*",'Fortune 500'!$A$2:$B$241,2,FALSE),"")</f>
        <v>4</v>
      </c>
      <c r="M42" s="10">
        <f>STANDARDIZE(L42,L$54,L$55)+$A$1</f>
        <v>3.6754172637189244</v>
      </c>
      <c r="N42" s="9">
        <f>VLOOKUP(REPLACE($A42,8,30,"")&amp;"*",Crime!$A$2:$B$375,2,FALSE)</f>
        <v>463.7</v>
      </c>
      <c r="O42">
        <f>STANDARDIZE(N42,N$54,N$55)*$O$1+$A$1</f>
        <v>3.4524905701397706</v>
      </c>
      <c r="P42" t="s">
        <v>1464</v>
      </c>
      <c r="Q42">
        <f>IF(P42="YES",1,0)</f>
        <v>0</v>
      </c>
    </row>
    <row r="43" spans="1:17" x14ac:dyDescent="0.35">
      <c r="A43" t="s">
        <v>653</v>
      </c>
      <c r="B43" s="11">
        <f>E43*$D$1+G43*$F$1+I43*$H$1+K43*$J$1+M43*$L$1+O43*$N$1+Q43*$P$1</f>
        <v>36.529121169618222</v>
      </c>
      <c r="C43">
        <f>_xlfn.RANK.EQ(B43,$B$3:$B$52)</f>
        <v>41</v>
      </c>
      <c r="D43">
        <f>VLOOKUP(REPLACE($A43,8,30,"")&amp;"*",'Zillow HVI'!$A$2:$B$593,2,FALSE)</f>
        <v>182100</v>
      </c>
      <c r="E43" s="10">
        <f>IF(STANDARDIZE(D43,D$54,D$55)&gt;0.99,STANDARDIZE(D43,D$54,D$55)*$E$1,STANDARDIZE(D43,D$54,D$55))+$A$1</f>
        <v>3.503330426076781</v>
      </c>
      <c r="F43" s="3">
        <f>VLOOKUP(REPLACE(A43,8,30,"")&amp;"*",'Zillow Rent Dec 2016'!$A$2:$B$703,2,FALSE)</f>
        <v>1834.8252427184466</v>
      </c>
      <c r="G43" s="10">
        <f>IF(STANDARDIZE(F43,F$54,F$55)&gt;0.99,STANDARDIZE(F43,F$54,F$55)*$G$1,STANDARDIZE(F43,F$54,F$55))+$A$1</f>
        <v>4.1429160893156123</v>
      </c>
      <c r="H43">
        <f>VLOOKUP(REPLACE($A43,8,30,"")&amp;"*",Population!$A$2:$B$54,2,FALSE)</f>
        <v>6772470</v>
      </c>
      <c r="I43" s="2">
        <f>STANDARDIZE(H43,H$54,H$55)+$A$1-IF(H43&gt;3999999,$I$1,0)</f>
        <v>1.9617893593525313</v>
      </c>
      <c r="J43" s="9">
        <f>VLOOKUP(REPLACE($A43,8,30,"")&amp;"*",Education!$A$2:$B$51,2,FALSE)</f>
        <v>28.4</v>
      </c>
      <c r="K43" s="10">
        <f>STANDARDIZE(J43,J$54,J$55)+$A$1</f>
        <v>3.4288048528399475</v>
      </c>
      <c r="L43" s="3">
        <v>24</v>
      </c>
      <c r="M43" s="10">
        <f>STANDARDIZE(L43,L$54,L$55)+$A$1</f>
        <v>6.1531480750248448</v>
      </c>
      <c r="N43" s="9">
        <f>VLOOKUP(REPLACE($A43,8,30,"")&amp;"*",Crime!$A$2:$B$375,2,FALSE)</f>
        <v>567.4</v>
      </c>
      <c r="O43">
        <f>STANDARDIZE(N43,N$54,N$55)*$O$1+$A$1</f>
        <v>2.1481180311647234</v>
      </c>
      <c r="P43" t="s">
        <v>1436</v>
      </c>
      <c r="Q43">
        <f>IF(P43="YES",1,0)</f>
        <v>1</v>
      </c>
    </row>
    <row r="44" spans="1:17" x14ac:dyDescent="0.35">
      <c r="A44" t="s">
        <v>686</v>
      </c>
      <c r="B44" s="11">
        <f>E44*$D$1+G44*$F$1+I44*$H$1+K44*$J$1+M44*$L$1+O44*$N$1+Q44*$P$1</f>
        <v>35.789241991172915</v>
      </c>
      <c r="C44">
        <f>_xlfn.RANK.EQ(B44,$B$3:$B$52)</f>
        <v>42</v>
      </c>
      <c r="D44">
        <f>VLOOKUP(REPLACE($A44,8,30,"")&amp;"*",'Zillow HVI'!$A$2:$B$593,2,FALSE)</f>
        <v>217000</v>
      </c>
      <c r="E44" s="10">
        <f>IF(STANDARDIZE(D44,D$54,D$55)&gt;0.99,STANDARDIZE(D44,D$54,D$55)*$E$1,STANDARDIZE(D44,D$54,D$55))+$A$1</f>
        <v>3.6996536278382131</v>
      </c>
      <c r="F44" s="3">
        <f>VLOOKUP(REPLACE(A44,8,30,"")&amp;"*",'Zillow Rent Dec 2016'!$A$2:$B$703,2,FALSE)</f>
        <v>1650.4871794871794</v>
      </c>
      <c r="G44" s="10">
        <f>IF(STANDARDIZE(F44,F$54,F$55)&gt;0.99,STANDARDIZE(F44,F$54,F$55)*$G$1,STANDARDIZE(F44,F$54,F$55))+$A$1</f>
        <v>3.8868070638220202</v>
      </c>
      <c r="H44">
        <f>VLOOKUP(REPLACE($A44,8,30,"")&amp;"*",Population!$A$2:$B$54,2,FALSE)</f>
        <v>1572482</v>
      </c>
      <c r="I44" s="2">
        <f>STANDARDIZE(H44,H$54,H$55)+$A$1-IF(H44&gt;3999999,$I$1,0)</f>
        <v>3.4076079062476348</v>
      </c>
      <c r="J44" s="9">
        <f>VLOOKUP(REPLACE($A44,8,30,"")&amp;"*",Education!$A$2:$B$51,2,FALSE)</f>
        <v>31.7</v>
      </c>
      <c r="K44" s="10">
        <f>STANDARDIZE(J44,J$54,J$55)+$A$1</f>
        <v>4.0087876176486166</v>
      </c>
      <c r="L44" s="3">
        <f>IFERROR(VLOOKUP(REPLACE($A44,8,30,"")&amp;"*",'Fortune 500'!$A$2:$B$241,2,FALSE),"")</f>
        <v>6</v>
      </c>
      <c r="M44" s="10">
        <f>STANDARDIZE(L44,L$54,L$55)+$A$1</f>
        <v>3.9231903448495165</v>
      </c>
      <c r="N44" s="9">
        <f>VLOOKUP(REPLACE($A44,8,30,"")&amp;"*",Crime!$A$2:$B$375,2,FALSE)</f>
        <v>634</v>
      </c>
      <c r="O44">
        <f>STANDARDIZE(N44,N$54,N$55)*$O$1+$A$1</f>
        <v>1.3104014342916459</v>
      </c>
      <c r="P44" t="s">
        <v>1436</v>
      </c>
      <c r="Q44">
        <f>IF(P44="YES",1,0)</f>
        <v>1</v>
      </c>
    </row>
    <row r="45" spans="1:17" x14ac:dyDescent="0.35">
      <c r="A45" t="s">
        <v>659</v>
      </c>
      <c r="B45" s="11">
        <f>E45*$D$1+G45*$F$1+I45*$H$1+K45*$J$1+M45*$L$1+O45*$N$1+Q45*$P$1</f>
        <v>34.774478203916033</v>
      </c>
      <c r="C45">
        <f>_xlfn.RANK.EQ(B45,$B$3:$B$52)</f>
        <v>43</v>
      </c>
      <c r="D45">
        <f>VLOOKUP(REPLACE($A45,8,30,"")&amp;"*",'Zillow HVI'!$A$2:$B$593,2,FALSE)</f>
        <v>142200</v>
      </c>
      <c r="E45" s="10">
        <f>IF(STANDARDIZE(D45,D$54,D$55)&gt;0.99,STANDARDIZE(D45,D$54,D$55)*$E$1,STANDARDIZE(D45,D$54,D$55))+$A$1</f>
        <v>3.2788806911117061</v>
      </c>
      <c r="F45" s="3">
        <f>VLOOKUP(REPLACE(A45,8,30,"")&amp;"*",'Zillow Rent Dec 2016'!$A$2:$B$703,2,FALSE)</f>
        <v>1428.9130434782608</v>
      </c>
      <c r="G45" s="10">
        <f>IF(STANDARDIZE(F45,F$54,F$55)&gt;0.99,STANDARDIZE(F45,F$54,F$55)*$G$1,STANDARDIZE(F45,F$54,F$55))+$A$1</f>
        <v>3.5789643152702206</v>
      </c>
      <c r="H45">
        <f>VLOOKUP(REPLACE($A45,8,30,"")&amp;"*",Population!$A$2:$B$54,2,FALSE)</f>
        <v>4297617</v>
      </c>
      <c r="I45" s="2">
        <f>STANDARDIZE(H45,H$54,H$55)+$A$1-IF(H45&gt;3999999,$I$1,0)</f>
        <v>1.2221009924253359</v>
      </c>
      <c r="J45" s="9">
        <f>VLOOKUP(REPLACE($A45,8,30,"")&amp;"*",Education!$A$2:$B$51,2,FALSE)</f>
        <v>27.3</v>
      </c>
      <c r="K45" s="10">
        <f>STANDARDIZE(J45,J$54,J$55)+$A$1</f>
        <v>3.2354772645703918</v>
      </c>
      <c r="L45" s="3">
        <v>6</v>
      </c>
      <c r="M45" s="10">
        <f>STANDARDIZE(L45,L$54,L$55)+$A$1</f>
        <v>3.9231903448495165</v>
      </c>
      <c r="N45" s="9">
        <f>VLOOKUP(REPLACE($A45,8,30,"")&amp;"*",Crime!$A$2:$B$375,2,FALSE)</f>
        <v>529.4</v>
      </c>
      <c r="O45">
        <f>STANDARDIZE(N45,N$54,N$55)*$O$1+$A$1</f>
        <v>2.6260944678190321</v>
      </c>
      <c r="P45" t="s">
        <v>1436</v>
      </c>
      <c r="Q45">
        <f>IF(P45="YES",1,0)</f>
        <v>1</v>
      </c>
    </row>
    <row r="46" spans="1:17" x14ac:dyDescent="0.35">
      <c r="A46" t="s">
        <v>655</v>
      </c>
      <c r="B46" s="11">
        <f>E46*$D$1+G46*$F$1+I46*$H$1+K46*$J$1+M46*$L$1+O46*$N$1+Q46*$P$1</f>
        <v>34.278334477650624</v>
      </c>
      <c r="C46">
        <f>_xlfn.RANK.EQ(B46,$B$3:$B$52)</f>
        <v>44</v>
      </c>
      <c r="D46">
        <f>VLOOKUP(REPLACE($A46,8,30,"")&amp;"*",'Zillow HVI'!$A$2:$B$593,2,FALSE)</f>
        <v>256100</v>
      </c>
      <c r="E46" s="10">
        <f>IF(STANDARDIZE(D46,D$54,D$55)&gt;0.99,STANDARDIZE(D46,D$54,D$55)*$E$1,STANDARDIZE(D46,D$54,D$55))+$A$1</f>
        <v>3.9196031174907056</v>
      </c>
      <c r="F46" s="3">
        <f>VLOOKUP(REPLACE(A46,8,30,"")&amp;"*",'Zillow Rent Dec 2016'!$A$2:$B$703,2,FALSE)</f>
        <v>2127.4436619718308</v>
      </c>
      <c r="G46" s="10">
        <f>IF(STANDARDIZE(F46,F$54,F$55)&gt;0.99,STANDARDIZE(F46,F$54,F$55)*$G$1,STANDARDIZE(F46,F$54,F$55))+$A$1</f>
        <v>4.5494638032429222</v>
      </c>
      <c r="H46">
        <f>VLOOKUP(REPLACE($A46,8,30,"")&amp;"*",Population!$A$2:$B$54,2,FALSE)</f>
        <v>6066387</v>
      </c>
      <c r="I46" s="2">
        <f>STANDARDIZE(H46,H$54,H$55)+$A$1-IF(H46&gt;3999999,$I$1,0)</f>
        <v>1.7507540448570627</v>
      </c>
      <c r="J46" s="9">
        <f>VLOOKUP(REPLACE($A46,8,30,"")&amp;"*",Education!$A$2:$B$51,2,FALSE)</f>
        <v>28.1</v>
      </c>
      <c r="K46" s="10">
        <f>STANDARDIZE(J46,J$54,J$55)+$A$1</f>
        <v>3.3760791469482507</v>
      </c>
      <c r="L46" s="3">
        <v>5</v>
      </c>
      <c r="M46" s="10">
        <f>STANDARDIZE(L46,L$54,L$55)+$A$1</f>
        <v>3.7993038042842202</v>
      </c>
      <c r="N46" s="9">
        <f>VLOOKUP(REPLACE($A46,8,30,"")&amp;"*",Crime!$A$2:$B$375,2,FALSE)</f>
        <v>595.20000000000005</v>
      </c>
      <c r="O46">
        <f>STANDARDIZE(N46,N$54,N$55)*$O$1+$A$1</f>
        <v>1.7984405327702548</v>
      </c>
      <c r="P46" t="s">
        <v>1436</v>
      </c>
      <c r="Q46">
        <f>IF(P46="YES",1,0)</f>
        <v>1</v>
      </c>
    </row>
    <row r="47" spans="1:17" x14ac:dyDescent="0.35">
      <c r="A47" t="s">
        <v>684</v>
      </c>
      <c r="B47" s="11">
        <f>E47*$D$1+G47*$F$1+I47*$H$1+K47*$J$1+M47*$L$1+O47*$N$1+Q47*$P$1</f>
        <v>31.694116852023896</v>
      </c>
      <c r="C47">
        <f>_xlfn.RANK.EQ(B47,$B$3:$B$52)</f>
        <v>45</v>
      </c>
      <c r="D47">
        <f>VLOOKUP(REPLACE($A47,8,30,"")&amp;"*",'Zillow HVI'!$A$2:$B$593,2,FALSE)</f>
        <v>224100</v>
      </c>
      <c r="E47" s="10">
        <f>IF(STANDARDIZE(D47,D$54,D$55)&gt;0.99,STANDARDIZE(D47,D$54,D$55)*$E$1,STANDARDIZE(D47,D$54,D$55))+$A$1</f>
        <v>3.7395933049873866</v>
      </c>
      <c r="F47" s="3">
        <f>VLOOKUP(REPLACE(A47,8,30,"")&amp;"*",'Zillow Rent Dec 2016'!$A$2:$B$703,2,FALSE)</f>
        <v>1584.6666666666667</v>
      </c>
      <c r="G47" s="10">
        <f>IF(STANDARDIZE(F47,F$54,F$55)&gt;0.99,STANDARDIZE(F47,F$54,F$55)*$G$1,STANDARDIZE(F47,F$54,F$55))+$A$1</f>
        <v>3.7953597137714712</v>
      </c>
      <c r="H47">
        <f>VLOOKUP(REPLACE($A47,8,30,"")&amp;"*",Population!$A$2:$B$54,2,FALSE)</f>
        <v>1865298</v>
      </c>
      <c r="I47" s="2">
        <f>STANDARDIZE(H47,H$54,H$55)+$A$1-IF(H47&gt;3999999,$I$1,0)</f>
        <v>3.4951252613592936</v>
      </c>
      <c r="J47" s="9">
        <f>VLOOKUP(REPLACE($A47,8,30,"")&amp;"*",Education!$A$2:$B$51,2,FALSE)</f>
        <v>29.7</v>
      </c>
      <c r="K47" s="10">
        <f>STANDARDIZE(J47,J$54,J$55)+$A$1</f>
        <v>3.6572829117039687</v>
      </c>
      <c r="L47" s="3">
        <f>IFERROR(VLOOKUP(REPLACE($A47,8,30,"")&amp;"*",'Fortune 500'!$A$2:$B$241,2,FALSE),"")</f>
        <v>2</v>
      </c>
      <c r="M47" s="10">
        <f>STANDARDIZE(L47,L$54,L$55)+$A$1</f>
        <v>3.4276441825883324</v>
      </c>
      <c r="N47" s="9">
        <f>VLOOKUP(REPLACE($A47,8,30,"")&amp;"*",Crime!$A$2:$B$375,2,FALSE)</f>
        <v>610.9</v>
      </c>
      <c r="O47">
        <f>STANDARDIZE(N47,N$54,N$55)*$O$1+$A$1</f>
        <v>1.6009607944683442</v>
      </c>
      <c r="P47" t="s">
        <v>1464</v>
      </c>
      <c r="Q47">
        <f>IF(P47="YES",1,0)</f>
        <v>0</v>
      </c>
    </row>
    <row r="48" spans="1:17" x14ac:dyDescent="0.35">
      <c r="A48" t="s">
        <v>695</v>
      </c>
      <c r="B48" s="11">
        <f>E48*$D$1+G48*$F$1+I48*$H$1+K48*$J$1+M48*$L$1+O48*$N$1+Q48*$P$1</f>
        <v>30.183655247073577</v>
      </c>
      <c r="C48">
        <f>_xlfn.RANK.EQ(B48,$B$3:$B$52)</f>
        <v>46</v>
      </c>
      <c r="D48">
        <f>VLOOKUP(REPLACE($A48,8,30,"")&amp;"*",'Zillow HVI'!$A$2:$B$593,2,FALSE)</f>
        <v>133600</v>
      </c>
      <c r="E48" s="10">
        <f>IF(STANDARDIZE(D48,D$54,D$55)&gt;0.99,STANDARDIZE(D48,D$54,D$55)*$E$1,STANDARDIZE(D48,D$54,D$55))+$A$1</f>
        <v>3.230503054001439</v>
      </c>
      <c r="F48" s="3">
        <f>VLOOKUP(REPLACE(A48,8,30,"")&amp;"*",'Zillow Rent Dec 2016'!$A$2:$B$703,2,FALSE)</f>
        <v>1141.0847457627119</v>
      </c>
      <c r="G48" s="10">
        <f>IF(STANDARDIZE(F48,F$54,F$55)&gt;0.99,STANDARDIZE(F48,F$54,F$55)*$G$1,STANDARDIZE(F48,F$54,F$55))+$A$1</f>
        <v>3.1790717290878074</v>
      </c>
      <c r="H48">
        <f>VLOOKUP(REPLACE($A48,8,30,"")&amp;"*",Population!$A$2:$B$54,2,FALSE)</f>
        <v>1147417</v>
      </c>
      <c r="I48" s="2">
        <f>STANDARDIZE(H48,H$54,H$55)+$A$1-IF(H48&gt;3999999,$I$1,0)</f>
        <v>3.2805637401141681</v>
      </c>
      <c r="J48" s="9">
        <f>VLOOKUP(REPLACE($A48,8,30,"")&amp;"*",Education!$A$2:$B$51,2,FALSE)</f>
        <v>26.3</v>
      </c>
      <c r="K48" s="10">
        <f>STANDARDIZE(J48,J$54,J$55)+$A$1</f>
        <v>3.0597249115980678</v>
      </c>
      <c r="L48" s="3">
        <f>IFERROR(VLOOKUP(REPLACE($A48,8,30,"")&amp;"*",'Fortune 500'!$A$2:$B$241,2,FALSE),"")</f>
        <v>2</v>
      </c>
      <c r="M48" s="10">
        <f>STANDARDIZE(L48,L$54,L$55)+$A$1</f>
        <v>3.4276441825883324</v>
      </c>
      <c r="N48" s="9">
        <f>VLOOKUP(REPLACE($A48,8,30,"")&amp;"*",Crime!$A$2:$B$375,2,FALSE)</f>
        <v>576.5</v>
      </c>
      <c r="O48">
        <f>STANDARDIZE(N48,N$54,N$55)*$O$1+$A$1</f>
        <v>2.033655252913297</v>
      </c>
      <c r="P48" t="s">
        <v>1464</v>
      </c>
      <c r="Q48">
        <f>IF(P48="YES",1,0)</f>
        <v>0</v>
      </c>
    </row>
    <row r="49" spans="1:17" x14ac:dyDescent="0.35">
      <c r="A49" t="s">
        <v>680</v>
      </c>
      <c r="B49" s="11">
        <f>E49*$D$1+G49*$F$1+I49*$H$1+K49*$J$1+M49*$L$1+O49*$N$1+Q49*$P$1</f>
        <v>28.815128116889191</v>
      </c>
      <c r="C49">
        <f>_xlfn.RANK.EQ(B49,$B$3:$B$52)</f>
        <v>47</v>
      </c>
      <c r="D49">
        <f>VLOOKUP(REPLACE($A49,8,30,"")&amp;"*",'Zillow HVI'!$A$2:$B$593,2,FALSE)</f>
        <v>138900</v>
      </c>
      <c r="E49" s="10">
        <f>IF(STANDARDIZE(D49,D$54,D$55)&gt;0.99,STANDARDIZE(D49,D$54,D$55)*$E$1,STANDARDIZE(D49,D$54,D$55))+$A$1</f>
        <v>3.2603171791973011</v>
      </c>
      <c r="F49" s="3">
        <f>VLOOKUP(REPLACE(A49,8,30,"")&amp;"*",'Zillow Rent Dec 2016'!$A$2:$B$703,2,FALSE)</f>
        <v>806.2</v>
      </c>
      <c r="G49" s="10">
        <f>IF(STANDARDIZE(F49,F$54,F$55)&gt;0.99,STANDARDIZE(F49,F$54,F$55)*$G$1,STANDARDIZE(F49,F$54,F$55))+$A$1</f>
        <v>2.713801538078175</v>
      </c>
      <c r="H49">
        <f>VLOOKUP(REPLACE($A49,8,30,"")&amp;"*",Population!$A$2:$B$54,2,FALSE)</f>
        <v>2004230</v>
      </c>
      <c r="I49" s="2">
        <f>STANDARDIZE(H49,H$54,H$55)+$A$1-IF(H49&gt;3999999,$I$1,0)</f>
        <v>3.5366494990388362</v>
      </c>
      <c r="J49" s="9">
        <f>VLOOKUP(REPLACE($A49,8,30,"")&amp;"*",Education!$A$2:$B$51,2,FALSE)</f>
        <v>30.7</v>
      </c>
      <c r="K49" s="10">
        <f>STANDARDIZE(J49,J$54,J$55)+$A$1</f>
        <v>3.8330352646762926</v>
      </c>
      <c r="L49" s="3">
        <f>IFERROR(VLOOKUP(REPLACE($A49,8,30,"")&amp;"*",'Fortune 500'!$A$2:$B$241,2,FALSE),"")</f>
        <v>2</v>
      </c>
      <c r="M49" s="10">
        <f>STANDARDIZE(L49,L$54,L$55)+$A$1</f>
        <v>3.4276441825883324</v>
      </c>
      <c r="N49" s="9">
        <f>VLOOKUP(REPLACE($A49,8,30,"")&amp;"*",Crime!$A$2:$B$375,2,FALSE)</f>
        <v>646.29999999999995</v>
      </c>
      <c r="O49">
        <f>STANDARDIZE(N49,N$54,N$55)*$O$1+$A$1</f>
        <v>1.1556880087430152</v>
      </c>
      <c r="P49" t="s">
        <v>1464</v>
      </c>
      <c r="Q49">
        <f>IF(P49="YES",1,0)</f>
        <v>0</v>
      </c>
    </row>
    <row r="50" spans="1:17" x14ac:dyDescent="0.35">
      <c r="A50" t="s">
        <v>674</v>
      </c>
      <c r="B50" s="11">
        <f>E50*$D$1+G50*$F$1+I50*$H$1+K50*$J$1+M50*$L$1+O50*$N$1+Q50*$P$1</f>
        <v>27.03365633443822</v>
      </c>
      <c r="C50">
        <f>_xlfn.RANK.EQ(B50,$B$3:$B$52)</f>
        <v>48</v>
      </c>
      <c r="D50">
        <f>VLOOKUP(REPLACE($A50,8,30,"")&amp;"*",'Zillow HVI'!$A$2:$B$593,2,FALSE)</f>
        <v>208900</v>
      </c>
      <c r="E50" s="10">
        <f>IF(STANDARDIZE(D50,D$54,D$55)&gt;0.99,STANDARDIZE(D50,D$54,D$55)*$E$1,STANDARDIZE(D50,D$54,D$55))+$A$1</f>
        <v>3.6540886440483105</v>
      </c>
      <c r="F50" s="3">
        <f>VLOOKUP(REPLACE(A50,8,30,"")&amp;"*",'Zillow Rent Dec 2016'!$A$2:$B$703,2,FALSE)</f>
        <v>1431</v>
      </c>
      <c r="G50" s="10">
        <f>IF(STANDARDIZE(F50,F$54,F$55)&gt;0.99,STANDARDIZE(F50,F$54,F$55)*$G$1,STANDARDIZE(F50,F$54,F$55))+$A$1</f>
        <v>3.5818638162829854</v>
      </c>
      <c r="H50">
        <f>VLOOKUP(REPLACE($A50,8,30,"")&amp;"*",Population!$A$2:$B$54,2,FALSE)</f>
        <v>2441257</v>
      </c>
      <c r="I50" s="2">
        <f>STANDARDIZE(H50,H$54,H$55)+$A$1-IF(H50&gt;3999999,$I$1,0)</f>
        <v>3.6672688885270568</v>
      </c>
      <c r="J50" s="9">
        <f>VLOOKUP(REPLACE($A50,8,30,"")&amp;"*",Education!$A$2:$B$51,2,FALSE)</f>
        <v>28.1</v>
      </c>
      <c r="K50" s="10">
        <f>STANDARDIZE(J50,J$54,J$55)+$A$1</f>
        <v>3.3760791469482507</v>
      </c>
      <c r="L50" s="3">
        <f>IFERROR(VLOOKUP(REPLACE($A50,8,30,"")&amp;"*",'Fortune 500'!$A$2:$B$241,2,FALSE),"")</f>
        <v>2</v>
      </c>
      <c r="M50" s="10">
        <f>STANDARDIZE(L50,L$54,L$55)+$A$1</f>
        <v>3.4276441825883324</v>
      </c>
      <c r="N50" s="9">
        <f>VLOOKUP(REPLACE($A50,8,30,"")&amp;"*",Crime!$A$2:$B$375,2,FALSE)</f>
        <v>685.4</v>
      </c>
      <c r="O50">
        <f>STANDARDIZE(N50,N$54,N$55)*$O$1+$A$1</f>
        <v>0.6638754120802921</v>
      </c>
      <c r="P50" t="s">
        <v>1464</v>
      </c>
      <c r="Q50">
        <f>IF(P50="YES",1,0)</f>
        <v>0</v>
      </c>
    </row>
    <row r="51" spans="1:17" x14ac:dyDescent="0.35">
      <c r="A51" t="s">
        <v>678</v>
      </c>
      <c r="B51" s="11">
        <f>E51*$D$1+G51*$F$1+I51*$H$1+K51*$J$1+M51*$L$1+O51*$N$1+Q51*$P$1</f>
        <v>20.264759890564399</v>
      </c>
      <c r="C51">
        <f>_xlfn.RANK.EQ(B51,$B$3:$B$52)</f>
        <v>49</v>
      </c>
      <c r="D51">
        <f>VLOOKUP(REPLACE($A51,8,30,"")&amp;"*",'Zillow HVI'!$A$2:$B$593,2,FALSE)</f>
        <v>230100</v>
      </c>
      <c r="E51" s="10">
        <f>IF(STANDARDIZE(D51,D$54,D$55)&gt;0.99,STANDARDIZE(D51,D$54,D$55)*$E$1,STANDARDIZE(D51,D$54,D$55))+$A$1</f>
        <v>3.773345144831759</v>
      </c>
      <c r="F51" s="3">
        <f>VLOOKUP(REPLACE(A51,8,30,"")&amp;"*",'Zillow Rent Dec 2016'!$A$2:$B$703,2,FALSE)</f>
        <v>1201.1818181818182</v>
      </c>
      <c r="G51" s="10">
        <f>IF(STANDARDIZE(F51,F$54,F$55)&gt;0.99,STANDARDIZE(F51,F$54,F$55)*$G$1,STANDARDIZE(F51,F$54,F$55))+$A$1</f>
        <v>3.2625672502106768</v>
      </c>
      <c r="H51">
        <f>VLOOKUP(REPLACE($A51,8,30,"")&amp;"*",Population!$A$2:$B$54,2,FALSE)</f>
        <v>2155664</v>
      </c>
      <c r="I51" s="2">
        <f>STANDARDIZE(H51,H$54,H$55)+$A$1-IF(H51&gt;3999999,$I$1,0)</f>
        <v>3.5819103562118695</v>
      </c>
      <c r="J51" s="9">
        <f>VLOOKUP(REPLACE($A51,8,30,"")&amp;"*",Education!$A$2:$B$51,2,FALSE)</f>
        <v>21.6</v>
      </c>
      <c r="K51" s="10">
        <f>STANDARDIZE(J51,J$54,J$55)+$A$1</f>
        <v>2.2336888526281462</v>
      </c>
      <c r="L51" s="3">
        <f>IFERROR(VLOOKUP(REPLACE($A51,8,30,"")&amp;"*",'Fortune 500'!$A$2:$B$241,2,FALSE),"")</f>
        <v>2</v>
      </c>
      <c r="M51" s="10">
        <f>STANDARDIZE(L51,L$54,L$55)+$A$1</f>
        <v>3.4276441825883324</v>
      </c>
      <c r="N51" s="9">
        <f>VLOOKUP(REPLACE($A51,8,30,"")&amp;"*",Crime!$A$2:$B$375,2,FALSE)</f>
        <v>743</v>
      </c>
      <c r="O51">
        <f>STANDARDIZE(N51,N$54,N$55)*$O$1+$A$1</f>
        <v>-6.0636239269396874E-2</v>
      </c>
      <c r="P51" t="s">
        <v>1464</v>
      </c>
      <c r="Q51">
        <f>IF(P51="YES",1,0)</f>
        <v>0</v>
      </c>
    </row>
    <row r="52" spans="1:17" x14ac:dyDescent="0.35">
      <c r="A52" t="s">
        <v>688</v>
      </c>
      <c r="B52" s="11">
        <f>E52*$D$1+G52*$F$1+I52*$H$1+K52*$J$1+M52*$L$1+O52*$N$1+Q52*$P$1</f>
        <v>6.8409981376012148</v>
      </c>
      <c r="C52">
        <f>_xlfn.RANK.EQ(B52,$B$3:$B$52)</f>
        <v>50</v>
      </c>
      <c r="D52">
        <f>VLOOKUP(REPLACE($A52,8,30,"")&amp;"*",'Zillow HVI'!$A$2:$B$593,2,FALSE)</f>
        <v>121800</v>
      </c>
      <c r="E52" s="10">
        <f>IF(STANDARDIZE(D52,D$54,D$55)&gt;0.99,STANDARDIZE(D52,D$54,D$55)*$E$1,STANDARDIZE(D52,D$54,D$55))+$A$1</f>
        <v>3.1641244356408404</v>
      </c>
      <c r="F52" s="3">
        <f>VLOOKUP(REPLACE(A52,8,30,"")&amp;"*",'Zillow Rent Dec 2016'!$A$2:$B$703,2,FALSE)</f>
        <v>1244.8125</v>
      </c>
      <c r="G52" s="10">
        <f>IF(STANDARDIZE(F52,F$54,F$55)&gt;0.99,STANDARDIZE(F52,F$54,F$55)*$G$1,STANDARDIZE(F52,F$54,F$55))+$A$1</f>
        <v>3.3231852864762339</v>
      </c>
      <c r="H52">
        <f>VLOOKUP(REPLACE($A52,8,30,"")&amp;"*",Population!$A$2:$B$54,2,FALSE)</f>
        <v>1342842</v>
      </c>
      <c r="I52" s="2">
        <f>STANDARDIZE(H52,H$54,H$55)+$A$1-IF(H52&gt;3999999,$I$1,0)</f>
        <v>3.3389727038412045</v>
      </c>
      <c r="J52" s="9">
        <f>VLOOKUP(REPLACE($A52,8,30,"")&amp;"*",Education!$A$2:$B$51,2,FALSE)</f>
        <v>25.1</v>
      </c>
      <c r="K52" s="10">
        <f>STANDARDIZE(J52,J$54,J$55)+$A$1</f>
        <v>2.8488220880312793</v>
      </c>
      <c r="L52" s="3">
        <f>IFERROR(VLOOKUP(REPLACE($A52,8,30,"")&amp;"*",'Fortune 500'!$A$2:$B$241,2,FALSE),"")</f>
        <v>3</v>
      </c>
      <c r="M52" s="10">
        <f>STANDARDIZE(L52,L$54,L$55)+$A$1</f>
        <v>3.5515307231536282</v>
      </c>
      <c r="N52" s="9">
        <f>VLOOKUP(REPLACE($A52,8,30,"")&amp;"*",Crime!$A$2:$B$375,2,FALSE)</f>
        <v>1033.5</v>
      </c>
      <c r="O52">
        <f>STANDARDIZE(N52,N$54,N$55)*$O$1+$A$1</f>
        <v>-3.7146403142187809</v>
      </c>
      <c r="P52" t="s">
        <v>1464</v>
      </c>
      <c r="Q52">
        <f>IF(P52="YES",1,0)</f>
        <v>0</v>
      </c>
    </row>
    <row r="53" spans="1:17" x14ac:dyDescent="0.35">
      <c r="F53" s="3"/>
      <c r="G53" s="3"/>
      <c r="J53" s="9"/>
      <c r="K53" s="9"/>
    </row>
    <row r="54" spans="1:17" x14ac:dyDescent="0.35">
      <c r="A54" t="s">
        <v>1810</v>
      </c>
      <c r="D54">
        <f>AVERAGE(D3:D52)</f>
        <v>270392</v>
      </c>
      <c r="F54">
        <f t="shared" ref="F54:N54" si="0">AVERAGE(F3:F52)</f>
        <v>1731.9593829220064</v>
      </c>
      <c r="H54">
        <f t="shared" si="0"/>
        <v>3554510.4</v>
      </c>
      <c r="J54">
        <f t="shared" si="0"/>
        <v>31.65</v>
      </c>
      <c r="L54">
        <f t="shared" si="0"/>
        <v>6.62</v>
      </c>
      <c r="M54"/>
      <c r="N54">
        <f t="shared" si="0"/>
        <v>420.17200000000003</v>
      </c>
    </row>
    <row r="55" spans="1:17" x14ac:dyDescent="0.35">
      <c r="A55" t="s">
        <v>1811</v>
      </c>
      <c r="D55">
        <f>_xlfn.STDEV.P(D3:D52)</f>
        <v>177768.0869447607</v>
      </c>
      <c r="F55">
        <f t="shared" ref="F55:N55" si="1">_xlfn.STDEV.P(F3:F52)</f>
        <v>719.76402579330227</v>
      </c>
      <c r="H55">
        <f t="shared" si="1"/>
        <v>3345804.950645641</v>
      </c>
      <c r="J55">
        <f t="shared" si="1"/>
        <v>5.6898242503613741</v>
      </c>
      <c r="L55">
        <f t="shared" si="1"/>
        <v>8.0719018824562045</v>
      </c>
      <c r="M55"/>
      <c r="N55">
        <f t="shared" si="1"/>
        <v>159.00365409637593</v>
      </c>
    </row>
    <row r="56" spans="1:17" x14ac:dyDescent="0.35">
      <c r="F56" s="3"/>
      <c r="G56" s="3"/>
      <c r="J56" s="9"/>
      <c r="K56" s="9"/>
    </row>
    <row r="57" spans="1:17" x14ac:dyDescent="0.35">
      <c r="F57" s="3"/>
      <c r="G57" s="3"/>
      <c r="J57" s="9"/>
      <c r="K57" s="9"/>
    </row>
    <row r="58" spans="1:17" x14ac:dyDescent="0.35">
      <c r="F58" s="3"/>
      <c r="G58" s="3"/>
      <c r="J58" s="9"/>
      <c r="K58" s="9"/>
    </row>
    <row r="59" spans="1:17" x14ac:dyDescent="0.35">
      <c r="F59" s="3"/>
      <c r="G59" s="3"/>
      <c r="J59" s="9"/>
      <c r="K59" s="9"/>
    </row>
    <row r="60" spans="1:17" x14ac:dyDescent="0.35">
      <c r="F60" s="3"/>
      <c r="G60" s="3"/>
      <c r="J60" s="9"/>
      <c r="K60" s="9"/>
    </row>
    <row r="61" spans="1:17" x14ac:dyDescent="0.35">
      <c r="F61" s="3"/>
      <c r="G61" s="3"/>
      <c r="J61" s="9"/>
      <c r="K61" s="9"/>
    </row>
    <row r="62" spans="1:17" x14ac:dyDescent="0.35">
      <c r="F62" s="3"/>
      <c r="G62" s="3"/>
      <c r="J62" s="9"/>
      <c r="K62" s="9"/>
    </row>
    <row r="63" spans="1:17" x14ac:dyDescent="0.35">
      <c r="F63" s="3"/>
      <c r="G63" s="3"/>
      <c r="J63" s="9"/>
      <c r="K63" s="9"/>
    </row>
    <row r="64" spans="1:17" x14ac:dyDescent="0.35">
      <c r="F64" s="3"/>
      <c r="G64" s="3"/>
      <c r="J64" s="9"/>
      <c r="K64" s="9"/>
    </row>
    <row r="65" spans="6:11" x14ac:dyDescent="0.35">
      <c r="F65" s="3"/>
      <c r="G65" s="3"/>
      <c r="J65" s="9"/>
      <c r="K65" s="9"/>
    </row>
    <row r="66" spans="6:11" x14ac:dyDescent="0.35">
      <c r="F66" s="3"/>
      <c r="G66" s="3"/>
      <c r="J66" s="9"/>
      <c r="K66" s="9"/>
    </row>
    <row r="67" spans="6:11" x14ac:dyDescent="0.35">
      <c r="F67" s="3"/>
      <c r="G67" s="3"/>
      <c r="J67" s="9"/>
      <c r="K67" s="9"/>
    </row>
    <row r="68" spans="6:11" x14ac:dyDescent="0.35">
      <c r="F68" s="3"/>
      <c r="G68" s="3"/>
      <c r="J68" s="9"/>
      <c r="K68" s="9"/>
    </row>
    <row r="69" spans="6:11" x14ac:dyDescent="0.35">
      <c r="F69" s="3"/>
      <c r="G69" s="3"/>
      <c r="J69" s="9"/>
      <c r="K69" s="9"/>
    </row>
    <row r="70" spans="6:11" x14ac:dyDescent="0.35">
      <c r="F70" s="3"/>
      <c r="G70" s="3"/>
      <c r="J70" s="9"/>
      <c r="K70" s="9"/>
    </row>
    <row r="71" spans="6:11" x14ac:dyDescent="0.35">
      <c r="F71" s="3"/>
      <c r="G71" s="3"/>
      <c r="J71" s="9"/>
      <c r="K71" s="9"/>
    </row>
    <row r="72" spans="6:11" x14ac:dyDescent="0.35">
      <c r="F72" s="3"/>
      <c r="G72" s="3"/>
      <c r="J72" s="9"/>
      <c r="K72" s="9"/>
    </row>
    <row r="73" spans="6:11" x14ac:dyDescent="0.35">
      <c r="F73" s="3"/>
      <c r="G73" s="3"/>
      <c r="J73" s="9"/>
      <c r="K73" s="9"/>
    </row>
    <row r="74" spans="6:11" x14ac:dyDescent="0.35">
      <c r="F74" s="3"/>
      <c r="G74" s="3"/>
      <c r="J74" s="9"/>
      <c r="K74" s="9"/>
    </row>
    <row r="75" spans="6:11" x14ac:dyDescent="0.35">
      <c r="F75" s="3"/>
      <c r="G75" s="3"/>
      <c r="J75" s="9"/>
      <c r="K75" s="9"/>
    </row>
    <row r="76" spans="6:11" x14ac:dyDescent="0.35">
      <c r="F76" s="3"/>
      <c r="G76" s="3"/>
      <c r="J76" s="9"/>
      <c r="K76" s="9"/>
    </row>
    <row r="77" spans="6:11" x14ac:dyDescent="0.35">
      <c r="F77" s="3"/>
      <c r="G77" s="3"/>
      <c r="J77" s="9"/>
      <c r="K77" s="9"/>
    </row>
    <row r="78" spans="6:11" x14ac:dyDescent="0.35">
      <c r="F78" s="3"/>
      <c r="G78" s="3"/>
      <c r="J78" s="9"/>
      <c r="K78" s="9"/>
    </row>
    <row r="79" spans="6:11" x14ac:dyDescent="0.35">
      <c r="F79" s="3"/>
      <c r="G79" s="3"/>
      <c r="J79" s="9"/>
      <c r="K79" s="9"/>
    </row>
    <row r="80" spans="6:11" x14ac:dyDescent="0.35">
      <c r="F80" s="3"/>
      <c r="G80" s="3"/>
      <c r="J80" s="9"/>
      <c r="K80" s="9"/>
    </row>
    <row r="81" spans="6:11" x14ac:dyDescent="0.35">
      <c r="F81" s="3"/>
      <c r="G81" s="3"/>
      <c r="J81" s="9"/>
      <c r="K81" s="9"/>
    </row>
    <row r="82" spans="6:11" x14ac:dyDescent="0.35">
      <c r="F82" s="3"/>
      <c r="G82" s="3"/>
      <c r="J82" s="9"/>
      <c r="K82" s="9"/>
    </row>
    <row r="83" spans="6:11" x14ac:dyDescent="0.35">
      <c r="F83" s="3"/>
      <c r="G83" s="3"/>
      <c r="J83" s="9"/>
      <c r="K83" s="9"/>
    </row>
    <row r="84" spans="6:11" x14ac:dyDescent="0.35">
      <c r="F84" s="3"/>
      <c r="G84" s="3"/>
      <c r="J84" s="9"/>
      <c r="K84" s="9"/>
    </row>
    <row r="85" spans="6:11" x14ac:dyDescent="0.35">
      <c r="F85" s="3"/>
      <c r="G85" s="3"/>
      <c r="J85" s="9"/>
      <c r="K85" s="9"/>
    </row>
    <row r="86" spans="6:11" x14ac:dyDescent="0.35">
      <c r="F86" s="3"/>
      <c r="G86" s="3"/>
      <c r="J86" s="9"/>
      <c r="K86" s="9"/>
    </row>
    <row r="87" spans="6:11" x14ac:dyDescent="0.35">
      <c r="F87" s="3"/>
      <c r="G87" s="3"/>
      <c r="J87" s="9"/>
      <c r="K87" s="9"/>
    </row>
    <row r="88" spans="6:11" x14ac:dyDescent="0.35">
      <c r="F88" s="3"/>
      <c r="G88" s="3"/>
      <c r="J88" s="9"/>
      <c r="K88" s="9"/>
    </row>
    <row r="89" spans="6:11" x14ac:dyDescent="0.35">
      <c r="F89" s="3"/>
      <c r="G89" s="3"/>
      <c r="J89" s="9"/>
      <c r="K89" s="9"/>
    </row>
    <row r="90" spans="6:11" x14ac:dyDescent="0.35">
      <c r="F90" s="3"/>
      <c r="G90" s="3"/>
      <c r="J90" s="9"/>
      <c r="K90" s="9"/>
    </row>
    <row r="91" spans="6:11" x14ac:dyDescent="0.35">
      <c r="F91" s="3"/>
      <c r="G91" s="3"/>
      <c r="J91" s="9"/>
      <c r="K91" s="9"/>
    </row>
    <row r="92" spans="6:11" x14ac:dyDescent="0.35">
      <c r="F92" s="3"/>
      <c r="G92" s="3"/>
      <c r="J92" s="9"/>
      <c r="K92" s="9"/>
    </row>
    <row r="93" spans="6:11" x14ac:dyDescent="0.35">
      <c r="F93" s="3"/>
      <c r="G93" s="3"/>
      <c r="J93" s="9"/>
      <c r="K93" s="9"/>
    </row>
    <row r="94" spans="6:11" x14ac:dyDescent="0.35">
      <c r="F94" s="3"/>
      <c r="G94" s="3"/>
      <c r="J94" s="9"/>
      <c r="K94" s="9"/>
    </row>
    <row r="95" spans="6:11" x14ac:dyDescent="0.35">
      <c r="F95" s="3"/>
      <c r="G95" s="3"/>
      <c r="J95" s="9"/>
      <c r="K95" s="9"/>
    </row>
    <row r="96" spans="6:11" x14ac:dyDescent="0.35">
      <c r="F96" s="3"/>
      <c r="G96" s="3"/>
      <c r="J96" s="9"/>
      <c r="K96" s="9"/>
    </row>
    <row r="97" spans="6:11" x14ac:dyDescent="0.35">
      <c r="F97" s="3"/>
      <c r="G97" s="3"/>
      <c r="J97" s="9"/>
      <c r="K97" s="9"/>
    </row>
    <row r="98" spans="6:11" x14ac:dyDescent="0.35">
      <c r="F98" s="3"/>
      <c r="G98" s="3"/>
      <c r="J98" s="9"/>
      <c r="K98" s="9"/>
    </row>
    <row r="99" spans="6:11" x14ac:dyDescent="0.35">
      <c r="F99" s="3"/>
      <c r="G99" s="3"/>
      <c r="J99" s="9"/>
      <c r="K99" s="9"/>
    </row>
    <row r="100" spans="6:11" x14ac:dyDescent="0.35">
      <c r="F100" s="3"/>
      <c r="G100" s="3"/>
      <c r="J100" s="9"/>
      <c r="K100" s="9"/>
    </row>
    <row r="101" spans="6:11" x14ac:dyDescent="0.35">
      <c r="F101" s="3"/>
      <c r="G101" s="3"/>
      <c r="J101" s="9"/>
      <c r="K101" s="9"/>
    </row>
    <row r="102" spans="6:11" x14ac:dyDescent="0.35">
      <c r="F102" s="3"/>
      <c r="G102" s="3"/>
      <c r="J102" s="9"/>
      <c r="K102" s="9"/>
    </row>
    <row r="103" spans="6:11" x14ac:dyDescent="0.35">
      <c r="F103" s="3"/>
      <c r="G103" s="3"/>
      <c r="J103" s="9"/>
      <c r="K103" s="9"/>
    </row>
    <row r="104" spans="6:11" x14ac:dyDescent="0.35">
      <c r="F104" s="3"/>
      <c r="G104" s="3"/>
      <c r="J104" s="9"/>
      <c r="K104" s="9"/>
    </row>
    <row r="105" spans="6:11" x14ac:dyDescent="0.35">
      <c r="F105" s="3"/>
      <c r="G105" s="3"/>
      <c r="J105" s="9"/>
      <c r="K105" s="9"/>
    </row>
    <row r="106" spans="6:11" x14ac:dyDescent="0.35">
      <c r="F106" s="3"/>
      <c r="G106" s="3"/>
      <c r="J106" s="9"/>
      <c r="K106" s="9"/>
    </row>
    <row r="107" spans="6:11" x14ac:dyDescent="0.35">
      <c r="F107" s="3"/>
      <c r="G107" s="3"/>
      <c r="J107" s="9"/>
      <c r="K107" s="9"/>
    </row>
    <row r="108" spans="6:11" x14ac:dyDescent="0.35">
      <c r="F108" s="3"/>
      <c r="G108" s="3"/>
      <c r="J108" s="9"/>
      <c r="K108" s="9"/>
    </row>
    <row r="109" spans="6:11" x14ac:dyDescent="0.35">
      <c r="F109" s="3"/>
      <c r="G109" s="3"/>
      <c r="J109" s="9"/>
      <c r="K109" s="9"/>
    </row>
    <row r="110" spans="6:11" x14ac:dyDescent="0.35">
      <c r="F110" s="3"/>
      <c r="G110" s="3"/>
      <c r="J110" s="9"/>
      <c r="K110" s="9"/>
    </row>
    <row r="111" spans="6:11" x14ac:dyDescent="0.35">
      <c r="F111" s="3"/>
      <c r="G111" s="3"/>
      <c r="J111" s="9"/>
      <c r="K111" s="9"/>
    </row>
    <row r="112" spans="6:11" x14ac:dyDescent="0.35">
      <c r="F112" s="3"/>
      <c r="G112" s="3"/>
      <c r="J112" s="9"/>
      <c r="K112" s="9"/>
    </row>
    <row r="113" spans="6:11" x14ac:dyDescent="0.35">
      <c r="F113" s="3"/>
      <c r="G113" s="3"/>
      <c r="J113" s="9"/>
      <c r="K113" s="9"/>
    </row>
    <row r="114" spans="6:11" x14ac:dyDescent="0.35">
      <c r="F114" s="3"/>
      <c r="G114" s="3"/>
      <c r="J114" s="9"/>
      <c r="K114" s="9"/>
    </row>
    <row r="115" spans="6:11" x14ac:dyDescent="0.35">
      <c r="F115" s="3"/>
      <c r="G115" s="3"/>
      <c r="J115" s="9"/>
      <c r="K115" s="9"/>
    </row>
    <row r="116" spans="6:11" x14ac:dyDescent="0.35">
      <c r="F116" s="3"/>
      <c r="G116" s="3"/>
      <c r="J116" s="9"/>
      <c r="K116" s="9"/>
    </row>
    <row r="117" spans="6:11" x14ac:dyDescent="0.35">
      <c r="F117" s="3"/>
      <c r="G117" s="3"/>
      <c r="J117" s="9"/>
      <c r="K117" s="9"/>
    </row>
    <row r="118" spans="6:11" x14ac:dyDescent="0.35">
      <c r="F118" s="3"/>
      <c r="G118" s="3"/>
      <c r="J118" s="9"/>
      <c r="K118" s="9"/>
    </row>
    <row r="119" spans="6:11" x14ac:dyDescent="0.35">
      <c r="F119" s="3"/>
      <c r="G119" s="3"/>
      <c r="J119" s="9"/>
      <c r="K119" s="9"/>
    </row>
    <row r="120" spans="6:11" x14ac:dyDescent="0.35">
      <c r="F120" s="3"/>
      <c r="G120" s="3"/>
      <c r="J120" s="9"/>
      <c r="K120" s="9"/>
    </row>
    <row r="121" spans="6:11" x14ac:dyDescent="0.35">
      <c r="F121" s="3"/>
      <c r="G121" s="3"/>
      <c r="J121" s="9"/>
      <c r="K121" s="9"/>
    </row>
    <row r="122" spans="6:11" x14ac:dyDescent="0.35">
      <c r="F122" s="3"/>
      <c r="G122" s="3"/>
      <c r="J122" s="9"/>
      <c r="K122" s="9"/>
    </row>
    <row r="123" spans="6:11" x14ac:dyDescent="0.35">
      <c r="F123" s="3"/>
      <c r="G123" s="3"/>
      <c r="J123" s="9"/>
      <c r="K123" s="9"/>
    </row>
    <row r="124" spans="6:11" x14ac:dyDescent="0.35">
      <c r="F124" s="3"/>
      <c r="G124" s="3"/>
      <c r="J124" s="9"/>
      <c r="K124" s="9"/>
    </row>
    <row r="125" spans="6:11" x14ac:dyDescent="0.35">
      <c r="F125" s="3"/>
      <c r="G125" s="3"/>
      <c r="J125" s="9"/>
      <c r="K125" s="9"/>
    </row>
    <row r="126" spans="6:11" x14ac:dyDescent="0.35">
      <c r="F126" s="3"/>
      <c r="G126" s="3"/>
      <c r="J126" s="9"/>
      <c r="K126" s="9"/>
    </row>
    <row r="127" spans="6:11" x14ac:dyDescent="0.35">
      <c r="F127" s="3"/>
      <c r="G127" s="3"/>
      <c r="J127" s="9"/>
      <c r="K127" s="9"/>
    </row>
    <row r="128" spans="6:11" x14ac:dyDescent="0.35">
      <c r="F128" s="3"/>
      <c r="G128" s="3"/>
      <c r="J128" s="9"/>
      <c r="K128" s="9"/>
    </row>
    <row r="129" spans="6:11" x14ac:dyDescent="0.35">
      <c r="F129" s="3"/>
      <c r="G129" s="3"/>
      <c r="J129" s="9"/>
      <c r="K129" s="9"/>
    </row>
    <row r="130" spans="6:11" x14ac:dyDescent="0.35">
      <c r="F130" s="3"/>
      <c r="G130" s="3"/>
      <c r="J130" s="9"/>
      <c r="K130" s="9"/>
    </row>
    <row r="131" spans="6:11" x14ac:dyDescent="0.35">
      <c r="F131" s="3"/>
      <c r="G131" s="3"/>
      <c r="J131" s="9"/>
      <c r="K131" s="9"/>
    </row>
    <row r="132" spans="6:11" x14ac:dyDescent="0.35">
      <c r="F132" s="3"/>
      <c r="G132" s="3"/>
      <c r="J132" s="9"/>
      <c r="K132" s="9"/>
    </row>
    <row r="133" spans="6:11" x14ac:dyDescent="0.35">
      <c r="F133" s="3"/>
      <c r="G133" s="3"/>
      <c r="J133" s="9"/>
      <c r="K133" s="9"/>
    </row>
    <row r="134" spans="6:11" x14ac:dyDescent="0.35">
      <c r="F134" s="3"/>
      <c r="G134" s="3"/>
      <c r="J134" s="9"/>
      <c r="K134" s="9"/>
    </row>
    <row r="135" spans="6:11" x14ac:dyDescent="0.35">
      <c r="F135" s="3"/>
      <c r="G135" s="3"/>
      <c r="J135" s="9"/>
      <c r="K135" s="9"/>
    </row>
    <row r="136" spans="6:11" x14ac:dyDescent="0.35">
      <c r="F136" s="3"/>
      <c r="G136" s="3"/>
      <c r="J136" s="9"/>
      <c r="K136" s="9"/>
    </row>
    <row r="137" spans="6:11" x14ac:dyDescent="0.35">
      <c r="F137" s="3"/>
      <c r="G137" s="3"/>
      <c r="J137" s="9"/>
      <c r="K137" s="9"/>
    </row>
    <row r="138" spans="6:11" x14ac:dyDescent="0.35">
      <c r="F138" s="3"/>
      <c r="G138" s="3"/>
      <c r="J138" s="9"/>
      <c r="K138" s="9"/>
    </row>
    <row r="139" spans="6:11" x14ac:dyDescent="0.35">
      <c r="F139" s="3"/>
      <c r="G139" s="3"/>
      <c r="J139" s="9"/>
      <c r="K139" s="9"/>
    </row>
    <row r="140" spans="6:11" x14ac:dyDescent="0.35">
      <c r="F140" s="3"/>
      <c r="G140" s="3"/>
      <c r="J140" s="9"/>
      <c r="K140" s="9"/>
    </row>
    <row r="141" spans="6:11" x14ac:dyDescent="0.35">
      <c r="F141" s="3"/>
      <c r="G141" s="3"/>
      <c r="J141" s="9"/>
      <c r="K141" s="9"/>
    </row>
    <row r="142" spans="6:11" x14ac:dyDescent="0.35">
      <c r="F142" s="3"/>
      <c r="G142" s="3"/>
      <c r="J142" s="9"/>
      <c r="K142" s="9"/>
    </row>
    <row r="143" spans="6:11" x14ac:dyDescent="0.35">
      <c r="F143" s="3"/>
      <c r="G143" s="3"/>
      <c r="J143" s="9"/>
      <c r="K143" s="9"/>
    </row>
    <row r="144" spans="6:11" x14ac:dyDescent="0.35">
      <c r="F144" s="3"/>
      <c r="G144" s="3"/>
      <c r="J144" s="9"/>
      <c r="K144" s="9"/>
    </row>
    <row r="145" spans="6:11" x14ac:dyDescent="0.35">
      <c r="F145" s="3"/>
      <c r="G145" s="3"/>
      <c r="J145" s="9"/>
      <c r="K145" s="9"/>
    </row>
    <row r="146" spans="6:11" x14ac:dyDescent="0.35">
      <c r="F146" s="3"/>
      <c r="G146" s="3"/>
      <c r="J146" s="9"/>
      <c r="K146" s="9"/>
    </row>
    <row r="147" spans="6:11" x14ac:dyDescent="0.35">
      <c r="F147" s="3"/>
      <c r="G147" s="3"/>
      <c r="J147" s="9"/>
      <c r="K147" s="9"/>
    </row>
    <row r="148" spans="6:11" x14ac:dyDescent="0.35">
      <c r="F148" s="3"/>
      <c r="G148" s="3"/>
      <c r="J148" s="9"/>
      <c r="K148" s="9"/>
    </row>
    <row r="149" spans="6:11" x14ac:dyDescent="0.35">
      <c r="F149" s="3"/>
      <c r="G149" s="3"/>
      <c r="J149" s="9"/>
      <c r="K149" s="9"/>
    </row>
    <row r="150" spans="6:11" x14ac:dyDescent="0.35">
      <c r="F150" s="3"/>
      <c r="G150" s="3"/>
      <c r="J150" s="9"/>
      <c r="K150" s="9"/>
    </row>
    <row r="151" spans="6:11" x14ac:dyDescent="0.35">
      <c r="F151" s="3"/>
      <c r="G151" s="3"/>
      <c r="J151" s="9"/>
      <c r="K151" s="9"/>
    </row>
    <row r="152" spans="6:11" x14ac:dyDescent="0.35">
      <c r="F152" s="3"/>
      <c r="G152" s="3"/>
      <c r="J152" s="9"/>
      <c r="K152" s="9"/>
    </row>
    <row r="153" spans="6:11" x14ac:dyDescent="0.35">
      <c r="F153" s="3"/>
      <c r="G153" s="3"/>
      <c r="J153" s="9"/>
      <c r="K153" s="9"/>
    </row>
    <row r="154" spans="6:11" x14ac:dyDescent="0.35">
      <c r="F154" s="3"/>
      <c r="G154" s="3"/>
      <c r="J154" s="9"/>
      <c r="K154" s="9"/>
    </row>
    <row r="155" spans="6:11" x14ac:dyDescent="0.35">
      <c r="F155" s="3"/>
      <c r="G155" s="3"/>
      <c r="J155" s="9"/>
      <c r="K155" s="9"/>
    </row>
    <row r="156" spans="6:11" x14ac:dyDescent="0.35">
      <c r="F156" s="3"/>
      <c r="G156" s="3"/>
      <c r="J156" s="9"/>
      <c r="K156" s="9"/>
    </row>
    <row r="157" spans="6:11" x14ac:dyDescent="0.35">
      <c r="F157" s="3"/>
      <c r="G157" s="3"/>
      <c r="J157" s="9"/>
      <c r="K157" s="9"/>
    </row>
    <row r="158" spans="6:11" x14ac:dyDescent="0.35">
      <c r="F158" s="3"/>
      <c r="G158" s="3"/>
      <c r="J158" s="9"/>
      <c r="K158" s="9"/>
    </row>
    <row r="159" spans="6:11" x14ac:dyDescent="0.35">
      <c r="F159" s="3"/>
      <c r="G159" s="3"/>
      <c r="J159" s="9"/>
      <c r="K159" s="9"/>
    </row>
    <row r="160" spans="6:11" x14ac:dyDescent="0.35">
      <c r="F160" s="3"/>
      <c r="G160" s="3"/>
      <c r="J160" s="9"/>
      <c r="K160" s="9"/>
    </row>
    <row r="161" spans="6:11" x14ac:dyDescent="0.35">
      <c r="F161" s="3"/>
      <c r="G161" s="3"/>
      <c r="J161" s="9"/>
      <c r="K161" s="9"/>
    </row>
    <row r="162" spans="6:11" x14ac:dyDescent="0.35">
      <c r="F162" s="3"/>
      <c r="G162" s="3"/>
      <c r="J162" s="9"/>
      <c r="K162" s="9"/>
    </row>
    <row r="163" spans="6:11" x14ac:dyDescent="0.35">
      <c r="F163" s="3"/>
      <c r="G163" s="3"/>
      <c r="J163" s="9"/>
      <c r="K163" s="9"/>
    </row>
    <row r="164" spans="6:11" x14ac:dyDescent="0.35">
      <c r="F164" s="3"/>
      <c r="G164" s="3"/>
      <c r="J164" s="9"/>
      <c r="K164" s="9"/>
    </row>
    <row r="165" spans="6:11" x14ac:dyDescent="0.35">
      <c r="F165" s="3"/>
      <c r="G165" s="3"/>
      <c r="J165" s="9"/>
      <c r="K165" s="9"/>
    </row>
    <row r="166" spans="6:11" x14ac:dyDescent="0.35">
      <c r="F166" s="3"/>
      <c r="G166" s="3"/>
      <c r="J166" s="9"/>
      <c r="K166" s="9"/>
    </row>
    <row r="167" spans="6:11" x14ac:dyDescent="0.35">
      <c r="F167" s="3"/>
      <c r="G167" s="3"/>
      <c r="J167" s="9"/>
      <c r="K167" s="9"/>
    </row>
    <row r="168" spans="6:11" x14ac:dyDescent="0.35">
      <c r="F168" s="3"/>
      <c r="G168" s="3"/>
      <c r="J168" s="9"/>
      <c r="K168" s="9"/>
    </row>
    <row r="169" spans="6:11" x14ac:dyDescent="0.35">
      <c r="F169" s="3"/>
      <c r="G169" s="3"/>
      <c r="J169" s="9"/>
      <c r="K169" s="9"/>
    </row>
    <row r="170" spans="6:11" x14ac:dyDescent="0.35">
      <c r="F170" s="3"/>
      <c r="G170" s="3"/>
      <c r="J170" s="9"/>
      <c r="K170" s="9"/>
    </row>
    <row r="171" spans="6:11" x14ac:dyDescent="0.35">
      <c r="F171" s="3"/>
      <c r="G171" s="3"/>
      <c r="J171" s="9"/>
      <c r="K171" s="9"/>
    </row>
    <row r="172" spans="6:11" x14ac:dyDescent="0.35">
      <c r="F172" s="3"/>
      <c r="G172" s="3"/>
      <c r="J172" s="9"/>
      <c r="K172" s="9"/>
    </row>
    <row r="173" spans="6:11" x14ac:dyDescent="0.35">
      <c r="F173" s="3"/>
      <c r="G173" s="3"/>
      <c r="J173" s="9"/>
      <c r="K173" s="9"/>
    </row>
    <row r="174" spans="6:11" x14ac:dyDescent="0.35">
      <c r="F174" s="3"/>
      <c r="G174" s="3"/>
      <c r="J174" s="9"/>
      <c r="K174" s="9"/>
    </row>
    <row r="175" spans="6:11" x14ac:dyDescent="0.35">
      <c r="F175" s="3"/>
      <c r="G175" s="3"/>
      <c r="J175" s="9"/>
      <c r="K175" s="9"/>
    </row>
    <row r="176" spans="6:11" x14ac:dyDescent="0.35">
      <c r="F176" s="3"/>
      <c r="G176" s="3"/>
      <c r="J176" s="9"/>
      <c r="K176" s="9"/>
    </row>
    <row r="177" spans="6:11" x14ac:dyDescent="0.35">
      <c r="F177" s="3"/>
      <c r="G177" s="3"/>
      <c r="J177" s="9"/>
      <c r="K177" s="9"/>
    </row>
    <row r="178" spans="6:11" x14ac:dyDescent="0.35">
      <c r="F178" s="3"/>
      <c r="G178" s="3"/>
      <c r="J178" s="9"/>
      <c r="K178" s="9"/>
    </row>
    <row r="179" spans="6:11" x14ac:dyDescent="0.35">
      <c r="F179" s="3"/>
      <c r="G179" s="3"/>
      <c r="J179" s="9"/>
      <c r="K179" s="9"/>
    </row>
    <row r="180" spans="6:11" x14ac:dyDescent="0.35">
      <c r="F180" s="3"/>
      <c r="G180" s="3"/>
      <c r="J180" s="9"/>
      <c r="K180" s="9"/>
    </row>
    <row r="181" spans="6:11" x14ac:dyDescent="0.35">
      <c r="F181" s="3"/>
      <c r="G181" s="3"/>
      <c r="J181" s="9"/>
      <c r="K181" s="9"/>
    </row>
    <row r="182" spans="6:11" x14ac:dyDescent="0.35">
      <c r="F182" s="3"/>
      <c r="G182" s="3"/>
      <c r="J182" s="9"/>
      <c r="K182" s="9"/>
    </row>
    <row r="183" spans="6:11" x14ac:dyDescent="0.35">
      <c r="F183" s="3"/>
      <c r="G183" s="3"/>
      <c r="J183" s="9"/>
      <c r="K183" s="9"/>
    </row>
    <row r="184" spans="6:11" x14ac:dyDescent="0.35">
      <c r="F184" s="3"/>
      <c r="G184" s="3"/>
      <c r="J184" s="9"/>
      <c r="K184" s="9"/>
    </row>
    <row r="185" spans="6:11" x14ac:dyDescent="0.35">
      <c r="F185" s="3"/>
      <c r="G185" s="3"/>
      <c r="J185" s="9"/>
      <c r="K185" s="9"/>
    </row>
    <row r="186" spans="6:11" x14ac:dyDescent="0.35">
      <c r="F186" s="3"/>
      <c r="G186" s="3"/>
      <c r="J186" s="9"/>
      <c r="K186" s="9"/>
    </row>
    <row r="187" spans="6:11" x14ac:dyDescent="0.35">
      <c r="F187" s="3"/>
      <c r="G187" s="3"/>
      <c r="J187" s="9"/>
      <c r="K187" s="9"/>
    </row>
    <row r="188" spans="6:11" x14ac:dyDescent="0.35">
      <c r="F188" s="3"/>
      <c r="G188" s="3"/>
      <c r="J188" s="9"/>
      <c r="K188" s="9"/>
    </row>
    <row r="189" spans="6:11" x14ac:dyDescent="0.35">
      <c r="F189" s="3"/>
      <c r="G189" s="3"/>
      <c r="J189" s="9"/>
      <c r="K189" s="9"/>
    </row>
    <row r="190" spans="6:11" x14ac:dyDescent="0.35">
      <c r="F190" s="3"/>
      <c r="G190" s="3"/>
      <c r="J190" s="9"/>
      <c r="K190" s="9"/>
    </row>
    <row r="191" spans="6:11" x14ac:dyDescent="0.35">
      <c r="F191" s="3"/>
      <c r="G191" s="3"/>
      <c r="J191" s="9"/>
      <c r="K191" s="9"/>
    </row>
    <row r="192" spans="6:11" x14ac:dyDescent="0.35">
      <c r="F192" s="3"/>
      <c r="G192" s="3"/>
      <c r="J192" s="9"/>
      <c r="K192" s="9"/>
    </row>
    <row r="193" spans="6:11" x14ac:dyDescent="0.35">
      <c r="F193" s="3"/>
      <c r="G193" s="3"/>
      <c r="J193" s="9"/>
      <c r="K193" s="9"/>
    </row>
    <row r="194" spans="6:11" x14ac:dyDescent="0.35">
      <c r="F194" s="3"/>
      <c r="G194" s="3"/>
      <c r="J194" s="9"/>
      <c r="K194" s="9"/>
    </row>
    <row r="195" spans="6:11" x14ac:dyDescent="0.35">
      <c r="F195" s="3"/>
      <c r="G195" s="3"/>
      <c r="J195" s="9"/>
      <c r="K195" s="9"/>
    </row>
    <row r="196" spans="6:11" x14ac:dyDescent="0.35">
      <c r="F196" s="3"/>
      <c r="G196" s="3"/>
      <c r="J196" s="9"/>
      <c r="K196" s="9"/>
    </row>
    <row r="197" spans="6:11" x14ac:dyDescent="0.35">
      <c r="F197" s="3"/>
      <c r="G197" s="3"/>
      <c r="J197" s="9"/>
      <c r="K197" s="9"/>
    </row>
    <row r="198" spans="6:11" x14ac:dyDescent="0.35">
      <c r="F198" s="3"/>
      <c r="G198" s="3"/>
      <c r="J198" s="9"/>
      <c r="K198" s="9"/>
    </row>
    <row r="199" spans="6:11" x14ac:dyDescent="0.35">
      <c r="F199" s="3"/>
      <c r="G199" s="3"/>
      <c r="J199" s="9"/>
      <c r="K199" s="9"/>
    </row>
    <row r="200" spans="6:11" x14ac:dyDescent="0.35">
      <c r="F200" s="3"/>
      <c r="G200" s="3"/>
      <c r="J200" s="9"/>
      <c r="K200" s="9"/>
    </row>
    <row r="201" spans="6:11" x14ac:dyDescent="0.35">
      <c r="F201" s="3"/>
      <c r="G201" s="3"/>
      <c r="J201" s="9"/>
      <c r="K201" s="9"/>
    </row>
    <row r="202" spans="6:11" x14ac:dyDescent="0.35">
      <c r="F202" s="3"/>
      <c r="G202" s="3"/>
      <c r="J202" s="9"/>
      <c r="K202" s="9"/>
    </row>
    <row r="203" spans="6:11" x14ac:dyDescent="0.35">
      <c r="F203" s="3"/>
      <c r="G203" s="3"/>
      <c r="J203" s="9"/>
      <c r="K203" s="9"/>
    </row>
    <row r="204" spans="6:11" x14ac:dyDescent="0.35">
      <c r="F204" s="3"/>
      <c r="G204" s="3"/>
      <c r="J204" s="9"/>
      <c r="K204" s="9"/>
    </row>
    <row r="205" spans="6:11" x14ac:dyDescent="0.35">
      <c r="F205" s="3"/>
      <c r="G205" s="3"/>
      <c r="J205" s="9"/>
      <c r="K205" s="9"/>
    </row>
    <row r="206" spans="6:11" x14ac:dyDescent="0.35">
      <c r="F206" s="3"/>
      <c r="G206" s="3"/>
      <c r="J206" s="9"/>
      <c r="K206" s="9"/>
    </row>
    <row r="207" spans="6:11" x14ac:dyDescent="0.35">
      <c r="F207" s="3"/>
      <c r="G207" s="3"/>
      <c r="J207" s="9"/>
      <c r="K207" s="9"/>
    </row>
    <row r="208" spans="6:11" x14ac:dyDescent="0.35">
      <c r="F208" s="3"/>
      <c r="G208" s="3"/>
      <c r="J208" s="9"/>
      <c r="K208" s="9"/>
    </row>
    <row r="209" spans="6:11" x14ac:dyDescent="0.35">
      <c r="F209" s="3"/>
      <c r="G209" s="3"/>
      <c r="J209" s="9"/>
      <c r="K209" s="9"/>
    </row>
    <row r="210" spans="6:11" x14ac:dyDescent="0.35">
      <c r="F210" s="3"/>
      <c r="G210" s="3"/>
      <c r="J210" s="9"/>
      <c r="K210" s="9"/>
    </row>
    <row r="211" spans="6:11" x14ac:dyDescent="0.35">
      <c r="F211" s="3"/>
      <c r="G211" s="3"/>
      <c r="J211" s="9"/>
      <c r="K211" s="9"/>
    </row>
    <row r="212" spans="6:11" x14ac:dyDescent="0.35">
      <c r="F212" s="3"/>
      <c r="G212" s="3"/>
      <c r="J212" s="9"/>
      <c r="K212" s="9"/>
    </row>
    <row r="213" spans="6:11" x14ac:dyDescent="0.35">
      <c r="F213" s="3"/>
      <c r="G213" s="3"/>
      <c r="J213" s="9"/>
      <c r="K213" s="9"/>
    </row>
    <row r="214" spans="6:11" x14ac:dyDescent="0.35">
      <c r="F214" s="3"/>
      <c r="G214" s="3"/>
      <c r="J214" s="9"/>
      <c r="K214" s="9"/>
    </row>
    <row r="215" spans="6:11" x14ac:dyDescent="0.35">
      <c r="F215" s="3"/>
      <c r="G215" s="3"/>
      <c r="J215" s="9"/>
      <c r="K215" s="9"/>
    </row>
    <row r="216" spans="6:11" x14ac:dyDescent="0.35">
      <c r="F216" s="3"/>
      <c r="G216" s="3"/>
      <c r="J216" s="9"/>
      <c r="K216" s="9"/>
    </row>
    <row r="217" spans="6:11" x14ac:dyDescent="0.35">
      <c r="F217" s="3"/>
      <c r="G217" s="3"/>
      <c r="J217" s="9"/>
      <c r="K217" s="9"/>
    </row>
    <row r="218" spans="6:11" x14ac:dyDescent="0.35">
      <c r="F218" s="3"/>
      <c r="G218" s="3"/>
      <c r="J218" s="9"/>
      <c r="K218" s="9"/>
    </row>
    <row r="219" spans="6:11" x14ac:dyDescent="0.35">
      <c r="F219" s="3"/>
      <c r="G219" s="3"/>
      <c r="J219" s="9"/>
      <c r="K219" s="9"/>
    </row>
    <row r="220" spans="6:11" x14ac:dyDescent="0.35">
      <c r="F220" s="3"/>
      <c r="G220" s="3"/>
      <c r="J220" s="9"/>
      <c r="K220" s="9"/>
    </row>
    <row r="221" spans="6:11" x14ac:dyDescent="0.35">
      <c r="F221" s="3"/>
      <c r="G221" s="3"/>
      <c r="J221" s="9"/>
      <c r="K221" s="9"/>
    </row>
    <row r="222" spans="6:11" x14ac:dyDescent="0.35">
      <c r="F222" s="3"/>
      <c r="G222" s="3"/>
      <c r="J222" s="9"/>
      <c r="K222" s="9"/>
    </row>
    <row r="223" spans="6:11" x14ac:dyDescent="0.35">
      <c r="F223" s="3"/>
      <c r="G223" s="3"/>
      <c r="J223" s="9"/>
      <c r="K223" s="9"/>
    </row>
    <row r="224" spans="6:11" x14ac:dyDescent="0.35">
      <c r="F224" s="3"/>
      <c r="G224" s="3"/>
      <c r="J224" s="9"/>
      <c r="K224" s="9"/>
    </row>
    <row r="225" spans="6:11" x14ac:dyDescent="0.35">
      <c r="F225" s="3"/>
      <c r="G225" s="3"/>
      <c r="J225" s="9"/>
      <c r="K225" s="9"/>
    </row>
    <row r="226" spans="6:11" x14ac:dyDescent="0.35">
      <c r="F226" s="3"/>
      <c r="G226" s="3"/>
      <c r="J226" s="9"/>
      <c r="K226" s="9"/>
    </row>
    <row r="227" spans="6:11" x14ac:dyDescent="0.35">
      <c r="F227" s="3"/>
      <c r="G227" s="3"/>
      <c r="J227" s="9"/>
      <c r="K227" s="9"/>
    </row>
    <row r="228" spans="6:11" x14ac:dyDescent="0.35">
      <c r="F228" s="3"/>
      <c r="G228" s="3"/>
      <c r="J228" s="9"/>
      <c r="K228" s="9"/>
    </row>
    <row r="229" spans="6:11" x14ac:dyDescent="0.35">
      <c r="F229" s="3"/>
      <c r="G229" s="3"/>
      <c r="J229" s="9"/>
      <c r="K229" s="9"/>
    </row>
    <row r="230" spans="6:11" x14ac:dyDescent="0.35">
      <c r="F230" s="3"/>
      <c r="G230" s="3"/>
      <c r="J230" s="9"/>
      <c r="K230" s="9"/>
    </row>
    <row r="231" spans="6:11" x14ac:dyDescent="0.35">
      <c r="F231" s="3"/>
      <c r="G231" s="3"/>
      <c r="J231" s="9"/>
      <c r="K231" s="9"/>
    </row>
    <row r="232" spans="6:11" x14ac:dyDescent="0.35">
      <c r="F232" s="3"/>
      <c r="G232" s="3"/>
      <c r="J232" s="9"/>
      <c r="K232" s="9"/>
    </row>
    <row r="233" spans="6:11" x14ac:dyDescent="0.35">
      <c r="F233" s="3"/>
      <c r="G233" s="3"/>
      <c r="J233" s="9"/>
      <c r="K233" s="9"/>
    </row>
    <row r="234" spans="6:11" x14ac:dyDescent="0.35">
      <c r="F234" s="3"/>
      <c r="G234" s="3"/>
      <c r="J234" s="9"/>
      <c r="K234" s="9"/>
    </row>
    <row r="235" spans="6:11" x14ac:dyDescent="0.35">
      <c r="F235" s="3"/>
      <c r="G235" s="3"/>
      <c r="J235" s="9"/>
      <c r="K235" s="9"/>
    </row>
    <row r="236" spans="6:11" x14ac:dyDescent="0.35">
      <c r="F236" s="3"/>
      <c r="G236" s="3"/>
      <c r="J236" s="9"/>
      <c r="K236" s="9"/>
    </row>
    <row r="237" spans="6:11" x14ac:dyDescent="0.35">
      <c r="F237" s="3"/>
      <c r="G237" s="3"/>
      <c r="J237" s="9"/>
      <c r="K237" s="9"/>
    </row>
    <row r="238" spans="6:11" x14ac:dyDescent="0.35">
      <c r="F238" s="3"/>
      <c r="G238" s="3"/>
      <c r="J238" s="9"/>
      <c r="K238" s="9"/>
    </row>
    <row r="239" spans="6:11" x14ac:dyDescent="0.35">
      <c r="F239" s="3"/>
      <c r="G239" s="3"/>
      <c r="J239" s="9"/>
      <c r="K239" s="9"/>
    </row>
    <row r="240" spans="6:11" x14ac:dyDescent="0.35">
      <c r="F240" s="3"/>
      <c r="G240" s="3"/>
      <c r="J240" s="9"/>
      <c r="K240" s="9"/>
    </row>
    <row r="241" spans="6:11" x14ac:dyDescent="0.35">
      <c r="F241" s="3"/>
      <c r="G241" s="3"/>
      <c r="J241" s="9"/>
      <c r="K241" s="9"/>
    </row>
    <row r="242" spans="6:11" x14ac:dyDescent="0.35">
      <c r="F242" s="3"/>
      <c r="G242" s="3"/>
      <c r="J242" s="9"/>
      <c r="K242" s="9"/>
    </row>
    <row r="243" spans="6:11" x14ac:dyDescent="0.35">
      <c r="F243" s="3"/>
      <c r="G243" s="3"/>
      <c r="J243" s="9"/>
      <c r="K243" s="9"/>
    </row>
    <row r="244" spans="6:11" x14ac:dyDescent="0.35">
      <c r="F244" s="3"/>
      <c r="G244" s="3"/>
      <c r="J244" s="9"/>
      <c r="K244" s="9"/>
    </row>
    <row r="245" spans="6:11" x14ac:dyDescent="0.35">
      <c r="F245" s="3"/>
      <c r="G245" s="3"/>
      <c r="J245" s="9"/>
      <c r="K245" s="9"/>
    </row>
    <row r="246" spans="6:11" x14ac:dyDescent="0.35">
      <c r="F246" s="3"/>
      <c r="G246" s="3"/>
      <c r="J246" s="9"/>
      <c r="K246" s="9"/>
    </row>
    <row r="247" spans="6:11" x14ac:dyDescent="0.35">
      <c r="F247" s="3"/>
      <c r="G247" s="3"/>
      <c r="J247" s="9"/>
      <c r="K247" s="9"/>
    </row>
    <row r="248" spans="6:11" x14ac:dyDescent="0.35">
      <c r="F248" s="3"/>
      <c r="G248" s="3"/>
      <c r="J248" s="9"/>
      <c r="K248" s="9"/>
    </row>
    <row r="249" spans="6:11" x14ac:dyDescent="0.35">
      <c r="F249" s="3"/>
      <c r="G249" s="3"/>
      <c r="J249" s="9"/>
      <c r="K249" s="9"/>
    </row>
    <row r="250" spans="6:11" x14ac:dyDescent="0.35">
      <c r="F250" s="3"/>
      <c r="G250" s="3"/>
      <c r="J250" s="9"/>
      <c r="K250" s="9"/>
    </row>
    <row r="251" spans="6:11" x14ac:dyDescent="0.35">
      <c r="F251" s="3"/>
      <c r="G251" s="3"/>
      <c r="J251" s="9"/>
      <c r="K251" s="9"/>
    </row>
    <row r="252" spans="6:11" x14ac:dyDescent="0.35">
      <c r="F252" s="3"/>
      <c r="G252" s="3"/>
      <c r="J252" s="9"/>
      <c r="K252" s="9"/>
    </row>
    <row r="253" spans="6:11" x14ac:dyDescent="0.35">
      <c r="F253" s="3"/>
      <c r="G253" s="3"/>
      <c r="J253" s="9"/>
      <c r="K253" s="9"/>
    </row>
    <row r="254" spans="6:11" x14ac:dyDescent="0.35">
      <c r="F254" s="3"/>
      <c r="G254" s="3"/>
      <c r="J254" s="9"/>
      <c r="K254" s="9"/>
    </row>
    <row r="255" spans="6:11" x14ac:dyDescent="0.35">
      <c r="F255" s="3"/>
      <c r="G255" s="3"/>
      <c r="J255" s="9"/>
      <c r="K255" s="9"/>
    </row>
    <row r="256" spans="6:11" x14ac:dyDescent="0.35">
      <c r="F256" s="3"/>
      <c r="G256" s="3"/>
      <c r="J256" s="9"/>
      <c r="K256" s="9"/>
    </row>
    <row r="257" spans="6:11" x14ac:dyDescent="0.35">
      <c r="F257" s="3"/>
      <c r="G257" s="3"/>
      <c r="J257" s="9"/>
      <c r="K257" s="9"/>
    </row>
    <row r="258" spans="6:11" x14ac:dyDescent="0.35">
      <c r="F258" s="3"/>
      <c r="G258" s="3"/>
      <c r="J258" s="9"/>
      <c r="K258" s="9"/>
    </row>
    <row r="259" spans="6:11" x14ac:dyDescent="0.35">
      <c r="F259" s="3"/>
      <c r="G259" s="3"/>
      <c r="J259" s="9"/>
      <c r="K259" s="9"/>
    </row>
    <row r="260" spans="6:11" x14ac:dyDescent="0.35">
      <c r="F260" s="3"/>
      <c r="G260" s="3"/>
      <c r="J260" s="9"/>
      <c r="K260" s="9"/>
    </row>
    <row r="261" spans="6:11" x14ac:dyDescent="0.35">
      <c r="F261" s="3"/>
      <c r="G261" s="3"/>
      <c r="J261" s="9"/>
      <c r="K261" s="9"/>
    </row>
    <row r="262" spans="6:11" x14ac:dyDescent="0.35">
      <c r="F262" s="3"/>
      <c r="G262" s="3"/>
      <c r="J262" s="9"/>
      <c r="K262" s="9"/>
    </row>
    <row r="263" spans="6:11" x14ac:dyDescent="0.35">
      <c r="F263" s="3"/>
      <c r="G263" s="3"/>
      <c r="J263" s="9"/>
      <c r="K263" s="9"/>
    </row>
    <row r="264" spans="6:11" x14ac:dyDescent="0.35">
      <c r="F264" s="3"/>
      <c r="G264" s="3"/>
      <c r="J264" s="9"/>
      <c r="K264" s="9"/>
    </row>
    <row r="265" spans="6:11" x14ac:dyDescent="0.35">
      <c r="F265" s="3"/>
      <c r="G265" s="3"/>
      <c r="J265" s="9"/>
      <c r="K265" s="9"/>
    </row>
    <row r="266" spans="6:11" x14ac:dyDescent="0.35">
      <c r="F266" s="3"/>
      <c r="G266" s="3"/>
      <c r="J266" s="9"/>
      <c r="K266" s="9"/>
    </row>
    <row r="267" spans="6:11" x14ac:dyDescent="0.35">
      <c r="F267" s="3"/>
      <c r="G267" s="3"/>
      <c r="J267" s="9"/>
      <c r="K267" s="9"/>
    </row>
    <row r="268" spans="6:11" x14ac:dyDescent="0.35">
      <c r="F268" s="3"/>
      <c r="G268" s="3"/>
      <c r="J268" s="9"/>
      <c r="K268" s="9"/>
    </row>
    <row r="269" spans="6:11" x14ac:dyDescent="0.35">
      <c r="F269" s="3"/>
      <c r="G269" s="3"/>
      <c r="J269" s="9"/>
      <c r="K269" s="9"/>
    </row>
    <row r="270" spans="6:11" x14ac:dyDescent="0.35">
      <c r="F270" s="3"/>
      <c r="G270" s="3"/>
      <c r="J270" s="9"/>
      <c r="K270" s="9"/>
    </row>
    <row r="271" spans="6:11" x14ac:dyDescent="0.35">
      <c r="F271" s="3"/>
      <c r="G271" s="3"/>
      <c r="J271" s="9"/>
      <c r="K271" s="9"/>
    </row>
    <row r="272" spans="6:11" x14ac:dyDescent="0.35">
      <c r="F272" s="3"/>
      <c r="G272" s="3"/>
      <c r="J272" s="9"/>
      <c r="K272" s="9"/>
    </row>
    <row r="273" spans="6:11" x14ac:dyDescent="0.35">
      <c r="F273" s="3"/>
      <c r="G273" s="3"/>
      <c r="J273" s="9"/>
      <c r="K273" s="9"/>
    </row>
    <row r="274" spans="6:11" x14ac:dyDescent="0.35">
      <c r="F274" s="3"/>
      <c r="G274" s="3"/>
      <c r="J274" s="9"/>
      <c r="K274" s="9"/>
    </row>
    <row r="275" spans="6:11" x14ac:dyDescent="0.35">
      <c r="F275" s="3"/>
      <c r="G275" s="3"/>
      <c r="J275" s="9"/>
      <c r="K275" s="9"/>
    </row>
    <row r="276" spans="6:11" x14ac:dyDescent="0.35">
      <c r="F276" s="3"/>
      <c r="G276" s="3"/>
      <c r="J276" s="9"/>
      <c r="K276" s="9"/>
    </row>
    <row r="277" spans="6:11" x14ac:dyDescent="0.35">
      <c r="F277" s="3"/>
      <c r="G277" s="3"/>
      <c r="J277" s="9"/>
      <c r="K277" s="9"/>
    </row>
    <row r="278" spans="6:11" x14ac:dyDescent="0.35">
      <c r="F278" s="3"/>
      <c r="G278" s="3"/>
      <c r="J278" s="9"/>
      <c r="K278" s="9"/>
    </row>
    <row r="279" spans="6:11" x14ac:dyDescent="0.35">
      <c r="F279" s="3"/>
      <c r="G279" s="3"/>
      <c r="J279" s="9"/>
      <c r="K279" s="9"/>
    </row>
    <row r="280" spans="6:11" x14ac:dyDescent="0.35">
      <c r="F280" s="3"/>
      <c r="G280" s="3"/>
      <c r="J280" s="9"/>
      <c r="K280" s="9"/>
    </row>
    <row r="281" spans="6:11" x14ac:dyDescent="0.35">
      <c r="F281" s="3"/>
      <c r="G281" s="3"/>
      <c r="J281" s="9"/>
      <c r="K281" s="9"/>
    </row>
    <row r="282" spans="6:11" x14ac:dyDescent="0.35">
      <c r="F282" s="3"/>
      <c r="G282" s="3"/>
      <c r="J282" s="9"/>
      <c r="K282" s="9"/>
    </row>
    <row r="283" spans="6:11" x14ac:dyDescent="0.35">
      <c r="F283" s="3"/>
      <c r="G283" s="3"/>
      <c r="J283" s="9"/>
      <c r="K283" s="9"/>
    </row>
    <row r="284" spans="6:11" x14ac:dyDescent="0.35">
      <c r="F284" s="3"/>
      <c r="G284" s="3"/>
      <c r="J284" s="9"/>
      <c r="K284" s="9"/>
    </row>
    <row r="285" spans="6:11" x14ac:dyDescent="0.35">
      <c r="F285" s="3"/>
      <c r="G285" s="3"/>
      <c r="J285" s="9"/>
      <c r="K285" s="9"/>
    </row>
    <row r="286" spans="6:11" x14ac:dyDescent="0.35">
      <c r="F286" s="3"/>
      <c r="G286" s="3"/>
      <c r="J286" s="9"/>
      <c r="K286" s="9"/>
    </row>
    <row r="287" spans="6:11" x14ac:dyDescent="0.35">
      <c r="F287" s="3"/>
      <c r="G287" s="3"/>
      <c r="J287" s="9"/>
      <c r="K287" s="9"/>
    </row>
    <row r="288" spans="6:11" x14ac:dyDescent="0.35">
      <c r="F288" s="3"/>
      <c r="G288" s="3"/>
      <c r="J288" s="9"/>
      <c r="K288" s="9"/>
    </row>
    <row r="289" spans="6:11" x14ac:dyDescent="0.35">
      <c r="F289" s="3"/>
      <c r="G289" s="3"/>
      <c r="J289" s="9"/>
      <c r="K289" s="9"/>
    </row>
    <row r="290" spans="6:11" x14ac:dyDescent="0.35">
      <c r="F290" s="3"/>
      <c r="G290" s="3"/>
      <c r="J290" s="9"/>
      <c r="K290" s="9"/>
    </row>
    <row r="291" spans="6:11" x14ac:dyDescent="0.35">
      <c r="F291" s="3"/>
      <c r="G291" s="3"/>
      <c r="J291" s="9"/>
      <c r="K291" s="9"/>
    </row>
    <row r="292" spans="6:11" x14ac:dyDescent="0.35">
      <c r="F292" s="3"/>
      <c r="G292" s="3"/>
      <c r="J292" s="9"/>
      <c r="K292" s="9"/>
    </row>
    <row r="293" spans="6:11" x14ac:dyDescent="0.35">
      <c r="F293" s="3"/>
      <c r="G293" s="3"/>
      <c r="J293" s="9"/>
      <c r="K293" s="9"/>
    </row>
    <row r="294" spans="6:11" x14ac:dyDescent="0.35">
      <c r="F294" s="3"/>
      <c r="G294" s="3"/>
      <c r="J294" s="9"/>
      <c r="K294" s="9"/>
    </row>
    <row r="295" spans="6:11" x14ac:dyDescent="0.35">
      <c r="F295" s="3"/>
      <c r="G295" s="3"/>
      <c r="J295" s="9"/>
      <c r="K295" s="9"/>
    </row>
    <row r="296" spans="6:11" x14ac:dyDescent="0.35">
      <c r="F296" s="3"/>
      <c r="G296" s="3"/>
      <c r="J296" s="9"/>
      <c r="K296" s="9"/>
    </row>
    <row r="297" spans="6:11" x14ac:dyDescent="0.35">
      <c r="F297" s="3"/>
      <c r="G297" s="3"/>
      <c r="J297" s="9"/>
      <c r="K297" s="9"/>
    </row>
    <row r="298" spans="6:11" x14ac:dyDescent="0.35">
      <c r="F298" s="3"/>
      <c r="G298" s="3"/>
      <c r="J298" s="9"/>
      <c r="K298" s="9"/>
    </row>
    <row r="299" spans="6:11" x14ac:dyDescent="0.35">
      <c r="F299" s="3"/>
      <c r="G299" s="3"/>
      <c r="J299" s="9"/>
      <c r="K299" s="9"/>
    </row>
    <row r="300" spans="6:11" x14ac:dyDescent="0.35">
      <c r="F300" s="3"/>
      <c r="G300" s="3"/>
      <c r="J300" s="9"/>
      <c r="K300" s="9"/>
    </row>
    <row r="301" spans="6:11" x14ac:dyDescent="0.35">
      <c r="F301" s="3"/>
      <c r="G301" s="3"/>
      <c r="J301" s="9"/>
      <c r="K301" s="9"/>
    </row>
    <row r="302" spans="6:11" x14ac:dyDescent="0.35">
      <c r="F302" s="3"/>
      <c r="G302" s="3"/>
      <c r="J302" s="9"/>
      <c r="K302" s="9"/>
    </row>
    <row r="303" spans="6:11" x14ac:dyDescent="0.35">
      <c r="F303" s="3"/>
      <c r="G303" s="3"/>
      <c r="J303" s="9"/>
      <c r="K303" s="9"/>
    </row>
    <row r="304" spans="6:11" x14ac:dyDescent="0.35">
      <c r="F304" s="3"/>
      <c r="G304" s="3"/>
      <c r="J304" s="9"/>
      <c r="K304" s="9"/>
    </row>
    <row r="305" spans="6:11" x14ac:dyDescent="0.35">
      <c r="F305" s="3"/>
      <c r="G305" s="3"/>
      <c r="J305" s="9"/>
      <c r="K305" s="9"/>
    </row>
    <row r="306" spans="6:11" x14ac:dyDescent="0.35">
      <c r="F306" s="3"/>
      <c r="G306" s="3"/>
      <c r="J306" s="9"/>
      <c r="K306" s="9"/>
    </row>
    <row r="307" spans="6:11" x14ac:dyDescent="0.35">
      <c r="F307" s="3"/>
      <c r="G307" s="3"/>
      <c r="J307" s="9"/>
      <c r="K307" s="9"/>
    </row>
    <row r="308" spans="6:11" x14ac:dyDescent="0.35">
      <c r="F308" s="3"/>
      <c r="G308" s="3"/>
      <c r="J308" s="9"/>
      <c r="K308" s="9"/>
    </row>
    <row r="309" spans="6:11" x14ac:dyDescent="0.35">
      <c r="F309" s="3"/>
      <c r="G309" s="3"/>
      <c r="J309" s="9"/>
      <c r="K309" s="9"/>
    </row>
    <row r="310" spans="6:11" x14ac:dyDescent="0.35">
      <c r="F310" s="3"/>
      <c r="G310" s="3"/>
      <c r="J310" s="9"/>
      <c r="K310" s="9"/>
    </row>
    <row r="311" spans="6:11" x14ac:dyDescent="0.35">
      <c r="F311" s="3"/>
      <c r="G311" s="3"/>
      <c r="J311" s="9"/>
      <c r="K311" s="9"/>
    </row>
    <row r="312" spans="6:11" x14ac:dyDescent="0.35">
      <c r="F312" s="3"/>
      <c r="G312" s="3"/>
      <c r="J312" s="9"/>
      <c r="K312" s="9"/>
    </row>
    <row r="313" spans="6:11" x14ac:dyDescent="0.35">
      <c r="F313" s="3"/>
      <c r="G313" s="3"/>
      <c r="J313" s="9"/>
      <c r="K313" s="9"/>
    </row>
    <row r="314" spans="6:11" x14ac:dyDescent="0.35">
      <c r="F314" s="3"/>
      <c r="G314" s="3"/>
      <c r="J314" s="9"/>
      <c r="K314" s="9"/>
    </row>
    <row r="315" spans="6:11" x14ac:dyDescent="0.35">
      <c r="F315" s="3"/>
      <c r="G315" s="3"/>
      <c r="J315" s="9"/>
      <c r="K315" s="9"/>
    </row>
    <row r="316" spans="6:11" x14ac:dyDescent="0.35">
      <c r="F316" s="3"/>
      <c r="G316" s="3"/>
      <c r="J316" s="9"/>
      <c r="K316" s="9"/>
    </row>
    <row r="317" spans="6:11" x14ac:dyDescent="0.35">
      <c r="F317" s="3"/>
      <c r="G317" s="3"/>
      <c r="J317" s="9"/>
      <c r="K317" s="9"/>
    </row>
    <row r="318" spans="6:11" x14ac:dyDescent="0.35">
      <c r="F318" s="3"/>
      <c r="G318" s="3"/>
      <c r="J318" s="9"/>
      <c r="K318" s="9"/>
    </row>
    <row r="319" spans="6:11" x14ac:dyDescent="0.35">
      <c r="F319" s="3"/>
      <c r="G319" s="3"/>
      <c r="J319" s="9"/>
      <c r="K319" s="9"/>
    </row>
    <row r="320" spans="6:11" x14ac:dyDescent="0.35">
      <c r="F320" s="3"/>
      <c r="G320" s="3"/>
      <c r="J320" s="9"/>
      <c r="K320" s="9"/>
    </row>
    <row r="321" spans="6:11" x14ac:dyDescent="0.35">
      <c r="F321" s="3"/>
      <c r="G321" s="3"/>
      <c r="J321" s="9"/>
      <c r="K321" s="9"/>
    </row>
    <row r="322" spans="6:11" x14ac:dyDescent="0.35">
      <c r="F322" s="3"/>
      <c r="G322" s="3"/>
      <c r="J322" s="9"/>
      <c r="K322" s="9"/>
    </row>
    <row r="323" spans="6:11" x14ac:dyDescent="0.35">
      <c r="F323" s="3"/>
      <c r="G323" s="3"/>
      <c r="J323" s="9"/>
      <c r="K323" s="9"/>
    </row>
    <row r="324" spans="6:11" x14ac:dyDescent="0.35">
      <c r="F324" s="3"/>
      <c r="G324" s="3"/>
      <c r="J324" s="9"/>
      <c r="K324" s="9"/>
    </row>
    <row r="325" spans="6:11" x14ac:dyDescent="0.35">
      <c r="F325" s="3"/>
      <c r="G325" s="3"/>
      <c r="J325" s="9"/>
      <c r="K325" s="9"/>
    </row>
    <row r="326" spans="6:11" x14ac:dyDescent="0.35">
      <c r="F326" s="3"/>
      <c r="G326" s="3"/>
      <c r="J326" s="9"/>
      <c r="K326" s="9"/>
    </row>
    <row r="327" spans="6:11" x14ac:dyDescent="0.35">
      <c r="F327" s="3"/>
      <c r="G327" s="3"/>
      <c r="J327" s="9"/>
      <c r="K327" s="9"/>
    </row>
    <row r="328" spans="6:11" x14ac:dyDescent="0.35">
      <c r="F328" s="3"/>
      <c r="G328" s="3"/>
      <c r="J328" s="9"/>
      <c r="K328" s="9"/>
    </row>
    <row r="329" spans="6:11" x14ac:dyDescent="0.35">
      <c r="F329" s="3"/>
      <c r="G329" s="3"/>
      <c r="J329" s="9"/>
      <c r="K329" s="9"/>
    </row>
    <row r="330" spans="6:11" x14ac:dyDescent="0.35">
      <c r="F330" s="3"/>
      <c r="G330" s="3"/>
      <c r="J330" s="9"/>
      <c r="K330" s="9"/>
    </row>
    <row r="331" spans="6:11" x14ac:dyDescent="0.35">
      <c r="F331" s="3"/>
      <c r="G331" s="3"/>
      <c r="J331" s="9"/>
      <c r="K331" s="9"/>
    </row>
    <row r="332" spans="6:11" x14ac:dyDescent="0.35">
      <c r="F332" s="3"/>
      <c r="G332" s="3"/>
      <c r="J332" s="9"/>
      <c r="K332" s="9"/>
    </row>
    <row r="333" spans="6:11" x14ac:dyDescent="0.35">
      <c r="F333" s="3"/>
      <c r="G333" s="3"/>
      <c r="J333" s="9"/>
      <c r="K333" s="9"/>
    </row>
    <row r="334" spans="6:11" x14ac:dyDescent="0.35">
      <c r="F334" s="3"/>
      <c r="G334" s="3"/>
      <c r="J334" s="9"/>
      <c r="K334" s="9"/>
    </row>
    <row r="335" spans="6:11" x14ac:dyDescent="0.35">
      <c r="F335" s="3"/>
      <c r="G335" s="3"/>
      <c r="J335" s="9"/>
      <c r="K335" s="9"/>
    </row>
    <row r="336" spans="6:11" x14ac:dyDescent="0.35">
      <c r="F336" s="3"/>
      <c r="G336" s="3"/>
      <c r="J336" s="9"/>
      <c r="K336" s="9"/>
    </row>
    <row r="337" spans="6:11" x14ac:dyDescent="0.35">
      <c r="F337" s="3"/>
      <c r="G337" s="3"/>
      <c r="J337" s="9"/>
      <c r="K337" s="9"/>
    </row>
    <row r="338" spans="6:11" x14ac:dyDescent="0.35">
      <c r="F338" s="3"/>
      <c r="G338" s="3"/>
      <c r="J338" s="9"/>
      <c r="K338" s="9"/>
    </row>
    <row r="339" spans="6:11" x14ac:dyDescent="0.35">
      <c r="F339" s="3"/>
      <c r="G339" s="3"/>
      <c r="J339" s="9"/>
      <c r="K339" s="9"/>
    </row>
    <row r="340" spans="6:11" x14ac:dyDescent="0.35">
      <c r="F340" s="3"/>
      <c r="G340" s="3"/>
      <c r="J340" s="9"/>
      <c r="K340" s="9"/>
    </row>
    <row r="341" spans="6:11" x14ac:dyDescent="0.35">
      <c r="F341" s="3"/>
      <c r="G341" s="3"/>
      <c r="J341" s="9"/>
      <c r="K341" s="9"/>
    </row>
    <row r="342" spans="6:11" x14ac:dyDescent="0.35">
      <c r="F342" s="3"/>
      <c r="G342" s="3"/>
      <c r="J342" s="9"/>
      <c r="K342" s="9"/>
    </row>
    <row r="343" spans="6:11" x14ac:dyDescent="0.35">
      <c r="F343" s="3"/>
      <c r="G343" s="3"/>
      <c r="J343" s="9"/>
      <c r="K343" s="9"/>
    </row>
    <row r="344" spans="6:11" x14ac:dyDescent="0.35">
      <c r="F344" s="3"/>
      <c r="G344" s="3"/>
      <c r="J344" s="9"/>
      <c r="K344" s="9"/>
    </row>
    <row r="345" spans="6:11" x14ac:dyDescent="0.35">
      <c r="F345" s="3"/>
      <c r="G345" s="3"/>
      <c r="J345" s="9"/>
      <c r="K345" s="9"/>
    </row>
    <row r="346" spans="6:11" x14ac:dyDescent="0.35">
      <c r="F346" s="3"/>
      <c r="G346" s="3"/>
      <c r="J346" s="9"/>
      <c r="K346" s="9"/>
    </row>
    <row r="347" spans="6:11" x14ac:dyDescent="0.35">
      <c r="F347" s="3"/>
      <c r="G347" s="3"/>
      <c r="J347" s="9"/>
      <c r="K347" s="9"/>
    </row>
    <row r="348" spans="6:11" x14ac:dyDescent="0.35">
      <c r="F348" s="3"/>
      <c r="G348" s="3"/>
      <c r="J348" s="9"/>
      <c r="K348" s="9"/>
    </row>
    <row r="349" spans="6:11" x14ac:dyDescent="0.35">
      <c r="F349" s="3"/>
      <c r="G349" s="3"/>
      <c r="J349" s="9"/>
      <c r="K349" s="9"/>
    </row>
    <row r="350" spans="6:11" x14ac:dyDescent="0.35">
      <c r="F350" s="3"/>
      <c r="G350" s="3"/>
      <c r="J350" s="9"/>
      <c r="K350" s="9"/>
    </row>
    <row r="351" spans="6:11" x14ac:dyDescent="0.35">
      <c r="F351" s="3"/>
      <c r="G351" s="3"/>
      <c r="J351" s="9"/>
      <c r="K351" s="9"/>
    </row>
    <row r="352" spans="6:11" x14ac:dyDescent="0.35">
      <c r="F352" s="3"/>
      <c r="G352" s="3"/>
      <c r="J352" s="9"/>
      <c r="K352" s="9"/>
    </row>
    <row r="353" spans="6:11" x14ac:dyDescent="0.35">
      <c r="F353" s="3"/>
      <c r="G353" s="3"/>
      <c r="J353" s="9"/>
      <c r="K353" s="9"/>
    </row>
    <row r="354" spans="6:11" x14ac:dyDescent="0.35">
      <c r="F354" s="3"/>
      <c r="G354" s="3"/>
      <c r="J354" s="9"/>
      <c r="K354" s="9"/>
    </row>
    <row r="355" spans="6:11" x14ac:dyDescent="0.35">
      <c r="F355" s="3"/>
      <c r="G355" s="3"/>
      <c r="J355" s="9"/>
      <c r="K355" s="9"/>
    </row>
    <row r="356" spans="6:11" x14ac:dyDescent="0.35">
      <c r="F356" s="3"/>
      <c r="G356" s="3"/>
      <c r="J356" s="9"/>
      <c r="K356" s="9"/>
    </row>
    <row r="357" spans="6:11" x14ac:dyDescent="0.35">
      <c r="F357" s="3"/>
      <c r="G357" s="3"/>
      <c r="J357" s="9"/>
      <c r="K357" s="9"/>
    </row>
    <row r="358" spans="6:11" x14ac:dyDescent="0.35">
      <c r="F358" s="3"/>
      <c r="G358" s="3"/>
      <c r="J358" s="9"/>
      <c r="K358" s="9"/>
    </row>
    <row r="359" spans="6:11" x14ac:dyDescent="0.35">
      <c r="F359" s="3"/>
      <c r="G359" s="3"/>
      <c r="J359" s="9"/>
      <c r="K359" s="9"/>
    </row>
    <row r="360" spans="6:11" x14ac:dyDescent="0.35">
      <c r="F360" s="3"/>
      <c r="G360" s="3"/>
      <c r="J360" s="9"/>
      <c r="K360" s="9"/>
    </row>
    <row r="361" spans="6:11" x14ac:dyDescent="0.35">
      <c r="F361" s="3"/>
      <c r="G361" s="3"/>
      <c r="J361" s="9"/>
      <c r="K361" s="9"/>
    </row>
    <row r="362" spans="6:11" x14ac:dyDescent="0.35">
      <c r="F362" s="3"/>
      <c r="G362" s="3"/>
      <c r="J362" s="9"/>
      <c r="K362" s="9"/>
    </row>
    <row r="363" spans="6:11" x14ac:dyDescent="0.35">
      <c r="F363" s="3"/>
      <c r="G363" s="3"/>
      <c r="J363" s="9"/>
      <c r="K363" s="9"/>
    </row>
    <row r="364" spans="6:11" x14ac:dyDescent="0.35">
      <c r="F364" s="3"/>
      <c r="G364" s="3"/>
      <c r="J364" s="9"/>
      <c r="K364" s="9"/>
    </row>
    <row r="365" spans="6:11" x14ac:dyDescent="0.35">
      <c r="F365" s="3"/>
      <c r="G365" s="3"/>
      <c r="J365" s="9"/>
      <c r="K365" s="9"/>
    </row>
    <row r="366" spans="6:11" x14ac:dyDescent="0.35">
      <c r="F366" s="3"/>
      <c r="G366" s="3"/>
      <c r="J366" s="9"/>
      <c r="K366" s="9"/>
    </row>
    <row r="367" spans="6:11" x14ac:dyDescent="0.35">
      <c r="F367" s="3"/>
      <c r="G367" s="3"/>
      <c r="J367" s="9"/>
      <c r="K367" s="9"/>
    </row>
    <row r="368" spans="6:11" x14ac:dyDescent="0.35">
      <c r="F368" s="3"/>
      <c r="G368" s="3"/>
      <c r="J368" s="9"/>
      <c r="K368" s="9"/>
    </row>
    <row r="369" spans="6:11" x14ac:dyDescent="0.35">
      <c r="F369" s="3"/>
      <c r="G369" s="3"/>
      <c r="J369" s="9"/>
      <c r="K369" s="9"/>
    </row>
    <row r="370" spans="6:11" x14ac:dyDescent="0.35">
      <c r="F370" s="3"/>
      <c r="G370" s="3"/>
      <c r="J370" s="9"/>
      <c r="K370" s="9"/>
    </row>
    <row r="371" spans="6:11" x14ac:dyDescent="0.35">
      <c r="F371" s="3"/>
      <c r="G371" s="3"/>
      <c r="J371" s="9"/>
      <c r="K371" s="9"/>
    </row>
    <row r="372" spans="6:11" x14ac:dyDescent="0.35">
      <c r="F372" s="3"/>
      <c r="G372" s="3"/>
      <c r="J372" s="9"/>
      <c r="K372" s="9"/>
    </row>
    <row r="373" spans="6:11" x14ac:dyDescent="0.35">
      <c r="F373" s="3"/>
      <c r="G373" s="3"/>
      <c r="J373" s="9"/>
      <c r="K373" s="9"/>
    </row>
    <row r="374" spans="6:11" x14ac:dyDescent="0.35">
      <c r="F374" s="3"/>
      <c r="G374" s="3"/>
      <c r="J374" s="9"/>
      <c r="K374" s="9"/>
    </row>
    <row r="375" spans="6:11" x14ac:dyDescent="0.35">
      <c r="F375" s="3"/>
      <c r="G375" s="3"/>
      <c r="J375" s="9"/>
      <c r="K375" s="9"/>
    </row>
    <row r="376" spans="6:11" x14ac:dyDescent="0.35">
      <c r="F376" s="3"/>
      <c r="G376" s="3"/>
      <c r="J376" s="9"/>
      <c r="K376" s="9"/>
    </row>
    <row r="377" spans="6:11" x14ac:dyDescent="0.35">
      <c r="F377" s="3"/>
      <c r="G377" s="3"/>
      <c r="J377" s="9"/>
      <c r="K377" s="9"/>
    </row>
    <row r="378" spans="6:11" x14ac:dyDescent="0.35">
      <c r="F378" s="3"/>
      <c r="G378" s="3"/>
      <c r="J378" s="9"/>
      <c r="K378" s="9"/>
    </row>
    <row r="379" spans="6:11" x14ac:dyDescent="0.35">
      <c r="F379" s="3"/>
      <c r="G379" s="3"/>
      <c r="J379" s="9"/>
      <c r="K379" s="9"/>
    </row>
    <row r="380" spans="6:11" x14ac:dyDescent="0.35">
      <c r="F380" s="3"/>
      <c r="G380" s="3"/>
      <c r="J380" s="9"/>
      <c r="K380" s="9"/>
    </row>
    <row r="381" spans="6:11" x14ac:dyDescent="0.35">
      <c r="F381" s="3"/>
      <c r="G381" s="3"/>
      <c r="J381" s="9"/>
      <c r="K381" s="9"/>
    </row>
    <row r="382" spans="6:11" x14ac:dyDescent="0.35">
      <c r="F382" s="3"/>
      <c r="G382" s="3"/>
      <c r="J382" s="9"/>
      <c r="K382" s="9"/>
    </row>
    <row r="383" spans="6:11" x14ac:dyDescent="0.35">
      <c r="F383" s="3"/>
      <c r="G383" s="3"/>
      <c r="J383" s="9"/>
      <c r="K383" s="9"/>
    </row>
    <row r="384" spans="6:11" x14ac:dyDescent="0.35">
      <c r="F384" s="3"/>
      <c r="G384" s="3"/>
      <c r="J384" s="9"/>
      <c r="K384" s="9"/>
    </row>
    <row r="385" spans="6:11" x14ac:dyDescent="0.35">
      <c r="F385" s="3"/>
      <c r="G385" s="3"/>
      <c r="J385" s="9"/>
      <c r="K385" s="9"/>
    </row>
    <row r="386" spans="6:11" x14ac:dyDescent="0.35">
      <c r="F386" s="3"/>
      <c r="G386" s="3"/>
      <c r="J386" s="9"/>
      <c r="K386" s="9"/>
    </row>
    <row r="387" spans="6:11" x14ac:dyDescent="0.35">
      <c r="F387" s="3"/>
      <c r="G387" s="3"/>
      <c r="J387" s="9"/>
      <c r="K387" s="9"/>
    </row>
    <row r="388" spans="6:11" x14ac:dyDescent="0.35">
      <c r="F388" s="3"/>
      <c r="G388" s="3"/>
      <c r="J388" s="9"/>
      <c r="K388" s="9"/>
    </row>
    <row r="389" spans="6:11" x14ac:dyDescent="0.35">
      <c r="F389" s="3"/>
      <c r="G389" s="3"/>
      <c r="J389" s="9"/>
      <c r="K389" s="9"/>
    </row>
    <row r="390" spans="6:11" x14ac:dyDescent="0.35">
      <c r="F390" s="3"/>
      <c r="G390" s="3"/>
      <c r="J390" s="9"/>
      <c r="K390" s="9"/>
    </row>
    <row r="391" spans="6:11" x14ac:dyDescent="0.35">
      <c r="F391" s="3"/>
      <c r="G391" s="3"/>
      <c r="J391" s="9"/>
      <c r="K391" s="9"/>
    </row>
    <row r="392" spans="6:11" x14ac:dyDescent="0.35">
      <c r="F392" s="3"/>
      <c r="G392" s="3"/>
      <c r="J392" s="9"/>
      <c r="K392" s="9"/>
    </row>
    <row r="393" spans="6:11" x14ac:dyDescent="0.35">
      <c r="F393" s="3"/>
      <c r="G393" s="3"/>
      <c r="J393" s="9"/>
      <c r="K393" s="9"/>
    </row>
    <row r="394" spans="6:11" x14ac:dyDescent="0.35">
      <c r="F394" s="3"/>
      <c r="G394" s="3"/>
      <c r="J394" s="9"/>
      <c r="K394" s="9"/>
    </row>
    <row r="395" spans="6:11" x14ac:dyDescent="0.35">
      <c r="F395" s="3"/>
      <c r="G395" s="3"/>
      <c r="J395" s="9"/>
      <c r="K395" s="9"/>
    </row>
    <row r="396" spans="6:11" x14ac:dyDescent="0.35">
      <c r="F396" s="3"/>
      <c r="G396" s="3"/>
      <c r="J396" s="9"/>
      <c r="K396" s="9"/>
    </row>
    <row r="397" spans="6:11" x14ac:dyDescent="0.35">
      <c r="F397" s="3"/>
      <c r="G397" s="3"/>
      <c r="J397" s="9"/>
      <c r="K397" s="9"/>
    </row>
    <row r="398" spans="6:11" x14ac:dyDescent="0.35">
      <c r="F398" s="3"/>
      <c r="G398" s="3"/>
      <c r="J398" s="9"/>
      <c r="K398" s="9"/>
    </row>
    <row r="399" spans="6:11" x14ac:dyDescent="0.35">
      <c r="F399" s="3"/>
      <c r="G399" s="3"/>
      <c r="J399" s="9"/>
      <c r="K399" s="9"/>
    </row>
    <row r="400" spans="6:11" x14ac:dyDescent="0.35">
      <c r="F400" s="3"/>
      <c r="G400" s="3"/>
      <c r="J400" s="9"/>
      <c r="K400" s="9"/>
    </row>
    <row r="401" spans="6:11" x14ac:dyDescent="0.35">
      <c r="F401" s="3"/>
      <c r="G401" s="3"/>
      <c r="J401" s="9"/>
      <c r="K401" s="9"/>
    </row>
    <row r="402" spans="6:11" x14ac:dyDescent="0.35">
      <c r="F402" s="3"/>
      <c r="G402" s="3"/>
      <c r="J402" s="9"/>
      <c r="K402" s="9"/>
    </row>
    <row r="403" spans="6:11" x14ac:dyDescent="0.35">
      <c r="F403" s="3"/>
      <c r="G403" s="3"/>
      <c r="J403" s="9"/>
      <c r="K403" s="9"/>
    </row>
    <row r="404" spans="6:11" x14ac:dyDescent="0.35">
      <c r="F404" s="3"/>
      <c r="G404" s="3"/>
      <c r="J404" s="9"/>
      <c r="K404" s="9"/>
    </row>
    <row r="405" spans="6:11" x14ac:dyDescent="0.35">
      <c r="F405" s="3"/>
      <c r="G405" s="3"/>
      <c r="J405" s="9"/>
      <c r="K405" s="9"/>
    </row>
    <row r="406" spans="6:11" x14ac:dyDescent="0.35">
      <c r="F406" s="3"/>
      <c r="G406" s="3"/>
      <c r="J406" s="9"/>
      <c r="K406" s="9"/>
    </row>
    <row r="407" spans="6:11" x14ac:dyDescent="0.35">
      <c r="F407" s="3"/>
      <c r="G407" s="3"/>
      <c r="J407" s="9"/>
      <c r="K407" s="9"/>
    </row>
    <row r="408" spans="6:11" x14ac:dyDescent="0.35">
      <c r="F408" s="3"/>
      <c r="G408" s="3"/>
      <c r="J408" s="9"/>
      <c r="K408" s="9"/>
    </row>
    <row r="409" spans="6:11" x14ac:dyDescent="0.35">
      <c r="F409" s="3"/>
      <c r="G409" s="3"/>
      <c r="J409" s="9"/>
      <c r="K409" s="9"/>
    </row>
    <row r="410" spans="6:11" x14ac:dyDescent="0.35">
      <c r="F410" s="3"/>
      <c r="G410" s="3"/>
      <c r="J410" s="9"/>
      <c r="K410" s="9"/>
    </row>
    <row r="411" spans="6:11" x14ac:dyDescent="0.35">
      <c r="F411" s="3"/>
      <c r="G411" s="3"/>
      <c r="J411" s="9"/>
      <c r="K411" s="9"/>
    </row>
    <row r="412" spans="6:11" x14ac:dyDescent="0.35">
      <c r="F412" s="3"/>
      <c r="G412" s="3"/>
      <c r="J412" s="9"/>
      <c r="K412" s="9"/>
    </row>
    <row r="413" spans="6:11" x14ac:dyDescent="0.35">
      <c r="F413" s="3"/>
      <c r="G413" s="3"/>
      <c r="J413" s="9"/>
      <c r="K413" s="9"/>
    </row>
    <row r="414" spans="6:11" x14ac:dyDescent="0.35">
      <c r="F414" s="3"/>
      <c r="G414" s="3"/>
      <c r="J414" s="9"/>
      <c r="K414" s="9"/>
    </row>
    <row r="415" spans="6:11" x14ac:dyDescent="0.35">
      <c r="F415" s="3"/>
      <c r="G415" s="3"/>
      <c r="J415" s="9"/>
      <c r="K415" s="9"/>
    </row>
    <row r="416" spans="6:11" x14ac:dyDescent="0.35">
      <c r="F416" s="3"/>
      <c r="G416" s="3"/>
      <c r="J416" s="9"/>
      <c r="K416" s="9"/>
    </row>
    <row r="417" spans="6:11" x14ac:dyDescent="0.35">
      <c r="F417" s="3"/>
      <c r="G417" s="3"/>
      <c r="J417" s="9"/>
      <c r="K417" s="9"/>
    </row>
    <row r="418" spans="6:11" x14ac:dyDescent="0.35">
      <c r="F418" s="3"/>
      <c r="G418" s="3"/>
      <c r="J418" s="9"/>
      <c r="K418" s="9"/>
    </row>
    <row r="419" spans="6:11" x14ac:dyDescent="0.35">
      <c r="F419" s="3"/>
      <c r="G419" s="3"/>
      <c r="J419" s="9"/>
      <c r="K419" s="9"/>
    </row>
    <row r="420" spans="6:11" x14ac:dyDescent="0.35">
      <c r="F420" s="3"/>
      <c r="G420" s="3"/>
      <c r="J420" s="9"/>
      <c r="K420" s="9"/>
    </row>
    <row r="421" spans="6:11" x14ac:dyDescent="0.35">
      <c r="F421" s="3"/>
      <c r="G421" s="3"/>
      <c r="J421" s="9"/>
      <c r="K421" s="9"/>
    </row>
    <row r="422" spans="6:11" x14ac:dyDescent="0.35">
      <c r="F422" s="3"/>
      <c r="G422" s="3"/>
      <c r="J422" s="9"/>
      <c r="K422" s="9"/>
    </row>
    <row r="423" spans="6:11" x14ac:dyDescent="0.35">
      <c r="F423" s="3"/>
      <c r="G423" s="3"/>
      <c r="J423" s="9"/>
      <c r="K423" s="9"/>
    </row>
    <row r="424" spans="6:11" x14ac:dyDescent="0.35">
      <c r="F424" s="3"/>
      <c r="G424" s="3"/>
      <c r="J424" s="9"/>
      <c r="K424" s="9"/>
    </row>
    <row r="425" spans="6:11" x14ac:dyDescent="0.35">
      <c r="F425" s="3"/>
      <c r="G425" s="3"/>
      <c r="J425" s="9"/>
      <c r="K425" s="9"/>
    </row>
    <row r="426" spans="6:11" x14ac:dyDescent="0.35">
      <c r="F426" s="3"/>
      <c r="G426" s="3"/>
      <c r="J426" s="9"/>
      <c r="K426" s="9"/>
    </row>
    <row r="427" spans="6:11" x14ac:dyDescent="0.35">
      <c r="F427" s="3"/>
      <c r="G427" s="3"/>
      <c r="J427" s="9"/>
      <c r="K427" s="9"/>
    </row>
    <row r="428" spans="6:11" x14ac:dyDescent="0.35">
      <c r="F428" s="3"/>
      <c r="G428" s="3"/>
      <c r="J428" s="9"/>
      <c r="K428" s="9"/>
    </row>
    <row r="429" spans="6:11" x14ac:dyDescent="0.35">
      <c r="F429" s="3"/>
      <c r="G429" s="3"/>
      <c r="J429" s="9"/>
      <c r="K429" s="9"/>
    </row>
    <row r="430" spans="6:11" x14ac:dyDescent="0.35">
      <c r="F430" s="3"/>
      <c r="G430" s="3"/>
      <c r="J430" s="9"/>
      <c r="K430" s="9"/>
    </row>
    <row r="431" spans="6:11" x14ac:dyDescent="0.35">
      <c r="F431" s="3"/>
      <c r="G431" s="3"/>
      <c r="J431" s="9"/>
      <c r="K431" s="9"/>
    </row>
    <row r="432" spans="6:11" x14ac:dyDescent="0.35">
      <c r="F432" s="3"/>
      <c r="G432" s="3"/>
      <c r="J432" s="9"/>
      <c r="K432" s="9"/>
    </row>
    <row r="433" spans="6:11" x14ac:dyDescent="0.35">
      <c r="F433" s="3"/>
      <c r="G433" s="3"/>
      <c r="J433" s="9"/>
      <c r="K433" s="9"/>
    </row>
    <row r="434" spans="6:11" x14ac:dyDescent="0.35">
      <c r="F434" s="3"/>
      <c r="G434" s="3"/>
      <c r="J434" s="9"/>
      <c r="K434" s="9"/>
    </row>
    <row r="435" spans="6:11" x14ac:dyDescent="0.35">
      <c r="F435" s="3"/>
      <c r="G435" s="3"/>
      <c r="J435" s="9"/>
      <c r="K435" s="9"/>
    </row>
    <row r="436" spans="6:11" x14ac:dyDescent="0.35">
      <c r="F436" s="3"/>
      <c r="G436" s="3"/>
      <c r="J436" s="9"/>
      <c r="K436" s="9"/>
    </row>
    <row r="437" spans="6:11" x14ac:dyDescent="0.35">
      <c r="F437" s="3"/>
      <c r="G437" s="3"/>
      <c r="J437" s="9"/>
      <c r="K437" s="9"/>
    </row>
    <row r="438" spans="6:11" x14ac:dyDescent="0.35">
      <c r="F438" s="3"/>
      <c r="G438" s="3"/>
      <c r="J438" s="9"/>
      <c r="K438" s="9"/>
    </row>
    <row r="439" spans="6:11" x14ac:dyDescent="0.35">
      <c r="F439" s="3"/>
      <c r="G439" s="3"/>
      <c r="J439" s="9"/>
      <c r="K439" s="9"/>
    </row>
    <row r="440" spans="6:11" x14ac:dyDescent="0.35">
      <c r="F440" s="3"/>
      <c r="G440" s="3"/>
      <c r="J440" s="9"/>
      <c r="K440" s="9"/>
    </row>
    <row r="441" spans="6:11" x14ac:dyDescent="0.35">
      <c r="F441" s="3"/>
      <c r="G441" s="3"/>
      <c r="J441" s="9"/>
      <c r="K441" s="9"/>
    </row>
    <row r="442" spans="6:11" x14ac:dyDescent="0.35">
      <c r="F442" s="3"/>
      <c r="G442" s="3"/>
      <c r="J442" s="9"/>
      <c r="K442" s="9"/>
    </row>
    <row r="443" spans="6:11" x14ac:dyDescent="0.35">
      <c r="F443" s="3"/>
      <c r="G443" s="3"/>
      <c r="J443" s="9"/>
      <c r="K443" s="9"/>
    </row>
    <row r="444" spans="6:11" x14ac:dyDescent="0.35">
      <c r="F444" s="3"/>
      <c r="G444" s="3"/>
      <c r="J444" s="9"/>
      <c r="K444" s="9"/>
    </row>
    <row r="445" spans="6:11" x14ac:dyDescent="0.35">
      <c r="F445" s="3"/>
      <c r="G445" s="3"/>
      <c r="J445" s="9"/>
      <c r="K445" s="9"/>
    </row>
    <row r="446" spans="6:11" x14ac:dyDescent="0.35">
      <c r="F446" s="3"/>
      <c r="G446" s="3"/>
      <c r="J446" s="9"/>
      <c r="K446" s="9"/>
    </row>
    <row r="447" spans="6:11" x14ac:dyDescent="0.35">
      <c r="F447" s="3"/>
      <c r="G447" s="3"/>
      <c r="J447" s="9"/>
      <c r="K447" s="9"/>
    </row>
    <row r="448" spans="6:11" x14ac:dyDescent="0.35">
      <c r="F448" s="3"/>
      <c r="G448" s="3"/>
      <c r="J448" s="9"/>
      <c r="K448" s="9"/>
    </row>
    <row r="449" spans="6:11" x14ac:dyDescent="0.35">
      <c r="F449" s="3"/>
      <c r="G449" s="3"/>
      <c r="J449" s="9"/>
      <c r="K449" s="9"/>
    </row>
    <row r="450" spans="6:11" x14ac:dyDescent="0.35">
      <c r="F450" s="3"/>
      <c r="G450" s="3"/>
      <c r="J450" s="9"/>
      <c r="K450" s="9"/>
    </row>
    <row r="451" spans="6:11" x14ac:dyDescent="0.35">
      <c r="F451" s="3"/>
      <c r="G451" s="3"/>
      <c r="J451" s="9"/>
      <c r="K451" s="9"/>
    </row>
    <row r="452" spans="6:11" x14ac:dyDescent="0.35">
      <c r="F452" s="3"/>
      <c r="G452" s="3"/>
      <c r="J452" s="9"/>
      <c r="K452" s="9"/>
    </row>
    <row r="453" spans="6:11" x14ac:dyDescent="0.35">
      <c r="F453" s="3"/>
      <c r="G453" s="3"/>
      <c r="J453" s="9"/>
      <c r="K453" s="9"/>
    </row>
    <row r="454" spans="6:11" x14ac:dyDescent="0.35">
      <c r="F454" s="3"/>
      <c r="G454" s="3"/>
      <c r="J454" s="9"/>
      <c r="K454" s="9"/>
    </row>
    <row r="455" spans="6:11" x14ac:dyDescent="0.35">
      <c r="F455" s="3"/>
      <c r="G455" s="3"/>
      <c r="J455" s="9"/>
      <c r="K455" s="9"/>
    </row>
    <row r="456" spans="6:11" x14ac:dyDescent="0.35">
      <c r="F456" s="3"/>
      <c r="G456" s="3"/>
      <c r="J456" s="9"/>
      <c r="K456" s="9"/>
    </row>
    <row r="457" spans="6:11" x14ac:dyDescent="0.35">
      <c r="F457" s="3"/>
      <c r="G457" s="3"/>
      <c r="J457" s="9"/>
      <c r="K457" s="9"/>
    </row>
    <row r="458" spans="6:11" x14ac:dyDescent="0.35">
      <c r="F458" s="3"/>
      <c r="G458" s="3"/>
      <c r="J458" s="9"/>
      <c r="K458" s="9"/>
    </row>
    <row r="459" spans="6:11" x14ac:dyDescent="0.35">
      <c r="F459" s="3"/>
      <c r="G459" s="3"/>
      <c r="J459" s="9"/>
      <c r="K459" s="9"/>
    </row>
    <row r="460" spans="6:11" x14ac:dyDescent="0.35">
      <c r="F460" s="3"/>
      <c r="G460" s="3"/>
      <c r="J460" s="9"/>
      <c r="K460" s="9"/>
    </row>
    <row r="461" spans="6:11" x14ac:dyDescent="0.35">
      <c r="F461" s="3"/>
      <c r="G461" s="3"/>
      <c r="J461" s="9"/>
      <c r="K461" s="9"/>
    </row>
    <row r="462" spans="6:11" x14ac:dyDescent="0.35">
      <c r="F462" s="3"/>
      <c r="G462" s="3"/>
      <c r="J462" s="9"/>
      <c r="K462" s="9"/>
    </row>
    <row r="463" spans="6:11" x14ac:dyDescent="0.35">
      <c r="F463" s="3"/>
      <c r="G463" s="3"/>
      <c r="J463" s="9"/>
      <c r="K463" s="9"/>
    </row>
    <row r="464" spans="6:11" x14ac:dyDescent="0.35">
      <c r="F464" s="3"/>
      <c r="G464" s="3"/>
      <c r="J464" s="9"/>
      <c r="K464" s="9"/>
    </row>
    <row r="465" spans="6:11" x14ac:dyDescent="0.35">
      <c r="F465" s="3"/>
      <c r="G465" s="3"/>
      <c r="J465" s="9"/>
      <c r="K465" s="9"/>
    </row>
    <row r="466" spans="6:11" x14ac:dyDescent="0.35">
      <c r="F466" s="3"/>
      <c r="G466" s="3"/>
      <c r="J466" s="9"/>
      <c r="K466" s="9"/>
    </row>
    <row r="467" spans="6:11" x14ac:dyDescent="0.35">
      <c r="F467" s="3"/>
      <c r="G467" s="3"/>
      <c r="J467" s="9"/>
      <c r="K467" s="9"/>
    </row>
    <row r="468" spans="6:11" x14ac:dyDescent="0.35">
      <c r="F468" s="3"/>
      <c r="G468" s="3"/>
      <c r="J468" s="9"/>
      <c r="K468" s="9"/>
    </row>
    <row r="469" spans="6:11" x14ac:dyDescent="0.35">
      <c r="F469" s="3"/>
      <c r="G469" s="3"/>
      <c r="J469" s="9"/>
      <c r="K469" s="9"/>
    </row>
    <row r="470" spans="6:11" x14ac:dyDescent="0.35">
      <c r="F470" s="3"/>
      <c r="G470" s="3"/>
      <c r="J470" s="9"/>
      <c r="K470" s="9"/>
    </row>
    <row r="471" spans="6:11" x14ac:dyDescent="0.35">
      <c r="F471" s="3"/>
      <c r="G471" s="3"/>
      <c r="J471" s="9"/>
      <c r="K471" s="9"/>
    </row>
    <row r="472" spans="6:11" x14ac:dyDescent="0.35">
      <c r="F472" s="3"/>
      <c r="G472" s="3"/>
      <c r="J472" s="9"/>
      <c r="K472" s="9"/>
    </row>
    <row r="473" spans="6:11" x14ac:dyDescent="0.35">
      <c r="F473" s="3"/>
      <c r="G473" s="3"/>
      <c r="J473" s="9"/>
      <c r="K473" s="9"/>
    </row>
    <row r="474" spans="6:11" x14ac:dyDescent="0.35">
      <c r="F474" s="3"/>
      <c r="G474" s="3"/>
      <c r="J474" s="9"/>
      <c r="K474" s="9"/>
    </row>
    <row r="475" spans="6:11" x14ac:dyDescent="0.35">
      <c r="F475" s="3"/>
      <c r="G475" s="3"/>
      <c r="J475" s="9"/>
      <c r="K475" s="9"/>
    </row>
    <row r="476" spans="6:11" x14ac:dyDescent="0.35">
      <c r="F476" s="3"/>
      <c r="G476" s="3"/>
      <c r="J476" s="9"/>
      <c r="K476" s="9"/>
    </row>
    <row r="477" spans="6:11" x14ac:dyDescent="0.35">
      <c r="F477" s="3"/>
      <c r="G477" s="3"/>
      <c r="J477" s="9"/>
      <c r="K477" s="9"/>
    </row>
    <row r="478" spans="6:11" x14ac:dyDescent="0.35">
      <c r="F478" s="3"/>
      <c r="G478" s="3"/>
      <c r="J478" s="9"/>
      <c r="K478" s="9"/>
    </row>
    <row r="479" spans="6:11" x14ac:dyDescent="0.35">
      <c r="F479" s="3"/>
      <c r="G479" s="3"/>
      <c r="J479" s="9"/>
      <c r="K479" s="9"/>
    </row>
    <row r="480" spans="6:11" x14ac:dyDescent="0.35">
      <c r="F480" s="3"/>
      <c r="G480" s="3"/>
      <c r="J480" s="9"/>
      <c r="K480" s="9"/>
    </row>
    <row r="481" spans="6:11" x14ac:dyDescent="0.35">
      <c r="F481" s="3"/>
      <c r="G481" s="3"/>
      <c r="J481" s="9"/>
      <c r="K481" s="9"/>
    </row>
    <row r="482" spans="6:11" x14ac:dyDescent="0.35">
      <c r="F482" s="3"/>
      <c r="G482" s="3"/>
      <c r="J482" s="9"/>
      <c r="K482" s="9"/>
    </row>
    <row r="483" spans="6:11" x14ac:dyDescent="0.35">
      <c r="F483" s="3"/>
      <c r="G483" s="3"/>
      <c r="J483" s="9"/>
      <c r="K483" s="9"/>
    </row>
    <row r="484" spans="6:11" x14ac:dyDescent="0.35">
      <c r="F484" s="3"/>
      <c r="G484" s="3"/>
      <c r="J484" s="9"/>
      <c r="K484" s="9"/>
    </row>
    <row r="485" spans="6:11" x14ac:dyDescent="0.35">
      <c r="F485" s="3"/>
      <c r="G485" s="3"/>
      <c r="J485" s="9"/>
      <c r="K485" s="9"/>
    </row>
    <row r="486" spans="6:11" x14ac:dyDescent="0.35">
      <c r="F486" s="3"/>
      <c r="G486" s="3"/>
      <c r="J486" s="9"/>
      <c r="K486" s="9"/>
    </row>
    <row r="487" spans="6:11" x14ac:dyDescent="0.35">
      <c r="F487" s="3"/>
      <c r="G487" s="3"/>
      <c r="J487" s="9"/>
      <c r="K487" s="9"/>
    </row>
    <row r="488" spans="6:11" x14ac:dyDescent="0.35">
      <c r="F488" s="3"/>
      <c r="G488" s="3"/>
      <c r="J488" s="9"/>
      <c r="K488" s="9"/>
    </row>
    <row r="489" spans="6:11" x14ac:dyDescent="0.35">
      <c r="F489" s="3"/>
      <c r="G489" s="3"/>
      <c r="J489" s="9"/>
      <c r="K489" s="9"/>
    </row>
    <row r="490" spans="6:11" x14ac:dyDescent="0.35">
      <c r="F490" s="3"/>
      <c r="G490" s="3"/>
      <c r="J490" s="9"/>
      <c r="K490" s="9"/>
    </row>
    <row r="491" spans="6:11" x14ac:dyDescent="0.35">
      <c r="F491" s="3"/>
      <c r="G491" s="3"/>
      <c r="J491" s="9"/>
      <c r="K491" s="9"/>
    </row>
    <row r="492" spans="6:11" x14ac:dyDescent="0.35">
      <c r="F492" s="3"/>
      <c r="G492" s="3"/>
      <c r="J492" s="9"/>
      <c r="K492" s="9"/>
    </row>
    <row r="493" spans="6:11" x14ac:dyDescent="0.35">
      <c r="F493" s="3"/>
      <c r="G493" s="3"/>
      <c r="J493" s="9"/>
      <c r="K493" s="9"/>
    </row>
    <row r="494" spans="6:11" x14ac:dyDescent="0.35">
      <c r="F494" s="3"/>
      <c r="G494" s="3"/>
      <c r="J494" s="9"/>
      <c r="K494" s="9"/>
    </row>
    <row r="495" spans="6:11" x14ac:dyDescent="0.35">
      <c r="F495" s="3"/>
      <c r="G495" s="3"/>
      <c r="J495" s="9"/>
      <c r="K495" s="9"/>
    </row>
    <row r="496" spans="6:11" x14ac:dyDescent="0.35">
      <c r="F496" s="3"/>
      <c r="G496" s="3"/>
      <c r="J496" s="9"/>
      <c r="K496" s="9"/>
    </row>
    <row r="497" spans="6:11" x14ac:dyDescent="0.35">
      <c r="F497" s="3"/>
      <c r="G497" s="3"/>
      <c r="J497" s="9"/>
      <c r="K497" s="9"/>
    </row>
    <row r="498" spans="6:11" x14ac:dyDescent="0.35">
      <c r="F498" s="3"/>
      <c r="G498" s="3"/>
      <c r="J498" s="9"/>
      <c r="K498" s="9"/>
    </row>
    <row r="499" spans="6:11" x14ac:dyDescent="0.35">
      <c r="F499" s="3"/>
      <c r="G499" s="3"/>
      <c r="J499" s="9"/>
      <c r="K499" s="9"/>
    </row>
    <row r="500" spans="6:11" x14ac:dyDescent="0.35">
      <c r="F500" s="3"/>
      <c r="G500" s="3"/>
      <c r="J500" s="9"/>
      <c r="K500" s="9"/>
    </row>
    <row r="501" spans="6:11" x14ac:dyDescent="0.35">
      <c r="F501" s="3"/>
      <c r="G501" s="3"/>
      <c r="J501" s="9"/>
      <c r="K501" s="9"/>
    </row>
    <row r="502" spans="6:11" x14ac:dyDescent="0.35">
      <c r="F502" s="3"/>
      <c r="G502" s="3"/>
      <c r="J502" s="9"/>
      <c r="K502" s="9"/>
    </row>
    <row r="503" spans="6:11" x14ac:dyDescent="0.35">
      <c r="F503" s="3"/>
      <c r="G503" s="3"/>
      <c r="J503" s="9"/>
      <c r="K503" s="9"/>
    </row>
    <row r="504" spans="6:11" x14ac:dyDescent="0.35">
      <c r="F504" s="3"/>
      <c r="G504" s="3"/>
      <c r="J504" s="9"/>
      <c r="K504" s="9"/>
    </row>
    <row r="505" spans="6:11" x14ac:dyDescent="0.35">
      <c r="F505" s="3"/>
      <c r="G505" s="3"/>
      <c r="J505" s="9"/>
      <c r="K505" s="9"/>
    </row>
    <row r="506" spans="6:11" x14ac:dyDescent="0.35">
      <c r="F506" s="3"/>
      <c r="G506" s="3"/>
      <c r="J506" s="9"/>
      <c r="K506" s="9"/>
    </row>
    <row r="507" spans="6:11" x14ac:dyDescent="0.35">
      <c r="F507" s="3"/>
      <c r="G507" s="3"/>
      <c r="J507" s="9"/>
      <c r="K507" s="9"/>
    </row>
    <row r="508" spans="6:11" x14ac:dyDescent="0.35">
      <c r="F508" s="3"/>
      <c r="G508" s="3"/>
      <c r="J508" s="9"/>
      <c r="K508" s="9"/>
    </row>
    <row r="509" spans="6:11" x14ac:dyDescent="0.35">
      <c r="F509" s="3"/>
      <c r="G509" s="3"/>
      <c r="J509" s="9"/>
      <c r="K509" s="9"/>
    </row>
    <row r="510" spans="6:11" x14ac:dyDescent="0.35">
      <c r="F510" s="3"/>
      <c r="G510" s="3"/>
      <c r="J510" s="9"/>
      <c r="K510" s="9"/>
    </row>
    <row r="511" spans="6:11" x14ac:dyDescent="0.35">
      <c r="F511" s="3"/>
      <c r="G511" s="3"/>
      <c r="J511" s="9"/>
      <c r="K511" s="9"/>
    </row>
    <row r="512" spans="6:11" x14ac:dyDescent="0.35">
      <c r="F512" s="3"/>
      <c r="G512" s="3"/>
      <c r="J512" s="9"/>
      <c r="K512" s="9"/>
    </row>
    <row r="513" spans="6:11" x14ac:dyDescent="0.35">
      <c r="F513" s="3"/>
      <c r="G513" s="3"/>
      <c r="J513" s="9"/>
      <c r="K513" s="9"/>
    </row>
    <row r="514" spans="6:11" x14ac:dyDescent="0.35">
      <c r="F514" s="3"/>
      <c r="G514" s="3"/>
      <c r="J514" s="9"/>
      <c r="K514" s="9"/>
    </row>
    <row r="515" spans="6:11" x14ac:dyDescent="0.35">
      <c r="F515" s="3"/>
      <c r="G515" s="3"/>
      <c r="J515" s="9"/>
      <c r="K515" s="9"/>
    </row>
    <row r="516" spans="6:11" x14ac:dyDescent="0.35">
      <c r="F516" s="3"/>
      <c r="G516" s="3"/>
      <c r="J516" s="9"/>
      <c r="K516" s="9"/>
    </row>
    <row r="517" spans="6:11" x14ac:dyDescent="0.35">
      <c r="F517" s="3"/>
      <c r="G517" s="3"/>
      <c r="J517" s="9"/>
      <c r="K517" s="9"/>
    </row>
    <row r="518" spans="6:11" x14ac:dyDescent="0.35">
      <c r="F518" s="3"/>
      <c r="G518" s="3"/>
      <c r="J518" s="9"/>
      <c r="K518" s="9"/>
    </row>
    <row r="519" spans="6:11" x14ac:dyDescent="0.35">
      <c r="F519" s="3"/>
      <c r="G519" s="3"/>
      <c r="J519" s="9"/>
      <c r="K519" s="9"/>
    </row>
    <row r="520" spans="6:11" x14ac:dyDescent="0.35">
      <c r="F520" s="3"/>
      <c r="G520" s="3"/>
      <c r="J520" s="9"/>
      <c r="K520" s="9"/>
    </row>
    <row r="521" spans="6:11" x14ac:dyDescent="0.35">
      <c r="F521" s="3"/>
      <c r="G521" s="3"/>
      <c r="J521" s="9"/>
      <c r="K521" s="9"/>
    </row>
    <row r="522" spans="6:11" x14ac:dyDescent="0.35">
      <c r="F522" s="3"/>
      <c r="G522" s="3"/>
      <c r="J522" s="9"/>
      <c r="K522" s="9"/>
    </row>
    <row r="523" spans="6:11" x14ac:dyDescent="0.35">
      <c r="F523" s="3"/>
      <c r="G523" s="3"/>
      <c r="J523" s="9"/>
      <c r="K523" s="9"/>
    </row>
    <row r="524" spans="6:11" x14ac:dyDescent="0.35">
      <c r="F524" s="3"/>
      <c r="G524" s="3"/>
      <c r="J524" s="9"/>
      <c r="K524" s="9"/>
    </row>
    <row r="525" spans="6:11" x14ac:dyDescent="0.35">
      <c r="F525" s="3"/>
      <c r="G525" s="3"/>
      <c r="J525" s="9"/>
      <c r="K525" s="9"/>
    </row>
    <row r="526" spans="6:11" x14ac:dyDescent="0.35">
      <c r="F526" s="3"/>
      <c r="G526" s="3"/>
      <c r="J526" s="9"/>
      <c r="K526" s="9"/>
    </row>
    <row r="527" spans="6:11" x14ac:dyDescent="0.35">
      <c r="F527" s="3"/>
      <c r="G527" s="3"/>
      <c r="J527" s="9"/>
      <c r="K527" s="9"/>
    </row>
    <row r="528" spans="6:11" x14ac:dyDescent="0.35">
      <c r="F528" s="3"/>
      <c r="G528" s="3"/>
      <c r="J528" s="9"/>
      <c r="K528" s="9"/>
    </row>
    <row r="529" spans="6:11" x14ac:dyDescent="0.35">
      <c r="F529" s="3"/>
      <c r="G529" s="3"/>
      <c r="J529" s="9"/>
      <c r="K529" s="9"/>
    </row>
    <row r="530" spans="6:11" x14ac:dyDescent="0.35">
      <c r="F530" s="3"/>
      <c r="G530" s="3"/>
      <c r="J530" s="9"/>
      <c r="K530" s="9"/>
    </row>
    <row r="531" spans="6:11" x14ac:dyDescent="0.35">
      <c r="F531" s="3"/>
      <c r="G531" s="3"/>
      <c r="J531" s="9"/>
      <c r="K531" s="9"/>
    </row>
    <row r="532" spans="6:11" x14ac:dyDescent="0.35">
      <c r="F532" s="3"/>
      <c r="G532" s="3"/>
      <c r="J532" s="9"/>
      <c r="K532" s="9"/>
    </row>
    <row r="533" spans="6:11" x14ac:dyDescent="0.35">
      <c r="F533" s="3"/>
      <c r="G533" s="3"/>
      <c r="J533" s="9"/>
      <c r="K533" s="9"/>
    </row>
    <row r="534" spans="6:11" x14ac:dyDescent="0.35">
      <c r="F534" s="3"/>
      <c r="G534" s="3"/>
      <c r="J534" s="9"/>
      <c r="K534" s="9"/>
    </row>
    <row r="535" spans="6:11" x14ac:dyDescent="0.35">
      <c r="F535" s="3"/>
      <c r="G535" s="3"/>
      <c r="J535" s="9"/>
      <c r="K535" s="9"/>
    </row>
    <row r="536" spans="6:11" x14ac:dyDescent="0.35">
      <c r="F536" s="3"/>
      <c r="G536" s="3"/>
      <c r="J536" s="9"/>
      <c r="K536" s="9"/>
    </row>
    <row r="537" spans="6:11" x14ac:dyDescent="0.35">
      <c r="F537" s="3"/>
      <c r="G537" s="3"/>
      <c r="J537" s="9"/>
      <c r="K537" s="9"/>
    </row>
    <row r="538" spans="6:11" x14ac:dyDescent="0.35">
      <c r="F538" s="3"/>
      <c r="G538" s="3"/>
      <c r="J538" s="9"/>
      <c r="K538" s="9"/>
    </row>
    <row r="539" spans="6:11" x14ac:dyDescent="0.35">
      <c r="F539" s="3"/>
      <c r="G539" s="3"/>
      <c r="J539" s="9"/>
      <c r="K539" s="9"/>
    </row>
    <row r="540" spans="6:11" x14ac:dyDescent="0.35">
      <c r="F540" s="3"/>
      <c r="G540" s="3"/>
      <c r="J540" s="9"/>
      <c r="K540" s="9"/>
    </row>
    <row r="541" spans="6:11" x14ac:dyDescent="0.35">
      <c r="F541" s="3"/>
      <c r="G541" s="3"/>
      <c r="J541" s="9"/>
      <c r="K541" s="9"/>
    </row>
    <row r="542" spans="6:11" x14ac:dyDescent="0.35">
      <c r="F542" s="3"/>
      <c r="G542" s="3"/>
      <c r="J542" s="9"/>
      <c r="K542" s="9"/>
    </row>
    <row r="543" spans="6:11" x14ac:dyDescent="0.35">
      <c r="F543" s="3"/>
      <c r="G543" s="3"/>
      <c r="J543" s="9"/>
      <c r="K543" s="9"/>
    </row>
    <row r="544" spans="6:11" x14ac:dyDescent="0.35">
      <c r="F544" s="3"/>
      <c r="G544" s="3"/>
      <c r="J544" s="9"/>
      <c r="K544" s="9"/>
    </row>
    <row r="545" spans="6:11" x14ac:dyDescent="0.35">
      <c r="F545" s="3"/>
      <c r="G545" s="3"/>
      <c r="J545" s="9"/>
      <c r="K545" s="9"/>
    </row>
    <row r="546" spans="6:11" x14ac:dyDescent="0.35">
      <c r="F546" s="3"/>
      <c r="G546" s="3"/>
      <c r="J546" s="9"/>
      <c r="K546" s="9"/>
    </row>
    <row r="547" spans="6:11" x14ac:dyDescent="0.35">
      <c r="F547" s="3"/>
      <c r="G547" s="3"/>
      <c r="J547" s="9"/>
      <c r="K547" s="9"/>
    </row>
    <row r="548" spans="6:11" x14ac:dyDescent="0.35">
      <c r="F548" s="3"/>
      <c r="G548" s="3"/>
      <c r="J548" s="9"/>
      <c r="K548" s="9"/>
    </row>
    <row r="549" spans="6:11" x14ac:dyDescent="0.35">
      <c r="F549" s="3"/>
      <c r="G549" s="3"/>
      <c r="J549" s="9"/>
      <c r="K549" s="9"/>
    </row>
    <row r="550" spans="6:11" x14ac:dyDescent="0.35">
      <c r="F550" s="3"/>
      <c r="G550" s="3"/>
      <c r="J550" s="9"/>
      <c r="K550" s="9"/>
    </row>
    <row r="551" spans="6:11" x14ac:dyDescent="0.35">
      <c r="F551" s="3"/>
      <c r="G551" s="3"/>
      <c r="J551" s="9"/>
      <c r="K551" s="9"/>
    </row>
    <row r="552" spans="6:11" x14ac:dyDescent="0.35">
      <c r="F552" s="3"/>
      <c r="G552" s="3"/>
      <c r="J552" s="9"/>
      <c r="K552" s="9"/>
    </row>
    <row r="553" spans="6:11" x14ac:dyDescent="0.35">
      <c r="F553" s="3"/>
      <c r="G553" s="3"/>
      <c r="J553" s="9"/>
      <c r="K553" s="9"/>
    </row>
    <row r="554" spans="6:11" x14ac:dyDescent="0.35">
      <c r="F554" s="3"/>
      <c r="G554" s="3"/>
      <c r="J554" s="9"/>
      <c r="K554" s="9"/>
    </row>
    <row r="555" spans="6:11" x14ac:dyDescent="0.35">
      <c r="F555" s="3"/>
      <c r="G555" s="3"/>
      <c r="J555" s="9"/>
      <c r="K555" s="9"/>
    </row>
    <row r="556" spans="6:11" x14ac:dyDescent="0.35">
      <c r="F556" s="3"/>
      <c r="G556" s="3"/>
      <c r="J556" s="9"/>
      <c r="K556" s="9"/>
    </row>
    <row r="557" spans="6:11" x14ac:dyDescent="0.35">
      <c r="F557" s="3"/>
      <c r="G557" s="3"/>
      <c r="J557" s="9"/>
      <c r="K557" s="9"/>
    </row>
    <row r="558" spans="6:11" x14ac:dyDescent="0.35">
      <c r="F558" s="3"/>
      <c r="G558" s="3"/>
      <c r="J558" s="9"/>
      <c r="K558" s="9"/>
    </row>
    <row r="559" spans="6:11" x14ac:dyDescent="0.35">
      <c r="F559" s="3"/>
      <c r="G559" s="3"/>
      <c r="J559" s="9"/>
      <c r="K559" s="9"/>
    </row>
    <row r="560" spans="6:11" x14ac:dyDescent="0.35">
      <c r="F560" s="3"/>
      <c r="G560" s="3"/>
      <c r="J560" s="9"/>
      <c r="K560" s="9"/>
    </row>
    <row r="561" spans="6:11" x14ac:dyDescent="0.35">
      <c r="F561" s="3"/>
      <c r="G561" s="3"/>
      <c r="J561" s="9"/>
      <c r="K561" s="9"/>
    </row>
    <row r="562" spans="6:11" x14ac:dyDescent="0.35">
      <c r="F562" s="3"/>
      <c r="G562" s="3"/>
      <c r="J562" s="9"/>
      <c r="K562" s="9"/>
    </row>
    <row r="563" spans="6:11" x14ac:dyDescent="0.35">
      <c r="F563" s="3"/>
      <c r="G563" s="3"/>
      <c r="J563" s="9"/>
      <c r="K563" s="9"/>
    </row>
    <row r="564" spans="6:11" x14ac:dyDescent="0.35">
      <c r="F564" s="3"/>
      <c r="G564" s="3"/>
      <c r="J564" s="9"/>
      <c r="K564" s="9"/>
    </row>
    <row r="565" spans="6:11" x14ac:dyDescent="0.35">
      <c r="F565" s="3"/>
      <c r="G565" s="3"/>
      <c r="J565" s="9"/>
      <c r="K565" s="9"/>
    </row>
    <row r="566" spans="6:11" x14ac:dyDescent="0.35">
      <c r="F566" s="3"/>
      <c r="G566" s="3"/>
      <c r="J566" s="9"/>
      <c r="K566" s="9"/>
    </row>
    <row r="567" spans="6:11" x14ac:dyDescent="0.35">
      <c r="F567" s="3"/>
      <c r="G567" s="3"/>
      <c r="J567" s="9"/>
      <c r="K567" s="9"/>
    </row>
    <row r="568" spans="6:11" x14ac:dyDescent="0.35">
      <c r="F568" s="3"/>
      <c r="G568" s="3"/>
      <c r="J568" s="9"/>
      <c r="K568" s="9"/>
    </row>
    <row r="569" spans="6:11" x14ac:dyDescent="0.35">
      <c r="F569" s="3"/>
      <c r="G569" s="3"/>
      <c r="J569" s="9"/>
      <c r="K569" s="9"/>
    </row>
    <row r="570" spans="6:11" x14ac:dyDescent="0.35">
      <c r="F570" s="3"/>
      <c r="G570" s="3"/>
      <c r="J570" s="9"/>
      <c r="K570" s="9"/>
    </row>
    <row r="571" spans="6:11" x14ac:dyDescent="0.35">
      <c r="F571" s="3"/>
      <c r="G571" s="3"/>
      <c r="J571" s="9"/>
      <c r="K571" s="9"/>
    </row>
    <row r="572" spans="6:11" x14ac:dyDescent="0.35">
      <c r="F572" s="3"/>
      <c r="G572" s="3"/>
      <c r="J572" s="9"/>
      <c r="K572" s="9"/>
    </row>
    <row r="573" spans="6:11" x14ac:dyDescent="0.35">
      <c r="F573" s="3"/>
      <c r="G573" s="3"/>
      <c r="J573" s="9"/>
      <c r="K573" s="9"/>
    </row>
    <row r="574" spans="6:11" x14ac:dyDescent="0.35">
      <c r="F574" s="3"/>
      <c r="G574" s="3"/>
      <c r="J574" s="9"/>
      <c r="K574" s="9"/>
    </row>
    <row r="575" spans="6:11" x14ac:dyDescent="0.35">
      <c r="F575" s="3"/>
      <c r="G575" s="3"/>
      <c r="J575" s="9"/>
      <c r="K575" s="9"/>
    </row>
    <row r="576" spans="6:11" x14ac:dyDescent="0.35">
      <c r="F576" s="3"/>
      <c r="G576" s="3"/>
      <c r="J576" s="9"/>
      <c r="K576" s="9"/>
    </row>
    <row r="577" spans="6:11" x14ac:dyDescent="0.35">
      <c r="F577" s="3"/>
      <c r="G577" s="3"/>
      <c r="J577" s="9"/>
      <c r="K577" s="9"/>
    </row>
    <row r="578" spans="6:11" x14ac:dyDescent="0.35">
      <c r="F578" s="3"/>
      <c r="G578" s="3"/>
      <c r="J578" s="9"/>
      <c r="K578" s="9"/>
    </row>
    <row r="579" spans="6:11" x14ac:dyDescent="0.35">
      <c r="F579" s="3"/>
      <c r="G579" s="3"/>
      <c r="J579" s="9"/>
      <c r="K579" s="9"/>
    </row>
    <row r="580" spans="6:11" x14ac:dyDescent="0.35">
      <c r="F580" s="3"/>
      <c r="G580" s="3"/>
      <c r="J580" s="9"/>
      <c r="K580" s="9"/>
    </row>
    <row r="581" spans="6:11" x14ac:dyDescent="0.35">
      <c r="F581" s="3"/>
      <c r="G581" s="3"/>
      <c r="J581" s="9"/>
      <c r="K581" s="9"/>
    </row>
    <row r="582" spans="6:11" x14ac:dyDescent="0.35">
      <c r="F582" s="3"/>
      <c r="G582" s="3"/>
      <c r="J582" s="9"/>
      <c r="K582" s="9"/>
    </row>
    <row r="583" spans="6:11" x14ac:dyDescent="0.35">
      <c r="F583" s="3"/>
      <c r="G583" s="3"/>
      <c r="J583" s="9"/>
      <c r="K583" s="9"/>
    </row>
    <row r="584" spans="6:11" x14ac:dyDescent="0.35">
      <c r="F584" s="3"/>
      <c r="G584" s="3"/>
      <c r="J584" s="9"/>
      <c r="K584" s="9"/>
    </row>
    <row r="585" spans="6:11" x14ac:dyDescent="0.35">
      <c r="F585" s="3"/>
      <c r="G585" s="3"/>
      <c r="J585" s="9"/>
      <c r="K585" s="9"/>
    </row>
    <row r="586" spans="6:11" x14ac:dyDescent="0.35">
      <c r="F586" s="3"/>
      <c r="G586" s="3"/>
      <c r="J586" s="9"/>
      <c r="K586" s="9"/>
    </row>
    <row r="587" spans="6:11" x14ac:dyDescent="0.35">
      <c r="F587" s="3"/>
      <c r="G587" s="3"/>
      <c r="J587" s="9"/>
      <c r="K587" s="9"/>
    </row>
    <row r="588" spans="6:11" x14ac:dyDescent="0.35">
      <c r="F588" s="3"/>
      <c r="G588" s="3"/>
      <c r="J588" s="9"/>
      <c r="K588" s="9"/>
    </row>
    <row r="589" spans="6:11" x14ac:dyDescent="0.35">
      <c r="F589" s="3"/>
      <c r="G589" s="3"/>
      <c r="J589" s="9"/>
      <c r="K589" s="9"/>
    </row>
    <row r="590" spans="6:11" x14ac:dyDescent="0.35">
      <c r="F590" s="3"/>
      <c r="G590" s="3"/>
      <c r="J590" s="9"/>
      <c r="K590" s="9"/>
    </row>
    <row r="591" spans="6:11" x14ac:dyDescent="0.35">
      <c r="F591" s="3"/>
      <c r="G591" s="3"/>
      <c r="J591" s="9"/>
      <c r="K591" s="9"/>
    </row>
    <row r="592" spans="6:11" x14ac:dyDescent="0.35">
      <c r="F592" s="3"/>
      <c r="G592" s="3"/>
      <c r="J592" s="9"/>
      <c r="K592" s="9"/>
    </row>
  </sheetData>
  <sortState ref="A3:Q52">
    <sortCondition descending="1" ref="B3:B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5"/>
  <sheetViews>
    <sheetView topLeftCell="A320" workbookViewId="0">
      <selection activeCell="A335" sqref="A335"/>
    </sheetView>
  </sheetViews>
  <sheetFormatPr defaultRowHeight="14.5" x14ac:dyDescent="0.35"/>
  <cols>
    <col min="1" max="1" width="55.453125" bestFit="1" customWidth="1"/>
  </cols>
  <sheetData>
    <row r="1" spans="1:2" x14ac:dyDescent="0.35">
      <c r="A1" t="s">
        <v>53</v>
      </c>
      <c r="B1" t="s">
        <v>1802</v>
      </c>
    </row>
    <row r="2" spans="1:2" x14ac:dyDescent="0.35">
      <c r="A2" t="s">
        <v>1150</v>
      </c>
      <c r="B2">
        <v>400.1</v>
      </c>
    </row>
    <row r="3" spans="1:2" x14ac:dyDescent="0.35">
      <c r="A3" t="s">
        <v>718</v>
      </c>
      <c r="B3">
        <v>275.10000000000002</v>
      </c>
    </row>
    <row r="4" spans="1:2" x14ac:dyDescent="0.35">
      <c r="A4" t="s">
        <v>706</v>
      </c>
      <c r="B4">
        <v>612.4</v>
      </c>
    </row>
    <row r="5" spans="1:2" x14ac:dyDescent="0.35">
      <c r="A5" t="s">
        <v>706</v>
      </c>
      <c r="B5">
        <v>97.7</v>
      </c>
    </row>
    <row r="6" spans="1:2" x14ac:dyDescent="0.35">
      <c r="A6" t="s">
        <v>1679</v>
      </c>
      <c r="B6">
        <v>267.89999999999998</v>
      </c>
    </row>
    <row r="7" spans="1:2" x14ac:dyDescent="0.35">
      <c r="A7" t="s">
        <v>705</v>
      </c>
      <c r="B7">
        <v>740.3</v>
      </c>
    </row>
    <row r="8" spans="1:2" x14ac:dyDescent="0.35">
      <c r="A8" t="s">
        <v>874</v>
      </c>
      <c r="B8">
        <v>812.1</v>
      </c>
    </row>
    <row r="9" spans="1:2" x14ac:dyDescent="0.35">
      <c r="A9" t="s">
        <v>1680</v>
      </c>
      <c r="B9">
        <v>182.8</v>
      </c>
    </row>
    <row r="10" spans="1:2" x14ac:dyDescent="0.35">
      <c r="A10" t="s">
        <v>910</v>
      </c>
      <c r="B10">
        <v>233.1</v>
      </c>
    </row>
    <row r="11" spans="1:2" x14ac:dyDescent="0.35">
      <c r="A11" t="s">
        <v>813</v>
      </c>
      <c r="B11">
        <v>559.79999999999995</v>
      </c>
    </row>
    <row r="12" spans="1:2" x14ac:dyDescent="0.35">
      <c r="A12" t="s">
        <v>1156</v>
      </c>
      <c r="B12">
        <v>131.80000000000001</v>
      </c>
    </row>
    <row r="13" spans="1:2" x14ac:dyDescent="0.35">
      <c r="A13" t="s">
        <v>771</v>
      </c>
      <c r="B13">
        <v>843.7</v>
      </c>
    </row>
    <row r="14" spans="1:2" x14ac:dyDescent="0.35">
      <c r="A14" t="s">
        <v>785</v>
      </c>
      <c r="B14">
        <v>285</v>
      </c>
    </row>
    <row r="15" spans="1:2" x14ac:dyDescent="0.35">
      <c r="A15" t="s">
        <v>1681</v>
      </c>
      <c r="B15">
        <v>617.79999999999995</v>
      </c>
    </row>
    <row r="16" spans="1:2" x14ac:dyDescent="0.35">
      <c r="A16" t="s">
        <v>826</v>
      </c>
      <c r="B16">
        <v>137.19999999999999</v>
      </c>
    </row>
    <row r="17" spans="1:2" x14ac:dyDescent="0.35">
      <c r="A17" t="s">
        <v>757</v>
      </c>
      <c r="B17">
        <v>205.6</v>
      </c>
    </row>
    <row r="18" spans="1:2" x14ac:dyDescent="0.35">
      <c r="A18" t="s">
        <v>1682</v>
      </c>
      <c r="B18">
        <v>300.5</v>
      </c>
    </row>
    <row r="19" spans="1:2" x14ac:dyDescent="0.35">
      <c r="A19" t="s">
        <v>1683</v>
      </c>
      <c r="B19">
        <v>398.4</v>
      </c>
    </row>
    <row r="20" spans="1:2" x14ac:dyDescent="0.35">
      <c r="A20" t="s">
        <v>1684</v>
      </c>
      <c r="B20">
        <v>384</v>
      </c>
    </row>
    <row r="21" spans="1:2" x14ac:dyDescent="0.35">
      <c r="A21" t="s">
        <v>1685</v>
      </c>
      <c r="B21">
        <v>252.5</v>
      </c>
    </row>
    <row r="22" spans="1:2" x14ac:dyDescent="0.35">
      <c r="A22" t="s">
        <v>1686</v>
      </c>
      <c r="B22">
        <v>286.89999999999998</v>
      </c>
    </row>
    <row r="23" spans="1:2" x14ac:dyDescent="0.35">
      <c r="A23" t="s">
        <v>1687</v>
      </c>
      <c r="B23">
        <v>290.89999999999998</v>
      </c>
    </row>
    <row r="24" spans="1:2" x14ac:dyDescent="0.35">
      <c r="A24" t="s">
        <v>709</v>
      </c>
      <c r="B24">
        <v>510.5</v>
      </c>
    </row>
    <row r="25" spans="1:2" x14ac:dyDescent="0.35">
      <c r="A25" t="s">
        <v>1688</v>
      </c>
      <c r="B25">
        <v>588.5</v>
      </c>
    </row>
    <row r="26" spans="1:2" x14ac:dyDescent="0.35">
      <c r="A26" t="s">
        <v>1161</v>
      </c>
      <c r="B26">
        <v>76.900000000000006</v>
      </c>
    </row>
    <row r="27" spans="1:2" x14ac:dyDescent="0.35">
      <c r="A27" t="s">
        <v>1689</v>
      </c>
      <c r="B27">
        <v>425.8</v>
      </c>
    </row>
    <row r="28" spans="1:2" x14ac:dyDescent="0.35">
      <c r="A28" t="s">
        <v>715</v>
      </c>
    </row>
    <row r="29" spans="1:2" x14ac:dyDescent="0.35">
      <c r="A29" t="s">
        <v>899</v>
      </c>
      <c r="B29">
        <v>537.5</v>
      </c>
    </row>
    <row r="30" spans="1:2" x14ac:dyDescent="0.35">
      <c r="A30" t="s">
        <v>929</v>
      </c>
      <c r="B30">
        <v>277.39999999999998</v>
      </c>
    </row>
    <row r="31" spans="1:2" x14ac:dyDescent="0.35">
      <c r="A31" t="s">
        <v>1690</v>
      </c>
      <c r="B31">
        <v>494</v>
      </c>
    </row>
    <row r="32" spans="1:2" x14ac:dyDescent="0.35">
      <c r="A32" t="s">
        <v>1166</v>
      </c>
      <c r="B32">
        <v>375.7</v>
      </c>
    </row>
    <row r="33" spans="1:2" x14ac:dyDescent="0.35">
      <c r="A33" t="s">
        <v>838</v>
      </c>
      <c r="B33">
        <v>202.9</v>
      </c>
    </row>
    <row r="34" spans="1:2" x14ac:dyDescent="0.35">
      <c r="A34" t="s">
        <v>1691</v>
      </c>
      <c r="B34">
        <v>168.3</v>
      </c>
    </row>
    <row r="35" spans="1:2" x14ac:dyDescent="0.35">
      <c r="A35" t="s">
        <v>867</v>
      </c>
      <c r="B35">
        <v>323.5</v>
      </c>
    </row>
    <row r="36" spans="1:2" x14ac:dyDescent="0.35">
      <c r="A36" t="s">
        <v>814</v>
      </c>
      <c r="B36">
        <v>251.2</v>
      </c>
    </row>
    <row r="37" spans="1:2" x14ac:dyDescent="0.35">
      <c r="A37" t="s">
        <v>1692</v>
      </c>
      <c r="B37">
        <v>576.5</v>
      </c>
    </row>
    <row r="38" spans="1:2" x14ac:dyDescent="0.35">
      <c r="A38" t="s">
        <v>919</v>
      </c>
      <c r="B38">
        <v>338.5</v>
      </c>
    </row>
    <row r="39" spans="1:2" x14ac:dyDescent="0.35">
      <c r="A39" t="s">
        <v>1693</v>
      </c>
      <c r="B39">
        <v>189.6</v>
      </c>
    </row>
    <row r="40" spans="1:2" x14ac:dyDescent="0.35">
      <c r="A40" t="s">
        <v>847</v>
      </c>
      <c r="B40">
        <v>273.3</v>
      </c>
    </row>
    <row r="41" spans="1:2" x14ac:dyDescent="0.35">
      <c r="A41" t="s">
        <v>847</v>
      </c>
      <c r="B41">
        <v>264.10000000000002</v>
      </c>
    </row>
    <row r="42" spans="1:2" x14ac:dyDescent="0.35">
      <c r="A42" t="s">
        <v>727</v>
      </c>
      <c r="B42">
        <v>228.2</v>
      </c>
    </row>
    <row r="43" spans="1:2" x14ac:dyDescent="0.35">
      <c r="A43" t="s">
        <v>796</v>
      </c>
      <c r="B43">
        <v>231.8</v>
      </c>
    </row>
    <row r="44" spans="1:2" x14ac:dyDescent="0.35">
      <c r="A44" t="s">
        <v>868</v>
      </c>
      <c r="B44">
        <v>157.1</v>
      </c>
    </row>
    <row r="45" spans="1:2" x14ac:dyDescent="0.35">
      <c r="A45" t="s">
        <v>1694</v>
      </c>
      <c r="B45">
        <v>272.60000000000002</v>
      </c>
    </row>
    <row r="46" spans="1:2" x14ac:dyDescent="0.35">
      <c r="A46" t="s">
        <v>1695</v>
      </c>
      <c r="B46">
        <v>244.6</v>
      </c>
    </row>
    <row r="47" spans="1:2" x14ac:dyDescent="0.35">
      <c r="A47" t="s">
        <v>1696</v>
      </c>
      <c r="B47">
        <v>259</v>
      </c>
    </row>
    <row r="48" spans="1:2" x14ac:dyDescent="0.35">
      <c r="A48" t="s">
        <v>923</v>
      </c>
      <c r="B48">
        <v>420.1</v>
      </c>
    </row>
    <row r="49" spans="1:2" x14ac:dyDescent="0.35">
      <c r="A49" t="s">
        <v>1697</v>
      </c>
      <c r="B49">
        <v>435.5</v>
      </c>
    </row>
    <row r="50" spans="1:2" x14ac:dyDescent="0.35">
      <c r="A50" t="s">
        <v>878</v>
      </c>
      <c r="B50">
        <v>371.9</v>
      </c>
    </row>
    <row r="51" spans="1:2" x14ac:dyDescent="0.35">
      <c r="A51" t="s">
        <v>935</v>
      </c>
      <c r="B51">
        <v>237.3</v>
      </c>
    </row>
    <row r="52" spans="1:2" x14ac:dyDescent="0.35">
      <c r="A52" t="s">
        <v>1698</v>
      </c>
      <c r="B52">
        <v>287</v>
      </c>
    </row>
    <row r="53" spans="1:2" x14ac:dyDescent="0.35">
      <c r="A53" t="s">
        <v>1699</v>
      </c>
      <c r="B53">
        <v>439.4</v>
      </c>
    </row>
    <row r="54" spans="1:2" x14ac:dyDescent="0.35">
      <c r="A54" t="s">
        <v>955</v>
      </c>
      <c r="B54">
        <v>399.8</v>
      </c>
    </row>
    <row r="55" spans="1:2" x14ac:dyDescent="0.35">
      <c r="A55" t="s">
        <v>1037</v>
      </c>
      <c r="B55">
        <v>294.7</v>
      </c>
    </row>
    <row r="56" spans="1:2" x14ac:dyDescent="0.35">
      <c r="A56" t="s">
        <v>993</v>
      </c>
      <c r="B56">
        <v>184.2</v>
      </c>
    </row>
    <row r="57" spans="1:2" x14ac:dyDescent="0.35">
      <c r="A57" t="s">
        <v>806</v>
      </c>
      <c r="B57">
        <v>209.1</v>
      </c>
    </row>
    <row r="58" spans="1:2" x14ac:dyDescent="0.35">
      <c r="A58" t="s">
        <v>1700</v>
      </c>
      <c r="B58">
        <v>148.80000000000001</v>
      </c>
    </row>
    <row r="59" spans="1:2" x14ac:dyDescent="0.35">
      <c r="A59" t="s">
        <v>822</v>
      </c>
      <c r="B59">
        <v>462.9</v>
      </c>
    </row>
    <row r="60" spans="1:2" x14ac:dyDescent="0.35">
      <c r="A60" t="s">
        <v>825</v>
      </c>
      <c r="B60">
        <v>499.4</v>
      </c>
    </row>
    <row r="61" spans="1:2" x14ac:dyDescent="0.35">
      <c r="A61" t="s">
        <v>1701</v>
      </c>
      <c r="B61">
        <v>392.9</v>
      </c>
    </row>
    <row r="62" spans="1:2" x14ac:dyDescent="0.35">
      <c r="A62" t="s">
        <v>1702</v>
      </c>
      <c r="B62">
        <v>392.2</v>
      </c>
    </row>
    <row r="63" spans="1:2" x14ac:dyDescent="0.35">
      <c r="A63" t="s">
        <v>828</v>
      </c>
      <c r="B63">
        <v>161.9</v>
      </c>
    </row>
    <row r="64" spans="1:2" x14ac:dyDescent="0.35">
      <c r="A64" t="s">
        <v>740</v>
      </c>
      <c r="B64">
        <v>532.79999999999995</v>
      </c>
    </row>
    <row r="65" spans="1:2" x14ac:dyDescent="0.35">
      <c r="A65" t="s">
        <v>960</v>
      </c>
      <c r="B65">
        <v>160</v>
      </c>
    </row>
    <row r="66" spans="1:2" x14ac:dyDescent="0.35">
      <c r="A66" t="s">
        <v>1703</v>
      </c>
      <c r="B66">
        <v>380.1</v>
      </c>
    </row>
    <row r="67" spans="1:2" x14ac:dyDescent="0.35">
      <c r="A67" t="s">
        <v>1704</v>
      </c>
      <c r="B67">
        <v>174.7</v>
      </c>
    </row>
    <row r="68" spans="1:2" x14ac:dyDescent="0.35">
      <c r="A68" t="s">
        <v>1705</v>
      </c>
      <c r="B68">
        <v>339.1</v>
      </c>
    </row>
    <row r="69" spans="1:2" x14ac:dyDescent="0.35">
      <c r="A69" t="s">
        <v>1706</v>
      </c>
      <c r="B69">
        <v>166.1</v>
      </c>
    </row>
    <row r="70" spans="1:2" x14ac:dyDescent="0.35">
      <c r="A70" t="s">
        <v>827</v>
      </c>
      <c r="B70">
        <v>302.8</v>
      </c>
    </row>
    <row r="71" spans="1:2" x14ac:dyDescent="0.35">
      <c r="A71" t="s">
        <v>675</v>
      </c>
      <c r="B71">
        <v>267.3</v>
      </c>
    </row>
    <row r="72" spans="1:2" x14ac:dyDescent="0.35">
      <c r="A72" t="s">
        <v>805</v>
      </c>
      <c r="B72">
        <v>460.1</v>
      </c>
    </row>
    <row r="73" spans="1:2" x14ac:dyDescent="0.35">
      <c r="A73" t="s">
        <v>676</v>
      </c>
      <c r="B73">
        <v>494.5</v>
      </c>
    </row>
    <row r="74" spans="1:2" x14ac:dyDescent="0.35">
      <c r="A74" t="s">
        <v>1186</v>
      </c>
      <c r="B74">
        <v>276.10000000000002</v>
      </c>
    </row>
    <row r="75" spans="1:2" x14ac:dyDescent="0.35">
      <c r="A75" t="s">
        <v>1707</v>
      </c>
      <c r="B75">
        <v>292.39999999999998</v>
      </c>
    </row>
    <row r="76" spans="1:2" x14ac:dyDescent="0.35">
      <c r="A76" t="s">
        <v>723</v>
      </c>
      <c r="B76">
        <v>385.8</v>
      </c>
    </row>
    <row r="77" spans="1:2" x14ac:dyDescent="0.35">
      <c r="A77" t="s">
        <v>717</v>
      </c>
      <c r="B77">
        <v>342.3</v>
      </c>
    </row>
    <row r="78" spans="1:2" x14ac:dyDescent="0.35">
      <c r="A78" t="s">
        <v>717</v>
      </c>
      <c r="B78">
        <v>585.5</v>
      </c>
    </row>
    <row r="79" spans="1:2" x14ac:dyDescent="0.35">
      <c r="A79" t="s">
        <v>679</v>
      </c>
      <c r="B79">
        <v>439.7</v>
      </c>
    </row>
    <row r="80" spans="1:2" x14ac:dyDescent="0.35">
      <c r="A80" t="s">
        <v>679</v>
      </c>
      <c r="B80">
        <v>109.5</v>
      </c>
    </row>
    <row r="81" spans="1:2" x14ac:dyDescent="0.35">
      <c r="A81" t="s">
        <v>679</v>
      </c>
      <c r="B81">
        <v>294.89999999999998</v>
      </c>
    </row>
    <row r="82" spans="1:2" x14ac:dyDescent="0.35">
      <c r="A82" t="s">
        <v>1189</v>
      </c>
      <c r="B82">
        <v>589.4</v>
      </c>
    </row>
    <row r="83" spans="1:2" x14ac:dyDescent="0.35">
      <c r="A83" t="s">
        <v>970</v>
      </c>
      <c r="B83">
        <v>120.4</v>
      </c>
    </row>
    <row r="84" spans="1:2" x14ac:dyDescent="0.35">
      <c r="A84" t="s">
        <v>819</v>
      </c>
      <c r="B84">
        <v>498.6</v>
      </c>
    </row>
    <row r="85" spans="1:2" x14ac:dyDescent="0.35">
      <c r="A85" t="s">
        <v>937</v>
      </c>
      <c r="B85">
        <v>258.89999999999998</v>
      </c>
    </row>
    <row r="86" spans="1:2" x14ac:dyDescent="0.35">
      <c r="A86" t="s">
        <v>890</v>
      </c>
      <c r="B86">
        <v>221.5</v>
      </c>
    </row>
    <row r="87" spans="1:2" x14ac:dyDescent="0.35">
      <c r="A87" t="s">
        <v>933</v>
      </c>
      <c r="B87">
        <v>591.70000000000005</v>
      </c>
    </row>
    <row r="88" spans="1:2" x14ac:dyDescent="0.35">
      <c r="A88" t="s">
        <v>1708</v>
      </c>
      <c r="B88">
        <v>199.1</v>
      </c>
    </row>
    <row r="89" spans="1:2" x14ac:dyDescent="0.35">
      <c r="A89" t="s">
        <v>1709</v>
      </c>
      <c r="B89">
        <v>355.3</v>
      </c>
    </row>
    <row r="90" spans="1:2" x14ac:dyDescent="0.35">
      <c r="A90" t="s">
        <v>716</v>
      </c>
      <c r="B90">
        <v>270.7</v>
      </c>
    </row>
    <row r="91" spans="1:2" x14ac:dyDescent="0.35">
      <c r="A91" t="s">
        <v>1121</v>
      </c>
      <c r="B91">
        <v>166.9</v>
      </c>
    </row>
    <row r="92" spans="1:2" x14ac:dyDescent="0.35">
      <c r="A92" t="s">
        <v>1121</v>
      </c>
      <c r="B92">
        <v>364.9</v>
      </c>
    </row>
    <row r="93" spans="1:2" x14ac:dyDescent="0.35">
      <c r="A93" t="s">
        <v>1710</v>
      </c>
      <c r="B93">
        <v>461.1</v>
      </c>
    </row>
    <row r="94" spans="1:2" x14ac:dyDescent="0.35">
      <c r="A94" t="s">
        <v>1711</v>
      </c>
      <c r="B94">
        <v>331.2</v>
      </c>
    </row>
    <row r="95" spans="1:2" x14ac:dyDescent="0.35">
      <c r="A95" t="s">
        <v>1712</v>
      </c>
      <c r="B95">
        <v>316.8</v>
      </c>
    </row>
    <row r="96" spans="1:2" x14ac:dyDescent="0.35">
      <c r="A96" t="s">
        <v>1713</v>
      </c>
      <c r="B96">
        <v>529.4</v>
      </c>
    </row>
    <row r="97" spans="1:2" x14ac:dyDescent="0.35">
      <c r="A97" t="s">
        <v>1714</v>
      </c>
      <c r="B97">
        <v>213.7</v>
      </c>
    </row>
    <row r="98" spans="1:2" x14ac:dyDescent="0.35">
      <c r="A98" t="s">
        <v>862</v>
      </c>
      <c r="B98">
        <v>422.9</v>
      </c>
    </row>
    <row r="99" spans="1:2" x14ac:dyDescent="0.35">
      <c r="A99" t="s">
        <v>1197</v>
      </c>
      <c r="B99">
        <v>177.5</v>
      </c>
    </row>
    <row r="100" spans="1:2" x14ac:dyDescent="0.35">
      <c r="A100" t="s">
        <v>799</v>
      </c>
      <c r="B100">
        <v>224.4</v>
      </c>
    </row>
    <row r="101" spans="1:2" x14ac:dyDescent="0.35">
      <c r="A101" t="s">
        <v>1715</v>
      </c>
      <c r="B101">
        <v>426.7</v>
      </c>
    </row>
    <row r="102" spans="1:2" x14ac:dyDescent="0.35">
      <c r="A102" t="s">
        <v>859</v>
      </c>
      <c r="B102">
        <v>218.1</v>
      </c>
    </row>
    <row r="103" spans="1:2" x14ac:dyDescent="0.35">
      <c r="A103" t="s">
        <v>863</v>
      </c>
      <c r="B103">
        <v>131.19999999999999</v>
      </c>
    </row>
    <row r="104" spans="1:2" x14ac:dyDescent="0.35">
      <c r="A104" t="s">
        <v>856</v>
      </c>
      <c r="B104">
        <v>339.3</v>
      </c>
    </row>
    <row r="105" spans="1:2" x14ac:dyDescent="0.35">
      <c r="A105" t="s">
        <v>1716</v>
      </c>
      <c r="B105">
        <v>92.1</v>
      </c>
    </row>
    <row r="106" spans="1:2" x14ac:dyDescent="0.35">
      <c r="A106" t="s">
        <v>1717</v>
      </c>
      <c r="B106">
        <v>357.3</v>
      </c>
    </row>
    <row r="107" spans="1:2" x14ac:dyDescent="0.35">
      <c r="A107" t="s">
        <v>965</v>
      </c>
      <c r="B107">
        <v>179.6</v>
      </c>
    </row>
    <row r="108" spans="1:2" x14ac:dyDescent="0.35">
      <c r="A108" t="s">
        <v>714</v>
      </c>
      <c r="B108">
        <v>368.7</v>
      </c>
    </row>
    <row r="109" spans="1:2" x14ac:dyDescent="0.35">
      <c r="A109" t="s">
        <v>797</v>
      </c>
      <c r="B109">
        <v>226.7</v>
      </c>
    </row>
    <row r="110" spans="1:2" x14ac:dyDescent="0.35">
      <c r="A110" t="s">
        <v>790</v>
      </c>
      <c r="B110">
        <v>291.60000000000002</v>
      </c>
    </row>
    <row r="111" spans="1:2" x14ac:dyDescent="0.35">
      <c r="A111" t="s">
        <v>951</v>
      </c>
      <c r="B111">
        <v>648.20000000000005</v>
      </c>
    </row>
    <row r="112" spans="1:2" x14ac:dyDescent="0.35">
      <c r="A112" t="s">
        <v>833</v>
      </c>
      <c r="B112">
        <v>251.9</v>
      </c>
    </row>
    <row r="113" spans="1:2" x14ac:dyDescent="0.35">
      <c r="A113" t="s">
        <v>1209</v>
      </c>
      <c r="B113">
        <v>534.70000000000005</v>
      </c>
    </row>
    <row r="114" spans="1:2" x14ac:dyDescent="0.35">
      <c r="A114" t="s">
        <v>750</v>
      </c>
      <c r="B114">
        <v>458.7</v>
      </c>
    </row>
    <row r="115" spans="1:2" x14ac:dyDescent="0.35">
      <c r="A115" t="s">
        <v>901</v>
      </c>
      <c r="B115">
        <v>348</v>
      </c>
    </row>
    <row r="116" spans="1:2" x14ac:dyDescent="0.35">
      <c r="A116" t="s">
        <v>755</v>
      </c>
      <c r="B116">
        <v>652.20000000000005</v>
      </c>
    </row>
    <row r="117" spans="1:2" x14ac:dyDescent="0.35">
      <c r="A117" t="s">
        <v>835</v>
      </c>
      <c r="B117">
        <v>521.9</v>
      </c>
    </row>
    <row r="118" spans="1:2" x14ac:dyDescent="0.35">
      <c r="A118" t="s">
        <v>1718</v>
      </c>
      <c r="B118">
        <v>340.5</v>
      </c>
    </row>
    <row r="119" spans="1:2" x14ac:dyDescent="0.35">
      <c r="A119" t="s">
        <v>940</v>
      </c>
      <c r="B119">
        <v>199.3</v>
      </c>
    </row>
    <row r="120" spans="1:2" x14ac:dyDescent="0.35">
      <c r="A120" t="s">
        <v>795</v>
      </c>
      <c r="B120">
        <v>191.7</v>
      </c>
    </row>
    <row r="121" spans="1:2" x14ac:dyDescent="0.35">
      <c r="A121" t="s">
        <v>798</v>
      </c>
      <c r="B121">
        <v>424.7</v>
      </c>
    </row>
    <row r="122" spans="1:2" x14ac:dyDescent="0.35">
      <c r="A122" t="s">
        <v>761</v>
      </c>
      <c r="B122">
        <v>229.7</v>
      </c>
    </row>
    <row r="123" spans="1:2" x14ac:dyDescent="0.35">
      <c r="A123" t="s">
        <v>702</v>
      </c>
      <c r="B123">
        <v>470.6</v>
      </c>
    </row>
    <row r="124" spans="1:2" x14ac:dyDescent="0.35">
      <c r="A124" t="s">
        <v>936</v>
      </c>
      <c r="B124">
        <v>495.9</v>
      </c>
    </row>
    <row r="125" spans="1:2" x14ac:dyDescent="0.35">
      <c r="A125" t="s">
        <v>803</v>
      </c>
      <c r="B125">
        <v>661.3</v>
      </c>
    </row>
    <row r="126" spans="1:2" x14ac:dyDescent="0.35">
      <c r="A126" t="s">
        <v>803</v>
      </c>
      <c r="B126">
        <v>176.5</v>
      </c>
    </row>
    <row r="127" spans="1:2" x14ac:dyDescent="0.35">
      <c r="A127" t="s">
        <v>943</v>
      </c>
      <c r="B127">
        <v>102.4</v>
      </c>
    </row>
    <row r="128" spans="1:2" x14ac:dyDescent="0.35">
      <c r="A128" t="s">
        <v>907</v>
      </c>
      <c r="B128">
        <v>111.3</v>
      </c>
    </row>
    <row r="129" spans="1:2" x14ac:dyDescent="0.35">
      <c r="A129" t="s">
        <v>1215</v>
      </c>
      <c r="B129">
        <v>368.8</v>
      </c>
    </row>
    <row r="130" spans="1:2" x14ac:dyDescent="0.35">
      <c r="A130" t="s">
        <v>950</v>
      </c>
      <c r="B130">
        <v>206.7</v>
      </c>
    </row>
    <row r="131" spans="1:2" x14ac:dyDescent="0.35">
      <c r="A131" t="s">
        <v>977</v>
      </c>
      <c r="B131">
        <v>202.1</v>
      </c>
    </row>
    <row r="132" spans="1:2" x14ac:dyDescent="0.35">
      <c r="A132" t="s">
        <v>885</v>
      </c>
      <c r="B132">
        <v>349.1</v>
      </c>
    </row>
    <row r="133" spans="1:2" x14ac:dyDescent="0.35">
      <c r="A133" t="s">
        <v>1719</v>
      </c>
      <c r="B133">
        <v>314</v>
      </c>
    </row>
    <row r="134" spans="1:2" x14ac:dyDescent="0.35">
      <c r="A134" t="s">
        <v>980</v>
      </c>
      <c r="B134">
        <v>247.7</v>
      </c>
    </row>
    <row r="135" spans="1:2" x14ac:dyDescent="0.35">
      <c r="A135" t="s">
        <v>810</v>
      </c>
      <c r="B135">
        <v>287.2</v>
      </c>
    </row>
    <row r="136" spans="1:2" x14ac:dyDescent="0.35">
      <c r="A136" t="s">
        <v>793</v>
      </c>
      <c r="B136">
        <v>218.8</v>
      </c>
    </row>
    <row r="137" spans="1:2" x14ac:dyDescent="0.35">
      <c r="A137" t="s">
        <v>1720</v>
      </c>
      <c r="B137">
        <v>320.89999999999998</v>
      </c>
    </row>
    <row r="138" spans="1:2" x14ac:dyDescent="0.35">
      <c r="A138" t="s">
        <v>711</v>
      </c>
      <c r="B138">
        <v>413.6</v>
      </c>
    </row>
    <row r="139" spans="1:2" x14ac:dyDescent="0.35">
      <c r="A139" t="s">
        <v>913</v>
      </c>
      <c r="B139">
        <v>761.4</v>
      </c>
    </row>
    <row r="140" spans="1:2" x14ac:dyDescent="0.35">
      <c r="A140" t="s">
        <v>1721</v>
      </c>
      <c r="B140">
        <v>459.6</v>
      </c>
    </row>
    <row r="141" spans="1:2" x14ac:dyDescent="0.35">
      <c r="A141" t="s">
        <v>1722</v>
      </c>
      <c r="B141">
        <v>237.9</v>
      </c>
    </row>
    <row r="142" spans="1:2" x14ac:dyDescent="0.35">
      <c r="A142" t="s">
        <v>911</v>
      </c>
      <c r="B142">
        <v>140.6</v>
      </c>
    </row>
    <row r="143" spans="1:2" x14ac:dyDescent="0.35">
      <c r="A143" t="s">
        <v>1723</v>
      </c>
      <c r="B143">
        <v>252.2</v>
      </c>
    </row>
    <row r="144" spans="1:2" x14ac:dyDescent="0.35">
      <c r="A144" t="s">
        <v>1724</v>
      </c>
      <c r="B144">
        <v>193.7</v>
      </c>
    </row>
    <row r="145" spans="1:2" x14ac:dyDescent="0.35">
      <c r="A145" t="s">
        <v>1725</v>
      </c>
      <c r="B145">
        <v>435.4</v>
      </c>
    </row>
    <row r="146" spans="1:2" x14ac:dyDescent="0.35">
      <c r="A146" t="s">
        <v>986</v>
      </c>
      <c r="B146">
        <v>346.6</v>
      </c>
    </row>
    <row r="147" spans="1:2" x14ac:dyDescent="0.35">
      <c r="A147" t="s">
        <v>893</v>
      </c>
      <c r="B147">
        <v>528.29999999999995</v>
      </c>
    </row>
    <row r="148" spans="1:2" x14ac:dyDescent="0.35">
      <c r="A148" t="s">
        <v>1726</v>
      </c>
      <c r="B148">
        <v>242.3</v>
      </c>
    </row>
    <row r="149" spans="1:2" x14ac:dyDescent="0.35">
      <c r="A149" t="s">
        <v>1727</v>
      </c>
      <c r="B149">
        <v>567.4</v>
      </c>
    </row>
    <row r="150" spans="1:2" x14ac:dyDescent="0.35">
      <c r="A150" t="s">
        <v>760</v>
      </c>
      <c r="B150">
        <v>477.7</v>
      </c>
    </row>
    <row r="151" spans="1:2" x14ac:dyDescent="0.35">
      <c r="A151" t="s">
        <v>904</v>
      </c>
      <c r="B151">
        <v>154.80000000000001</v>
      </c>
    </row>
    <row r="152" spans="1:2" x14ac:dyDescent="0.35">
      <c r="A152" t="s">
        <v>1728</v>
      </c>
      <c r="B152">
        <v>646.29999999999995</v>
      </c>
    </row>
    <row r="153" spans="1:2" x14ac:dyDescent="0.35">
      <c r="A153" t="s">
        <v>1230</v>
      </c>
      <c r="B153">
        <v>259.7</v>
      </c>
    </row>
    <row r="154" spans="1:2" x14ac:dyDescent="0.35">
      <c r="A154" t="s">
        <v>734</v>
      </c>
      <c r="B154">
        <v>412.3</v>
      </c>
    </row>
    <row r="155" spans="1:2" x14ac:dyDescent="0.35">
      <c r="A155" t="s">
        <v>734</v>
      </c>
      <c r="B155">
        <v>363.9</v>
      </c>
    </row>
    <row r="156" spans="1:2" x14ac:dyDescent="0.35">
      <c r="A156" t="s">
        <v>734</v>
      </c>
      <c r="B156">
        <v>755.7</v>
      </c>
    </row>
    <row r="157" spans="1:2" x14ac:dyDescent="0.35">
      <c r="A157" t="s">
        <v>687</v>
      </c>
      <c r="B157">
        <v>561.1</v>
      </c>
    </row>
    <row r="158" spans="1:2" x14ac:dyDescent="0.35">
      <c r="A158" t="s">
        <v>1729</v>
      </c>
      <c r="B158">
        <v>233.1</v>
      </c>
    </row>
    <row r="159" spans="1:2" x14ac:dyDescent="0.35">
      <c r="A159" t="s">
        <v>880</v>
      </c>
      <c r="B159">
        <v>236.1</v>
      </c>
    </row>
    <row r="160" spans="1:2" x14ac:dyDescent="0.35">
      <c r="A160" t="s">
        <v>840</v>
      </c>
      <c r="B160">
        <v>288.60000000000002</v>
      </c>
    </row>
    <row r="161" spans="1:2" x14ac:dyDescent="0.35">
      <c r="A161" t="s">
        <v>888</v>
      </c>
      <c r="B161">
        <v>165.3</v>
      </c>
    </row>
    <row r="162" spans="1:2" x14ac:dyDescent="0.35">
      <c r="A162" t="s">
        <v>914</v>
      </c>
      <c r="B162">
        <v>412.2</v>
      </c>
    </row>
    <row r="163" spans="1:2" x14ac:dyDescent="0.35">
      <c r="A163" t="s">
        <v>855</v>
      </c>
      <c r="B163">
        <v>328.6</v>
      </c>
    </row>
    <row r="164" spans="1:2" x14ac:dyDescent="0.35">
      <c r="A164" t="s">
        <v>1730</v>
      </c>
      <c r="B164">
        <v>313.10000000000002</v>
      </c>
    </row>
    <row r="165" spans="1:2" x14ac:dyDescent="0.35">
      <c r="A165" t="s">
        <v>1731</v>
      </c>
      <c r="B165">
        <v>456.2</v>
      </c>
    </row>
    <row r="166" spans="1:2" x14ac:dyDescent="0.35">
      <c r="A166" t="s">
        <v>922</v>
      </c>
      <c r="B166">
        <v>313.39999999999998</v>
      </c>
    </row>
    <row r="167" spans="1:2" x14ac:dyDescent="0.35">
      <c r="A167" t="s">
        <v>677</v>
      </c>
      <c r="B167">
        <v>482.1</v>
      </c>
    </row>
    <row r="168" spans="1:2" x14ac:dyDescent="0.35">
      <c r="A168" t="s">
        <v>1732</v>
      </c>
      <c r="B168">
        <v>205.1</v>
      </c>
    </row>
    <row r="169" spans="1:2" x14ac:dyDescent="0.35">
      <c r="A169" t="s">
        <v>1733</v>
      </c>
      <c r="B169">
        <v>341.2</v>
      </c>
    </row>
    <row r="170" spans="1:2" x14ac:dyDescent="0.35">
      <c r="A170" t="s">
        <v>1734</v>
      </c>
      <c r="B170">
        <v>318.2</v>
      </c>
    </row>
    <row r="171" spans="1:2" x14ac:dyDescent="0.35">
      <c r="A171" t="s">
        <v>850</v>
      </c>
      <c r="B171">
        <v>167.5</v>
      </c>
    </row>
    <row r="172" spans="1:2" x14ac:dyDescent="0.35">
      <c r="A172" t="s">
        <v>710</v>
      </c>
      <c r="B172">
        <v>391.5</v>
      </c>
    </row>
    <row r="173" spans="1:2" x14ac:dyDescent="0.35">
      <c r="A173" t="s">
        <v>974</v>
      </c>
      <c r="B173">
        <v>227</v>
      </c>
    </row>
    <row r="174" spans="1:2" x14ac:dyDescent="0.35">
      <c r="A174" t="s">
        <v>1735</v>
      </c>
      <c r="B174">
        <v>113.2</v>
      </c>
    </row>
    <row r="175" spans="1:2" x14ac:dyDescent="0.35">
      <c r="A175" t="s">
        <v>748</v>
      </c>
      <c r="B175">
        <v>441.8</v>
      </c>
    </row>
    <row r="176" spans="1:2" x14ac:dyDescent="0.35">
      <c r="A176" t="s">
        <v>837</v>
      </c>
      <c r="B176">
        <v>218.5</v>
      </c>
    </row>
    <row r="177" spans="1:2" x14ac:dyDescent="0.35">
      <c r="A177" t="s">
        <v>1736</v>
      </c>
      <c r="B177">
        <v>205.1</v>
      </c>
    </row>
    <row r="178" spans="1:2" x14ac:dyDescent="0.35">
      <c r="A178" t="s">
        <v>1737</v>
      </c>
      <c r="B178">
        <v>452.9</v>
      </c>
    </row>
    <row r="179" spans="1:2" x14ac:dyDescent="0.35">
      <c r="A179" t="s">
        <v>743</v>
      </c>
      <c r="B179">
        <v>165.1</v>
      </c>
    </row>
    <row r="180" spans="1:2" x14ac:dyDescent="0.35">
      <c r="A180" t="s">
        <v>1738</v>
      </c>
      <c r="B180">
        <v>424.3</v>
      </c>
    </row>
    <row r="181" spans="1:2" x14ac:dyDescent="0.35">
      <c r="A181" t="s">
        <v>817</v>
      </c>
      <c r="B181">
        <v>402.5</v>
      </c>
    </row>
    <row r="182" spans="1:2" x14ac:dyDescent="0.35">
      <c r="A182" t="s">
        <v>832</v>
      </c>
      <c r="B182">
        <v>285.8</v>
      </c>
    </row>
    <row r="183" spans="1:2" x14ac:dyDescent="0.35">
      <c r="A183" t="s">
        <v>1739</v>
      </c>
      <c r="B183">
        <v>743</v>
      </c>
    </row>
    <row r="184" spans="1:2" x14ac:dyDescent="0.35">
      <c r="A184" t="s">
        <v>1239</v>
      </c>
      <c r="B184">
        <v>704.9</v>
      </c>
    </row>
    <row r="185" spans="1:2" x14ac:dyDescent="0.35">
      <c r="A185" t="s">
        <v>903</v>
      </c>
      <c r="B185">
        <v>153.80000000000001</v>
      </c>
    </row>
    <row r="186" spans="1:2" x14ac:dyDescent="0.35">
      <c r="A186" t="s">
        <v>1023</v>
      </c>
      <c r="B186">
        <v>188.3</v>
      </c>
    </row>
    <row r="187" spans="1:2" x14ac:dyDescent="0.35">
      <c r="A187" t="s">
        <v>1740</v>
      </c>
      <c r="B187">
        <v>142</v>
      </c>
    </row>
    <row r="188" spans="1:2" x14ac:dyDescent="0.35">
      <c r="A188" t="s">
        <v>1741</v>
      </c>
      <c r="B188">
        <v>260.39999999999998</v>
      </c>
    </row>
    <row r="189" spans="1:2" x14ac:dyDescent="0.35">
      <c r="A189" t="s">
        <v>1241</v>
      </c>
      <c r="B189">
        <v>386</v>
      </c>
    </row>
    <row r="190" spans="1:2" x14ac:dyDescent="0.35">
      <c r="A190" t="s">
        <v>794</v>
      </c>
      <c r="B190">
        <v>301.39999999999998</v>
      </c>
    </row>
    <row r="191" spans="1:2" x14ac:dyDescent="0.35">
      <c r="A191" t="s">
        <v>1742</v>
      </c>
      <c r="B191">
        <v>696.4</v>
      </c>
    </row>
    <row r="192" spans="1:2" x14ac:dyDescent="0.35">
      <c r="A192" t="s">
        <v>938</v>
      </c>
      <c r="B192">
        <v>344.1</v>
      </c>
    </row>
    <row r="193" spans="1:2" x14ac:dyDescent="0.35">
      <c r="A193" t="s">
        <v>938</v>
      </c>
      <c r="B193">
        <v>247.6</v>
      </c>
    </row>
    <row r="194" spans="1:2" x14ac:dyDescent="0.35">
      <c r="A194" t="s">
        <v>649</v>
      </c>
      <c r="B194">
        <v>368.9</v>
      </c>
    </row>
    <row r="195" spans="1:2" x14ac:dyDescent="0.35">
      <c r="A195" t="s">
        <v>1743</v>
      </c>
      <c r="B195">
        <v>395</v>
      </c>
    </row>
    <row r="196" spans="1:2" x14ac:dyDescent="0.35">
      <c r="A196" t="s">
        <v>1247</v>
      </c>
      <c r="B196">
        <v>737.8</v>
      </c>
    </row>
    <row r="197" spans="1:2" x14ac:dyDescent="0.35">
      <c r="A197" t="s">
        <v>811</v>
      </c>
      <c r="B197">
        <v>229.1</v>
      </c>
    </row>
    <row r="198" spans="1:2" x14ac:dyDescent="0.35">
      <c r="A198" t="s">
        <v>879</v>
      </c>
      <c r="B198">
        <v>578.29999999999995</v>
      </c>
    </row>
    <row r="199" spans="1:2" x14ac:dyDescent="0.35">
      <c r="A199" t="s">
        <v>729</v>
      </c>
      <c r="B199">
        <v>208.5</v>
      </c>
    </row>
    <row r="200" spans="1:2" x14ac:dyDescent="0.35">
      <c r="A200" t="s">
        <v>1744</v>
      </c>
      <c r="B200">
        <v>267</v>
      </c>
    </row>
    <row r="201" spans="1:2" x14ac:dyDescent="0.35">
      <c r="A201" t="s">
        <v>1252</v>
      </c>
      <c r="B201">
        <v>234.5</v>
      </c>
    </row>
    <row r="202" spans="1:2" x14ac:dyDescent="0.35">
      <c r="A202" t="s">
        <v>1745</v>
      </c>
      <c r="B202">
        <v>179.5</v>
      </c>
    </row>
    <row r="203" spans="1:2" x14ac:dyDescent="0.35">
      <c r="A203" t="s">
        <v>912</v>
      </c>
      <c r="B203">
        <v>211.8</v>
      </c>
    </row>
    <row r="204" spans="1:2" x14ac:dyDescent="0.35">
      <c r="A204" t="s">
        <v>1746</v>
      </c>
      <c r="B204">
        <v>329.4</v>
      </c>
    </row>
    <row r="205" spans="1:2" x14ac:dyDescent="0.35">
      <c r="A205" t="s">
        <v>836</v>
      </c>
      <c r="B205">
        <v>315.10000000000002</v>
      </c>
    </row>
    <row r="206" spans="1:2" x14ac:dyDescent="0.35">
      <c r="A206" t="s">
        <v>688</v>
      </c>
      <c r="B206">
        <v>1033.5</v>
      </c>
    </row>
    <row r="207" spans="1:2" x14ac:dyDescent="0.35">
      <c r="A207" t="s">
        <v>807</v>
      </c>
      <c r="B207">
        <v>557.5</v>
      </c>
    </row>
    <row r="208" spans="1:2" x14ac:dyDescent="0.35">
      <c r="A208" t="s">
        <v>1747</v>
      </c>
      <c r="B208">
        <v>595.20000000000005</v>
      </c>
    </row>
    <row r="209" spans="1:2" x14ac:dyDescent="0.35">
      <c r="A209" t="s">
        <v>1748</v>
      </c>
      <c r="B209">
        <v>166.2</v>
      </c>
    </row>
    <row r="210" spans="1:2" x14ac:dyDescent="0.35">
      <c r="A210" t="s">
        <v>892</v>
      </c>
      <c r="B210">
        <v>123.7</v>
      </c>
    </row>
    <row r="211" spans="1:2" x14ac:dyDescent="0.35">
      <c r="A211" t="s">
        <v>892</v>
      </c>
      <c r="B211">
        <v>322.3</v>
      </c>
    </row>
    <row r="212" spans="1:2" x14ac:dyDescent="0.35">
      <c r="A212" t="s">
        <v>1749</v>
      </c>
      <c r="B212">
        <v>634</v>
      </c>
    </row>
    <row r="213" spans="1:2" x14ac:dyDescent="0.35">
      <c r="A213" t="s">
        <v>1750</v>
      </c>
      <c r="B213">
        <v>261.8</v>
      </c>
    </row>
    <row r="214" spans="1:2" x14ac:dyDescent="0.35">
      <c r="A214" t="s">
        <v>928</v>
      </c>
      <c r="B214">
        <v>269</v>
      </c>
    </row>
    <row r="215" spans="1:2" x14ac:dyDescent="0.35">
      <c r="A215" t="s">
        <v>764</v>
      </c>
      <c r="B215">
        <v>511.4</v>
      </c>
    </row>
    <row r="216" spans="1:2" x14ac:dyDescent="0.35">
      <c r="A216" t="s">
        <v>744</v>
      </c>
      <c r="B216">
        <v>532.20000000000005</v>
      </c>
    </row>
    <row r="217" spans="1:2" x14ac:dyDescent="0.35">
      <c r="A217" t="s">
        <v>877</v>
      </c>
    </row>
    <row r="218" spans="1:2" x14ac:dyDescent="0.35">
      <c r="A218" t="s">
        <v>775</v>
      </c>
      <c r="B218">
        <v>394</v>
      </c>
    </row>
    <row r="219" spans="1:2" x14ac:dyDescent="0.35">
      <c r="A219" t="s">
        <v>1267</v>
      </c>
      <c r="B219">
        <v>201.7</v>
      </c>
    </row>
    <row r="220" spans="1:2" x14ac:dyDescent="0.35">
      <c r="A220" t="s">
        <v>921</v>
      </c>
      <c r="B220">
        <v>383.5</v>
      </c>
    </row>
    <row r="221" spans="1:2" x14ac:dyDescent="0.35">
      <c r="A221" t="s">
        <v>1751</v>
      </c>
      <c r="B221">
        <v>206.1</v>
      </c>
    </row>
    <row r="222" spans="1:2" x14ac:dyDescent="0.35">
      <c r="A222" t="s">
        <v>916</v>
      </c>
      <c r="B222">
        <v>280.8</v>
      </c>
    </row>
    <row r="223" spans="1:2" x14ac:dyDescent="0.35">
      <c r="A223" t="s">
        <v>858</v>
      </c>
      <c r="B223">
        <v>445.2</v>
      </c>
    </row>
    <row r="224" spans="1:2" x14ac:dyDescent="0.35">
      <c r="A224" t="s">
        <v>897</v>
      </c>
      <c r="B224">
        <v>376</v>
      </c>
    </row>
    <row r="225" spans="1:2" x14ac:dyDescent="0.35">
      <c r="A225" t="s">
        <v>1752</v>
      </c>
      <c r="B225">
        <v>396.2</v>
      </c>
    </row>
    <row r="226" spans="1:2" x14ac:dyDescent="0.35">
      <c r="A226" t="s">
        <v>1753</v>
      </c>
      <c r="B226">
        <v>610.9</v>
      </c>
    </row>
    <row r="227" spans="1:2" x14ac:dyDescent="0.35">
      <c r="A227" t="s">
        <v>1273</v>
      </c>
      <c r="B227">
        <v>233.5</v>
      </c>
    </row>
    <row r="228" spans="1:2" x14ac:dyDescent="0.35">
      <c r="A228" t="s">
        <v>1754</v>
      </c>
      <c r="B228">
        <v>326.60000000000002</v>
      </c>
    </row>
    <row r="229" spans="1:2" x14ac:dyDescent="0.35">
      <c r="A229" t="s">
        <v>1755</v>
      </c>
    </row>
    <row r="230" spans="1:2" x14ac:dyDescent="0.35">
      <c r="A230" t="s">
        <v>1756</v>
      </c>
      <c r="B230">
        <v>371.4</v>
      </c>
    </row>
    <row r="231" spans="1:2" x14ac:dyDescent="0.35">
      <c r="A231" t="s">
        <v>1757</v>
      </c>
      <c r="B231">
        <v>427.1</v>
      </c>
    </row>
    <row r="232" spans="1:2" x14ac:dyDescent="0.35">
      <c r="A232" t="s">
        <v>719</v>
      </c>
      <c r="B232">
        <v>542.79999999999995</v>
      </c>
    </row>
    <row r="233" spans="1:2" x14ac:dyDescent="0.35">
      <c r="A233" t="s">
        <v>1758</v>
      </c>
      <c r="B233">
        <v>339.6</v>
      </c>
    </row>
    <row r="234" spans="1:2" x14ac:dyDescent="0.35">
      <c r="A234" t="s">
        <v>786</v>
      </c>
      <c r="B234">
        <v>415.2</v>
      </c>
    </row>
    <row r="235" spans="1:2" x14ac:dyDescent="0.35">
      <c r="A235" t="s">
        <v>952</v>
      </c>
      <c r="B235">
        <v>238.2</v>
      </c>
    </row>
    <row r="236" spans="1:2" x14ac:dyDescent="0.35">
      <c r="A236" t="s">
        <v>1759</v>
      </c>
    </row>
    <row r="237" spans="1:2" x14ac:dyDescent="0.35">
      <c r="A237" t="s">
        <v>1760</v>
      </c>
      <c r="B237">
        <v>155</v>
      </c>
    </row>
    <row r="238" spans="1:2" x14ac:dyDescent="0.35">
      <c r="A238" t="s">
        <v>689</v>
      </c>
      <c r="B238">
        <v>463.7</v>
      </c>
    </row>
    <row r="239" spans="1:2" x14ac:dyDescent="0.35">
      <c r="A239" t="s">
        <v>1761</v>
      </c>
      <c r="B239">
        <v>226</v>
      </c>
    </row>
    <row r="240" spans="1:2" x14ac:dyDescent="0.35">
      <c r="A240" t="s">
        <v>1762</v>
      </c>
      <c r="B240">
        <v>364.9</v>
      </c>
    </row>
    <row r="241" spans="1:2" x14ac:dyDescent="0.35">
      <c r="A241" t="s">
        <v>1763</v>
      </c>
      <c r="B241">
        <v>685.4</v>
      </c>
    </row>
    <row r="242" spans="1:2" x14ac:dyDescent="0.35">
      <c r="A242" t="s">
        <v>1764</v>
      </c>
      <c r="B242">
        <v>169.8</v>
      </c>
    </row>
    <row r="243" spans="1:2" x14ac:dyDescent="0.35">
      <c r="A243" t="s">
        <v>1282</v>
      </c>
      <c r="B243">
        <v>128.19999999999999</v>
      </c>
    </row>
    <row r="244" spans="1:2" x14ac:dyDescent="0.35">
      <c r="A244" t="s">
        <v>1765</v>
      </c>
      <c r="B244">
        <v>222.9</v>
      </c>
    </row>
    <row r="245" spans="1:2" x14ac:dyDescent="0.35">
      <c r="A245" t="s">
        <v>1766</v>
      </c>
      <c r="B245">
        <v>560.4</v>
      </c>
    </row>
    <row r="246" spans="1:2" x14ac:dyDescent="0.35">
      <c r="A246" t="s">
        <v>849</v>
      </c>
      <c r="B246">
        <v>500</v>
      </c>
    </row>
    <row r="247" spans="1:2" x14ac:dyDescent="0.35">
      <c r="A247" t="s">
        <v>1767</v>
      </c>
      <c r="B247">
        <v>182.2</v>
      </c>
    </row>
    <row r="248" spans="1:2" x14ac:dyDescent="0.35">
      <c r="A248" t="s">
        <v>1768</v>
      </c>
      <c r="B248">
        <v>672.8</v>
      </c>
    </row>
    <row r="249" spans="1:2" x14ac:dyDescent="0.35">
      <c r="A249" t="s">
        <v>773</v>
      </c>
      <c r="B249">
        <v>309.2</v>
      </c>
    </row>
    <row r="250" spans="1:2" x14ac:dyDescent="0.35">
      <c r="A250" t="s">
        <v>1769</v>
      </c>
      <c r="B250">
        <v>459.6</v>
      </c>
    </row>
    <row r="251" spans="1:2" x14ac:dyDescent="0.35">
      <c r="A251" t="s">
        <v>1291</v>
      </c>
      <c r="B251">
        <v>685.4</v>
      </c>
    </row>
    <row r="252" spans="1:2" x14ac:dyDescent="0.35">
      <c r="A252" t="s">
        <v>669</v>
      </c>
      <c r="B252">
        <v>287.2</v>
      </c>
    </row>
    <row r="253" spans="1:2" x14ac:dyDescent="0.35">
      <c r="A253" t="s">
        <v>906</v>
      </c>
      <c r="B253">
        <v>307.2</v>
      </c>
    </row>
    <row r="254" spans="1:2" x14ac:dyDescent="0.35">
      <c r="A254" t="s">
        <v>1770</v>
      </c>
      <c r="B254">
        <v>127.6</v>
      </c>
    </row>
    <row r="255" spans="1:2" x14ac:dyDescent="0.35">
      <c r="A255" t="s">
        <v>1771</v>
      </c>
      <c r="B255">
        <v>258.7</v>
      </c>
    </row>
    <row r="256" spans="1:2" x14ac:dyDescent="0.35">
      <c r="A256" t="s">
        <v>758</v>
      </c>
      <c r="B256">
        <v>331.3</v>
      </c>
    </row>
    <row r="257" spans="1:2" x14ac:dyDescent="0.35">
      <c r="A257" t="s">
        <v>1772</v>
      </c>
      <c r="B257">
        <v>328.9</v>
      </c>
    </row>
    <row r="258" spans="1:2" x14ac:dyDescent="0.35">
      <c r="A258" t="s">
        <v>866</v>
      </c>
      <c r="B258">
        <v>575.4</v>
      </c>
    </row>
    <row r="259" spans="1:2" x14ac:dyDescent="0.35">
      <c r="A259" t="s">
        <v>865</v>
      </c>
      <c r="B259">
        <v>262.39999999999998</v>
      </c>
    </row>
    <row r="260" spans="1:2" x14ac:dyDescent="0.35">
      <c r="A260" t="s">
        <v>843</v>
      </c>
      <c r="B260">
        <v>199</v>
      </c>
    </row>
    <row r="261" spans="1:2" x14ac:dyDescent="0.35">
      <c r="A261" t="s">
        <v>1301</v>
      </c>
      <c r="B261">
        <v>382.6</v>
      </c>
    </row>
    <row r="262" spans="1:2" x14ac:dyDescent="0.35">
      <c r="A262" t="s">
        <v>765</v>
      </c>
      <c r="B262">
        <v>327.60000000000002</v>
      </c>
    </row>
    <row r="263" spans="1:2" x14ac:dyDescent="0.35">
      <c r="A263" t="s">
        <v>854</v>
      </c>
      <c r="B263">
        <v>706.7</v>
      </c>
    </row>
    <row r="264" spans="1:2" x14ac:dyDescent="0.35">
      <c r="A264" t="s">
        <v>756</v>
      </c>
      <c r="B264">
        <v>378.8</v>
      </c>
    </row>
    <row r="265" spans="1:2" x14ac:dyDescent="0.35">
      <c r="A265" t="s">
        <v>692</v>
      </c>
      <c r="B265">
        <v>232.2</v>
      </c>
    </row>
    <row r="266" spans="1:2" x14ac:dyDescent="0.35">
      <c r="A266" t="s">
        <v>1773</v>
      </c>
      <c r="B266">
        <v>327.5</v>
      </c>
    </row>
    <row r="267" spans="1:2" x14ac:dyDescent="0.35">
      <c r="A267" t="s">
        <v>792</v>
      </c>
      <c r="B267">
        <v>202.7</v>
      </c>
    </row>
    <row r="268" spans="1:2" x14ac:dyDescent="0.35">
      <c r="A268" t="s">
        <v>697</v>
      </c>
      <c r="B268">
        <v>141</v>
      </c>
    </row>
    <row r="269" spans="1:2" x14ac:dyDescent="0.35">
      <c r="A269" t="s">
        <v>697</v>
      </c>
      <c r="B269">
        <v>259</v>
      </c>
    </row>
    <row r="270" spans="1:2" x14ac:dyDescent="0.35">
      <c r="A270" t="s">
        <v>783</v>
      </c>
      <c r="B270">
        <v>664.8</v>
      </c>
    </row>
    <row r="271" spans="1:2" x14ac:dyDescent="0.35">
      <c r="A271" t="s">
        <v>876</v>
      </c>
      <c r="B271">
        <v>453.1</v>
      </c>
    </row>
    <row r="272" spans="1:2" x14ac:dyDescent="0.35">
      <c r="A272" t="s">
        <v>1774</v>
      </c>
      <c r="B272">
        <v>410.6</v>
      </c>
    </row>
    <row r="273" spans="1:2" x14ac:dyDescent="0.35">
      <c r="A273" t="s">
        <v>1311</v>
      </c>
      <c r="B273">
        <v>660.1</v>
      </c>
    </row>
    <row r="274" spans="1:2" x14ac:dyDescent="0.35">
      <c r="A274" t="s">
        <v>770</v>
      </c>
      <c r="B274">
        <v>212.5</v>
      </c>
    </row>
    <row r="275" spans="1:2" x14ac:dyDescent="0.35">
      <c r="A275" t="s">
        <v>762</v>
      </c>
      <c r="B275">
        <v>421.9</v>
      </c>
    </row>
    <row r="276" spans="1:2" x14ac:dyDescent="0.35">
      <c r="A276" t="s">
        <v>776</v>
      </c>
      <c r="B276">
        <v>413.6</v>
      </c>
    </row>
    <row r="277" spans="1:2" x14ac:dyDescent="0.35">
      <c r="A277" t="s">
        <v>696</v>
      </c>
      <c r="B277">
        <v>348</v>
      </c>
    </row>
    <row r="278" spans="1:2" x14ac:dyDescent="0.35">
      <c r="A278" t="s">
        <v>924</v>
      </c>
      <c r="B278">
        <v>293.60000000000002</v>
      </c>
    </row>
    <row r="279" spans="1:2" x14ac:dyDescent="0.35">
      <c r="A279" t="s">
        <v>1775</v>
      </c>
      <c r="B279">
        <v>404.9</v>
      </c>
    </row>
    <row r="280" spans="1:2" x14ac:dyDescent="0.35">
      <c r="A280" t="s">
        <v>1776</v>
      </c>
      <c r="B280">
        <v>325.2</v>
      </c>
    </row>
    <row r="281" spans="1:2" x14ac:dyDescent="0.35">
      <c r="A281" t="s">
        <v>1777</v>
      </c>
      <c r="B281">
        <v>498.1</v>
      </c>
    </row>
    <row r="282" spans="1:2" x14ac:dyDescent="0.35">
      <c r="A282" t="s">
        <v>1778</v>
      </c>
      <c r="B282">
        <v>249.8</v>
      </c>
    </row>
    <row r="283" spans="1:2" x14ac:dyDescent="0.35">
      <c r="A283" t="s">
        <v>1779</v>
      </c>
      <c r="B283">
        <v>420.9</v>
      </c>
    </row>
    <row r="284" spans="1:2" x14ac:dyDescent="0.35">
      <c r="A284" t="s">
        <v>1780</v>
      </c>
      <c r="B284">
        <v>418</v>
      </c>
    </row>
    <row r="285" spans="1:2" x14ac:dyDescent="0.35">
      <c r="A285" t="s">
        <v>887</v>
      </c>
      <c r="B285">
        <v>272.60000000000002</v>
      </c>
    </row>
    <row r="286" spans="1:2" x14ac:dyDescent="0.35">
      <c r="A286" t="s">
        <v>759</v>
      </c>
      <c r="B286">
        <v>293.39999999999998</v>
      </c>
    </row>
    <row r="287" spans="1:2" x14ac:dyDescent="0.35">
      <c r="A287" t="s">
        <v>746</v>
      </c>
      <c r="B287">
        <v>363.9</v>
      </c>
    </row>
    <row r="288" spans="1:2" x14ac:dyDescent="0.35">
      <c r="A288" t="s">
        <v>784</v>
      </c>
      <c r="B288">
        <v>354.1</v>
      </c>
    </row>
    <row r="289" spans="1:2" x14ac:dyDescent="0.35">
      <c r="A289" t="s">
        <v>1781</v>
      </c>
      <c r="B289">
        <v>226.5</v>
      </c>
    </row>
    <row r="290" spans="1:2" x14ac:dyDescent="0.35">
      <c r="A290" t="s">
        <v>1782</v>
      </c>
      <c r="B290">
        <v>327.3</v>
      </c>
    </row>
    <row r="291" spans="1:2" x14ac:dyDescent="0.35">
      <c r="A291" t="s">
        <v>1783</v>
      </c>
      <c r="B291">
        <v>281.8</v>
      </c>
    </row>
    <row r="292" spans="1:2" x14ac:dyDescent="0.35">
      <c r="A292" t="s">
        <v>948</v>
      </c>
      <c r="B292">
        <v>317</v>
      </c>
    </row>
    <row r="293" spans="1:2" x14ac:dyDescent="0.35">
      <c r="A293" t="s">
        <v>1316</v>
      </c>
      <c r="B293">
        <v>162.9</v>
      </c>
    </row>
    <row r="294" spans="1:2" x14ac:dyDescent="0.35">
      <c r="A294" t="s">
        <v>1784</v>
      </c>
      <c r="B294">
        <v>271.89999999999998</v>
      </c>
    </row>
    <row r="295" spans="1:2" x14ac:dyDescent="0.35">
      <c r="A295" t="s">
        <v>1785</v>
      </c>
    </row>
    <row r="296" spans="1:2" x14ac:dyDescent="0.35">
      <c r="A296" t="s">
        <v>1320</v>
      </c>
      <c r="B296">
        <v>240.2</v>
      </c>
    </row>
    <row r="297" spans="1:2" x14ac:dyDescent="0.35">
      <c r="A297" t="s">
        <v>1321</v>
      </c>
      <c r="B297">
        <v>327.60000000000002</v>
      </c>
    </row>
    <row r="298" spans="1:2" x14ac:dyDescent="0.35">
      <c r="A298" t="s">
        <v>1786</v>
      </c>
      <c r="B298">
        <v>323.39999999999998</v>
      </c>
    </row>
    <row r="299" spans="1:2" x14ac:dyDescent="0.35">
      <c r="A299" t="s">
        <v>789</v>
      </c>
      <c r="B299">
        <v>394.3</v>
      </c>
    </row>
    <row r="300" spans="1:2" x14ac:dyDescent="0.35">
      <c r="A300" t="s">
        <v>1787</v>
      </c>
      <c r="B300">
        <v>318.60000000000002</v>
      </c>
    </row>
    <row r="301" spans="1:2" x14ac:dyDescent="0.35">
      <c r="A301" t="s">
        <v>725</v>
      </c>
      <c r="B301">
        <v>767</v>
      </c>
    </row>
    <row r="302" spans="1:2" x14ac:dyDescent="0.35">
      <c r="A302" t="s">
        <v>725</v>
      </c>
      <c r="B302">
        <v>507.4</v>
      </c>
    </row>
    <row r="303" spans="1:2" x14ac:dyDescent="0.35">
      <c r="A303" t="s">
        <v>725</v>
      </c>
      <c r="B303">
        <v>535.9</v>
      </c>
    </row>
    <row r="304" spans="1:2" x14ac:dyDescent="0.35">
      <c r="A304" t="s">
        <v>725</v>
      </c>
      <c r="B304">
        <v>367.1</v>
      </c>
    </row>
    <row r="305" spans="1:2" x14ac:dyDescent="0.35">
      <c r="A305" t="s">
        <v>873</v>
      </c>
      <c r="B305">
        <v>81.599999999999994</v>
      </c>
    </row>
    <row r="306" spans="1:2" x14ac:dyDescent="0.35">
      <c r="A306" t="s">
        <v>1788</v>
      </c>
      <c r="B306">
        <v>147.6</v>
      </c>
    </row>
    <row r="307" spans="1:2" x14ac:dyDescent="0.35">
      <c r="A307" t="s">
        <v>1325</v>
      </c>
      <c r="B307">
        <v>178.5</v>
      </c>
    </row>
    <row r="308" spans="1:2" x14ac:dyDescent="0.35">
      <c r="A308" t="s">
        <v>895</v>
      </c>
      <c r="B308">
        <v>134.69999999999999</v>
      </c>
    </row>
    <row r="309" spans="1:2" x14ac:dyDescent="0.35">
      <c r="A309" t="s">
        <v>909</v>
      </c>
      <c r="B309">
        <v>346</v>
      </c>
    </row>
    <row r="310" spans="1:2" x14ac:dyDescent="0.35">
      <c r="A310" t="s">
        <v>665</v>
      </c>
      <c r="B310">
        <v>429.8</v>
      </c>
    </row>
    <row r="311" spans="1:2" x14ac:dyDescent="0.35">
      <c r="A311" t="s">
        <v>1789</v>
      </c>
      <c r="B311">
        <v>750.2</v>
      </c>
    </row>
    <row r="312" spans="1:2" x14ac:dyDescent="0.35">
      <c r="A312" t="s">
        <v>931</v>
      </c>
      <c r="B312">
        <v>665.8</v>
      </c>
    </row>
    <row r="313" spans="1:2" x14ac:dyDescent="0.35">
      <c r="A313" t="s">
        <v>722</v>
      </c>
      <c r="B313">
        <v>279.3</v>
      </c>
    </row>
    <row r="314" spans="1:2" x14ac:dyDescent="0.35">
      <c r="A314" t="s">
        <v>778</v>
      </c>
      <c r="B314">
        <v>679.2</v>
      </c>
    </row>
    <row r="315" spans="1:2" x14ac:dyDescent="0.35">
      <c r="A315" t="s">
        <v>1790</v>
      </c>
      <c r="B315">
        <v>447.5</v>
      </c>
    </row>
    <row r="316" spans="1:2" x14ac:dyDescent="0.35">
      <c r="A316" t="s">
        <v>882</v>
      </c>
      <c r="B316">
        <v>532.79999999999995</v>
      </c>
    </row>
    <row r="317" spans="1:2" x14ac:dyDescent="0.35">
      <c r="A317" t="s">
        <v>958</v>
      </c>
      <c r="B317">
        <v>189.4</v>
      </c>
    </row>
    <row r="318" spans="1:2" x14ac:dyDescent="0.35">
      <c r="A318" t="s">
        <v>728</v>
      </c>
      <c r="B318">
        <v>559.4</v>
      </c>
    </row>
    <row r="319" spans="1:2" x14ac:dyDescent="0.35">
      <c r="A319" t="s">
        <v>820</v>
      </c>
      <c r="B319">
        <v>368.4</v>
      </c>
    </row>
    <row r="320" spans="1:2" x14ac:dyDescent="0.35">
      <c r="A320" t="s">
        <v>779</v>
      </c>
      <c r="B320">
        <v>347.1</v>
      </c>
    </row>
    <row r="321" spans="1:2" x14ac:dyDescent="0.35">
      <c r="A321" t="s">
        <v>701</v>
      </c>
      <c r="B321">
        <v>461</v>
      </c>
    </row>
    <row r="322" spans="1:2" x14ac:dyDescent="0.35">
      <c r="A322" t="s">
        <v>823</v>
      </c>
      <c r="B322">
        <v>377.9</v>
      </c>
    </row>
    <row r="323" spans="1:2" x14ac:dyDescent="0.35">
      <c r="A323" t="s">
        <v>1791</v>
      </c>
      <c r="B323">
        <v>259.2</v>
      </c>
    </row>
    <row r="324" spans="1:2" x14ac:dyDescent="0.35">
      <c r="A324" t="s">
        <v>894</v>
      </c>
      <c r="B324">
        <v>263.7</v>
      </c>
    </row>
    <row r="325" spans="1:2" x14ac:dyDescent="0.35">
      <c r="A325" t="s">
        <v>1792</v>
      </c>
      <c r="B325">
        <v>490.6</v>
      </c>
    </row>
    <row r="326" spans="1:2" x14ac:dyDescent="0.35">
      <c r="A326" t="s">
        <v>1793</v>
      </c>
      <c r="B326">
        <v>429.9</v>
      </c>
    </row>
    <row r="327" spans="1:2" x14ac:dyDescent="0.35">
      <c r="A327" t="s">
        <v>1794</v>
      </c>
      <c r="B327">
        <v>511.4</v>
      </c>
    </row>
    <row r="328" spans="1:2" x14ac:dyDescent="0.35">
      <c r="A328" t="s">
        <v>1795</v>
      </c>
      <c r="B328">
        <v>308.60000000000002</v>
      </c>
    </row>
    <row r="329" spans="1:2" x14ac:dyDescent="0.35">
      <c r="A329" t="s">
        <v>1796</v>
      </c>
      <c r="B329">
        <v>421.6</v>
      </c>
    </row>
    <row r="330" spans="1:2" x14ac:dyDescent="0.35">
      <c r="A330" t="s">
        <v>1340</v>
      </c>
      <c r="B330">
        <v>384.5</v>
      </c>
    </row>
    <row r="331" spans="1:2" x14ac:dyDescent="0.35">
      <c r="A331" t="s">
        <v>1015</v>
      </c>
      <c r="B331">
        <v>201.6</v>
      </c>
    </row>
    <row r="332" spans="1:2" x14ac:dyDescent="0.35">
      <c r="A332" t="s">
        <v>852</v>
      </c>
      <c r="B332">
        <v>348.9</v>
      </c>
    </row>
    <row r="333" spans="1:2" x14ac:dyDescent="0.35">
      <c r="A333" t="s">
        <v>1797</v>
      </c>
      <c r="B333">
        <v>316.60000000000002</v>
      </c>
    </row>
    <row r="334" spans="1:2" x14ac:dyDescent="0.35">
      <c r="A334" t="s">
        <v>1798</v>
      </c>
      <c r="B334">
        <v>480</v>
      </c>
    </row>
    <row r="335" spans="1:2" x14ac:dyDescent="0.35">
      <c r="A335" t="s">
        <v>1799</v>
      </c>
      <c r="B335">
        <v>181.8</v>
      </c>
    </row>
    <row r="336" spans="1:2" x14ac:dyDescent="0.35">
      <c r="A336" t="s">
        <v>1343</v>
      </c>
      <c r="B336">
        <v>89.8</v>
      </c>
    </row>
    <row r="337" spans="1:2" x14ac:dyDescent="0.35">
      <c r="A337" t="s">
        <v>926</v>
      </c>
      <c r="B337">
        <v>117</v>
      </c>
    </row>
    <row r="338" spans="1:2" x14ac:dyDescent="0.35">
      <c r="A338" t="s">
        <v>884</v>
      </c>
      <c r="B338">
        <v>283.10000000000002</v>
      </c>
    </row>
    <row r="339" spans="1:2" x14ac:dyDescent="0.35">
      <c r="A339" t="s">
        <v>1347</v>
      </c>
      <c r="B339">
        <v>343.5</v>
      </c>
    </row>
    <row r="340" spans="1:2" x14ac:dyDescent="0.35">
      <c r="A340" t="s">
        <v>1348</v>
      </c>
      <c r="B340">
        <v>218.2</v>
      </c>
    </row>
    <row r="341" spans="1:2" x14ac:dyDescent="0.35">
      <c r="A341" t="s">
        <v>808</v>
      </c>
      <c r="B341">
        <v>406.3</v>
      </c>
    </row>
    <row r="342" spans="1:2" x14ac:dyDescent="0.35">
      <c r="A342" t="s">
        <v>908</v>
      </c>
      <c r="B342">
        <v>176.2</v>
      </c>
    </row>
    <row r="343" spans="1:2" x14ac:dyDescent="0.35">
      <c r="A343" t="s">
        <v>724</v>
      </c>
      <c r="B343">
        <v>402.8</v>
      </c>
    </row>
    <row r="344" spans="1:2" x14ac:dyDescent="0.35">
      <c r="A344" t="s">
        <v>703</v>
      </c>
      <c r="B344">
        <v>421</v>
      </c>
    </row>
    <row r="345" spans="1:2" x14ac:dyDescent="0.35">
      <c r="A345" t="s">
        <v>818</v>
      </c>
      <c r="B345">
        <v>243.1</v>
      </c>
    </row>
    <row r="346" spans="1:2" x14ac:dyDescent="0.35">
      <c r="A346" t="s">
        <v>1800</v>
      </c>
      <c r="B346">
        <v>205.1</v>
      </c>
    </row>
    <row r="347" spans="1:2" x14ac:dyDescent="0.35">
      <c r="A347" t="s">
        <v>1801</v>
      </c>
      <c r="B347">
        <v>243.3</v>
      </c>
    </row>
    <row r="348" spans="1:2" x14ac:dyDescent="0.35">
      <c r="A348" t="s">
        <v>861</v>
      </c>
      <c r="B348">
        <v>360</v>
      </c>
    </row>
    <row r="349" spans="1:2" x14ac:dyDescent="0.35">
      <c r="A349" t="s">
        <v>842</v>
      </c>
      <c r="B349">
        <v>372.3</v>
      </c>
    </row>
    <row r="350" spans="1:2" x14ac:dyDescent="0.35">
      <c r="A350" t="s">
        <v>1409</v>
      </c>
    </row>
    <row r="351" spans="1:2" x14ac:dyDescent="0.35">
      <c r="A351" t="s">
        <v>1410</v>
      </c>
    </row>
    <row r="352" spans="1:2" x14ac:dyDescent="0.35">
      <c r="A352" t="s">
        <v>1411</v>
      </c>
    </row>
    <row r="353" spans="1:1" x14ac:dyDescent="0.35">
      <c r="A353" t="s">
        <v>1412</v>
      </c>
    </row>
    <row r="354" spans="1:1" x14ac:dyDescent="0.35">
      <c r="A354" t="s">
        <v>1413</v>
      </c>
    </row>
    <row r="355" spans="1:1" x14ac:dyDescent="0.35">
      <c r="A355" t="s">
        <v>1414</v>
      </c>
    </row>
    <row r="356" spans="1:1" x14ac:dyDescent="0.35">
      <c r="A356" t="s">
        <v>1415</v>
      </c>
    </row>
    <row r="357" spans="1:1" x14ac:dyDescent="0.35">
      <c r="A357" t="s">
        <v>1416</v>
      </c>
    </row>
    <row r="358" spans="1:1" x14ac:dyDescent="0.35">
      <c r="A358" t="s">
        <v>1417</v>
      </c>
    </row>
    <row r="359" spans="1:1" x14ac:dyDescent="0.35">
      <c r="A359" t="s">
        <v>1418</v>
      </c>
    </row>
    <row r="360" spans="1:1" x14ac:dyDescent="0.35">
      <c r="A360" t="s">
        <v>1419</v>
      </c>
    </row>
    <row r="361" spans="1:1" x14ac:dyDescent="0.35">
      <c r="A361" t="s">
        <v>1420</v>
      </c>
    </row>
    <row r="362" spans="1:1" x14ac:dyDescent="0.35">
      <c r="A362" t="s">
        <v>1421</v>
      </c>
    </row>
    <row r="363" spans="1:1" x14ac:dyDescent="0.35">
      <c r="A363" t="s">
        <v>1422</v>
      </c>
    </row>
    <row r="364" spans="1:1" x14ac:dyDescent="0.35">
      <c r="A364" t="s">
        <v>1423</v>
      </c>
    </row>
    <row r="365" spans="1:1" x14ac:dyDescent="0.35">
      <c r="A365" t="s">
        <v>1424</v>
      </c>
    </row>
    <row r="366" spans="1:1" x14ac:dyDescent="0.35">
      <c r="A366" t="s">
        <v>1425</v>
      </c>
    </row>
    <row r="367" spans="1:1" x14ac:dyDescent="0.35">
      <c r="A367" t="s">
        <v>1426</v>
      </c>
    </row>
    <row r="368" spans="1:1" x14ac:dyDescent="0.35">
      <c r="A368" t="s">
        <v>1427</v>
      </c>
    </row>
    <row r="369" spans="1:1" x14ac:dyDescent="0.35">
      <c r="A369" t="s">
        <v>1428</v>
      </c>
    </row>
    <row r="370" spans="1:1" x14ac:dyDescent="0.35">
      <c r="A370" t="s">
        <v>1429</v>
      </c>
    </row>
    <row r="371" spans="1:1" x14ac:dyDescent="0.35">
      <c r="A371" t="s">
        <v>1430</v>
      </c>
    </row>
    <row r="372" spans="1:1" x14ac:dyDescent="0.35">
      <c r="A372" t="s">
        <v>1431</v>
      </c>
    </row>
    <row r="373" spans="1:1" x14ac:dyDescent="0.35">
      <c r="A373" t="s">
        <v>1432</v>
      </c>
    </row>
    <row r="374" spans="1:1" x14ac:dyDescent="0.35">
      <c r="A374" t="s">
        <v>1433</v>
      </c>
    </row>
    <row r="375" spans="1:1" x14ac:dyDescent="0.35">
      <c r="A375" t="s">
        <v>1434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41"/>
  <sheetViews>
    <sheetView topLeftCell="A55" workbookViewId="0">
      <selection activeCell="B54" sqref="B54"/>
    </sheetView>
  </sheetViews>
  <sheetFormatPr defaultRowHeight="14.5" x14ac:dyDescent="0.35"/>
  <cols>
    <col min="1" max="1" width="82.7265625" bestFit="1" customWidth="1"/>
  </cols>
  <sheetData>
    <row r="1" spans="1:2" x14ac:dyDescent="0.35">
      <c r="A1" t="s">
        <v>1677</v>
      </c>
      <c r="B1" t="s">
        <v>1678</v>
      </c>
    </row>
    <row r="2" spans="1:2" x14ac:dyDescent="0.35">
      <c r="A2" t="s">
        <v>1475</v>
      </c>
      <c r="B2">
        <v>1</v>
      </c>
    </row>
    <row r="3" spans="1:2" x14ac:dyDescent="0.35">
      <c r="A3" t="s">
        <v>1591</v>
      </c>
      <c r="B3">
        <v>2</v>
      </c>
    </row>
    <row r="4" spans="1:2" x14ac:dyDescent="0.35">
      <c r="A4" t="s">
        <v>1635</v>
      </c>
      <c r="B4">
        <v>2</v>
      </c>
    </row>
    <row r="5" spans="1:2" x14ac:dyDescent="0.35">
      <c r="A5" t="s">
        <v>1574</v>
      </c>
      <c r="B5">
        <v>1</v>
      </c>
    </row>
    <row r="6" spans="1:2" x14ac:dyDescent="0.35">
      <c r="A6" t="s">
        <v>1602</v>
      </c>
      <c r="B6">
        <v>1</v>
      </c>
    </row>
    <row r="7" spans="1:2" x14ac:dyDescent="0.35">
      <c r="A7" t="s">
        <v>1531</v>
      </c>
      <c r="B7">
        <v>1</v>
      </c>
    </row>
    <row r="8" spans="1:2" x14ac:dyDescent="0.35">
      <c r="A8" t="s">
        <v>1485</v>
      </c>
      <c r="B8">
        <v>1</v>
      </c>
    </row>
    <row r="9" spans="1:2" x14ac:dyDescent="0.35">
      <c r="A9" t="s">
        <v>1451</v>
      </c>
      <c r="B9">
        <v>10</v>
      </c>
    </row>
    <row r="10" spans="1:2" x14ac:dyDescent="0.35">
      <c r="A10" t="s">
        <v>1562</v>
      </c>
      <c r="B10">
        <v>1</v>
      </c>
    </row>
    <row r="11" spans="1:2" x14ac:dyDescent="0.35">
      <c r="A11" t="s">
        <v>1505</v>
      </c>
      <c r="B11">
        <v>4</v>
      </c>
    </row>
    <row r="12" spans="1:2" x14ac:dyDescent="0.35">
      <c r="A12" t="s">
        <v>1554</v>
      </c>
      <c r="B12">
        <v>1</v>
      </c>
    </row>
    <row r="13" spans="1:2" x14ac:dyDescent="0.35">
      <c r="A13" t="s">
        <v>1672</v>
      </c>
      <c r="B13">
        <v>1</v>
      </c>
    </row>
    <row r="14" spans="1:2" x14ac:dyDescent="0.35">
      <c r="A14" t="s">
        <v>1623</v>
      </c>
      <c r="B14">
        <v>1</v>
      </c>
    </row>
    <row r="15" spans="1:2" x14ac:dyDescent="0.35">
      <c r="A15" t="s">
        <v>1581</v>
      </c>
      <c r="B15">
        <v>1</v>
      </c>
    </row>
    <row r="16" spans="1:2" x14ac:dyDescent="0.35">
      <c r="A16" t="s">
        <v>1458</v>
      </c>
      <c r="B16">
        <v>1</v>
      </c>
    </row>
    <row r="17" spans="1:2" x14ac:dyDescent="0.35">
      <c r="A17" t="s">
        <v>1621</v>
      </c>
      <c r="B17">
        <v>1</v>
      </c>
    </row>
    <row r="18" spans="1:2" x14ac:dyDescent="0.35">
      <c r="A18" t="s">
        <v>1563</v>
      </c>
      <c r="B18">
        <v>1</v>
      </c>
    </row>
    <row r="19" spans="1:2" x14ac:dyDescent="0.35">
      <c r="A19" t="s">
        <v>1465</v>
      </c>
      <c r="B19">
        <v>1</v>
      </c>
    </row>
    <row r="20" spans="1:2" x14ac:dyDescent="0.35">
      <c r="A20" t="s">
        <v>1552</v>
      </c>
      <c r="B20">
        <v>3</v>
      </c>
    </row>
    <row r="21" spans="1:2" x14ac:dyDescent="0.35">
      <c r="A21" t="s">
        <v>1455</v>
      </c>
      <c r="B21">
        <v>1</v>
      </c>
    </row>
    <row r="22" spans="1:2" x14ac:dyDescent="0.35">
      <c r="A22" t="s">
        <v>1626</v>
      </c>
      <c r="B22">
        <v>1</v>
      </c>
    </row>
    <row r="23" spans="1:2" x14ac:dyDescent="0.35">
      <c r="A23" t="s">
        <v>1632</v>
      </c>
      <c r="B23">
        <v>2</v>
      </c>
    </row>
    <row r="24" spans="1:2" x14ac:dyDescent="0.35">
      <c r="A24" t="s">
        <v>1521</v>
      </c>
      <c r="B24">
        <v>2</v>
      </c>
    </row>
    <row r="25" spans="1:2" x14ac:dyDescent="0.35">
      <c r="A25" t="s">
        <v>1650</v>
      </c>
      <c r="B25">
        <v>1</v>
      </c>
    </row>
    <row r="26" spans="1:2" x14ac:dyDescent="0.35">
      <c r="A26" t="s">
        <v>1664</v>
      </c>
      <c r="B26">
        <v>1</v>
      </c>
    </row>
    <row r="27" spans="1:2" x14ac:dyDescent="0.35">
      <c r="A27" t="s">
        <v>1461</v>
      </c>
      <c r="B27">
        <v>2</v>
      </c>
    </row>
    <row r="28" spans="1:2" x14ac:dyDescent="0.35">
      <c r="A28" t="s">
        <v>1555</v>
      </c>
      <c r="B28">
        <v>2</v>
      </c>
    </row>
    <row r="29" spans="1:2" x14ac:dyDescent="0.35">
      <c r="A29" t="s">
        <v>1494</v>
      </c>
      <c r="B29">
        <v>1</v>
      </c>
    </row>
    <row r="30" spans="1:2" x14ac:dyDescent="0.35">
      <c r="A30" t="s">
        <v>1609</v>
      </c>
      <c r="B30">
        <v>1</v>
      </c>
    </row>
    <row r="31" spans="1:2" x14ac:dyDescent="0.35">
      <c r="A31" t="s">
        <v>1456</v>
      </c>
      <c r="B31">
        <v>1</v>
      </c>
    </row>
    <row r="32" spans="1:2" x14ac:dyDescent="0.35">
      <c r="A32" t="s">
        <v>1657</v>
      </c>
      <c r="B32">
        <v>1</v>
      </c>
    </row>
    <row r="33" spans="1:2" x14ac:dyDescent="0.35">
      <c r="A33" t="s">
        <v>1501</v>
      </c>
      <c r="B33">
        <v>1</v>
      </c>
    </row>
    <row r="34" spans="1:2" x14ac:dyDescent="0.35">
      <c r="A34" t="s">
        <v>1517</v>
      </c>
      <c r="B34">
        <v>2</v>
      </c>
    </row>
    <row r="35" spans="1:2" x14ac:dyDescent="0.35">
      <c r="A35" t="s">
        <v>1547</v>
      </c>
      <c r="B35">
        <v>1</v>
      </c>
    </row>
    <row r="36" spans="1:2" x14ac:dyDescent="0.35">
      <c r="A36" t="s">
        <v>1615</v>
      </c>
      <c r="B36">
        <v>1</v>
      </c>
    </row>
    <row r="37" spans="1:2" x14ac:dyDescent="0.35">
      <c r="A37" t="s">
        <v>1592</v>
      </c>
      <c r="B37">
        <v>1</v>
      </c>
    </row>
    <row r="38" spans="1:2" x14ac:dyDescent="0.35">
      <c r="A38" t="s">
        <v>1522</v>
      </c>
      <c r="B38">
        <v>1</v>
      </c>
    </row>
    <row r="39" spans="1:2" x14ac:dyDescent="0.35">
      <c r="A39" t="s">
        <v>1527</v>
      </c>
      <c r="B39">
        <v>1</v>
      </c>
    </row>
    <row r="40" spans="1:2" x14ac:dyDescent="0.35">
      <c r="A40" t="s">
        <v>1476</v>
      </c>
      <c r="B40">
        <v>1</v>
      </c>
    </row>
    <row r="41" spans="1:2" x14ac:dyDescent="0.35">
      <c r="A41" t="s">
        <v>1608</v>
      </c>
      <c r="B41">
        <v>1</v>
      </c>
    </row>
    <row r="42" spans="1:2" x14ac:dyDescent="0.35">
      <c r="A42" t="s">
        <v>1444</v>
      </c>
      <c r="B42">
        <v>7</v>
      </c>
    </row>
    <row r="43" spans="1:2" x14ac:dyDescent="0.35">
      <c r="A43" t="s">
        <v>1557</v>
      </c>
      <c r="B43">
        <v>1</v>
      </c>
    </row>
    <row r="44" spans="1:2" x14ac:dyDescent="0.35">
      <c r="A44" t="s">
        <v>1499</v>
      </c>
      <c r="B44">
        <v>1</v>
      </c>
    </row>
    <row r="45" spans="1:2" x14ac:dyDescent="0.35">
      <c r="A45" t="s">
        <v>1482</v>
      </c>
      <c r="B45">
        <v>9</v>
      </c>
    </row>
    <row r="46" spans="1:2" x14ac:dyDescent="0.35">
      <c r="A46" t="s">
        <v>1489</v>
      </c>
      <c r="B46">
        <v>7</v>
      </c>
    </row>
    <row r="47" spans="1:2" x14ac:dyDescent="0.35">
      <c r="A47" t="s">
        <v>1570</v>
      </c>
      <c r="B47">
        <v>1</v>
      </c>
    </row>
    <row r="48" spans="1:2" x14ac:dyDescent="0.35">
      <c r="A48" t="s">
        <v>1586</v>
      </c>
      <c r="B48">
        <v>5</v>
      </c>
    </row>
    <row r="49" spans="1:2" x14ac:dyDescent="0.35">
      <c r="A49" t="s">
        <v>1636</v>
      </c>
      <c r="B49">
        <v>1</v>
      </c>
    </row>
    <row r="50" spans="1:2" x14ac:dyDescent="0.35">
      <c r="A50" t="s">
        <v>1449</v>
      </c>
      <c r="B50">
        <v>7</v>
      </c>
    </row>
    <row r="51" spans="1:2" x14ac:dyDescent="0.35">
      <c r="A51" t="s">
        <v>1676</v>
      </c>
      <c r="B51">
        <v>1</v>
      </c>
    </row>
    <row r="52" spans="1:2" x14ac:dyDescent="0.35">
      <c r="A52" t="s">
        <v>1525</v>
      </c>
      <c r="B52">
        <v>2</v>
      </c>
    </row>
    <row r="53" spans="1:2" x14ac:dyDescent="0.35">
      <c r="A53" t="s">
        <v>1513</v>
      </c>
      <c r="B53">
        <v>1</v>
      </c>
    </row>
    <row r="54" spans="1:2" x14ac:dyDescent="0.35">
      <c r="A54" t="s">
        <v>1459</v>
      </c>
      <c r="B54">
        <v>11</v>
      </c>
    </row>
    <row r="55" spans="1:2" x14ac:dyDescent="0.35">
      <c r="A55" t="s">
        <v>1496</v>
      </c>
      <c r="B55">
        <v>1</v>
      </c>
    </row>
    <row r="56" spans="1:2" x14ac:dyDescent="0.35">
      <c r="A56" t="s">
        <v>1646</v>
      </c>
      <c r="B56">
        <v>1</v>
      </c>
    </row>
    <row r="57" spans="1:2" x14ac:dyDescent="0.35">
      <c r="A57" t="s">
        <v>1575</v>
      </c>
      <c r="B57">
        <v>1</v>
      </c>
    </row>
    <row r="58" spans="1:2" x14ac:dyDescent="0.35">
      <c r="A58" t="s">
        <v>1653</v>
      </c>
      <c r="B58">
        <v>1</v>
      </c>
    </row>
    <row r="59" spans="1:2" x14ac:dyDescent="0.35">
      <c r="A59" t="s">
        <v>1524</v>
      </c>
      <c r="B59">
        <v>4</v>
      </c>
    </row>
    <row r="60" spans="1:2" x14ac:dyDescent="0.35">
      <c r="A60" t="s">
        <v>1572</v>
      </c>
      <c r="B60">
        <v>1</v>
      </c>
    </row>
    <row r="61" spans="1:2" x14ac:dyDescent="0.35">
      <c r="A61" t="s">
        <v>1448</v>
      </c>
      <c r="B61">
        <v>5</v>
      </c>
    </row>
    <row r="62" spans="1:2" x14ac:dyDescent="0.35">
      <c r="A62" t="s">
        <v>1595</v>
      </c>
      <c r="B62">
        <v>1</v>
      </c>
    </row>
    <row r="63" spans="1:2" x14ac:dyDescent="0.35">
      <c r="A63" t="s">
        <v>1576</v>
      </c>
      <c r="B63">
        <v>2</v>
      </c>
    </row>
    <row r="64" spans="1:2" x14ac:dyDescent="0.35">
      <c r="A64" t="s">
        <v>1565</v>
      </c>
      <c r="B64">
        <v>2</v>
      </c>
    </row>
    <row r="65" spans="1:2" x14ac:dyDescent="0.35">
      <c r="A65" t="s">
        <v>1535</v>
      </c>
      <c r="B65">
        <v>1</v>
      </c>
    </row>
    <row r="66" spans="1:2" x14ac:dyDescent="0.35">
      <c r="A66" t="s">
        <v>1450</v>
      </c>
      <c r="B66">
        <v>1</v>
      </c>
    </row>
    <row r="67" spans="1:2" x14ac:dyDescent="0.35">
      <c r="A67" t="s">
        <v>1593</v>
      </c>
      <c r="B67">
        <v>1</v>
      </c>
    </row>
    <row r="68" spans="1:2" x14ac:dyDescent="0.35">
      <c r="A68" t="s">
        <v>1474</v>
      </c>
      <c r="B68">
        <v>2</v>
      </c>
    </row>
    <row r="69" spans="1:2" x14ac:dyDescent="0.35">
      <c r="A69" t="s">
        <v>1629</v>
      </c>
      <c r="B69">
        <v>1</v>
      </c>
    </row>
    <row r="70" spans="1:2" x14ac:dyDescent="0.35">
      <c r="A70" t="s">
        <v>1480</v>
      </c>
      <c r="B70">
        <v>3</v>
      </c>
    </row>
    <row r="71" spans="1:2" x14ac:dyDescent="0.35">
      <c r="A71" t="s">
        <v>1568</v>
      </c>
      <c r="B71">
        <v>1</v>
      </c>
    </row>
    <row r="72" spans="1:2" x14ac:dyDescent="0.35">
      <c r="A72" t="s">
        <v>1665</v>
      </c>
      <c r="B72">
        <v>1</v>
      </c>
    </row>
    <row r="73" spans="1:2" x14ac:dyDescent="0.35">
      <c r="A73" t="s">
        <v>1484</v>
      </c>
      <c r="B73">
        <v>3</v>
      </c>
    </row>
    <row r="74" spans="1:2" x14ac:dyDescent="0.35">
      <c r="A74" t="s">
        <v>1597</v>
      </c>
      <c r="B74">
        <v>1</v>
      </c>
    </row>
    <row r="75" spans="1:2" x14ac:dyDescent="0.35">
      <c r="A75" t="s">
        <v>1497</v>
      </c>
      <c r="B75">
        <v>1</v>
      </c>
    </row>
    <row r="76" spans="1:2" x14ac:dyDescent="0.35">
      <c r="A76" t="s">
        <v>1670</v>
      </c>
      <c r="B76">
        <v>1</v>
      </c>
    </row>
    <row r="77" spans="1:2" x14ac:dyDescent="0.35">
      <c r="A77" t="s">
        <v>1558</v>
      </c>
      <c r="B77">
        <v>1</v>
      </c>
    </row>
    <row r="78" spans="1:2" x14ac:dyDescent="0.35">
      <c r="A78" t="s">
        <v>1583</v>
      </c>
      <c r="B78">
        <v>1</v>
      </c>
    </row>
    <row r="79" spans="1:2" x14ac:dyDescent="0.35">
      <c r="A79" t="s">
        <v>1478</v>
      </c>
      <c r="B79">
        <v>1</v>
      </c>
    </row>
    <row r="80" spans="1:2" x14ac:dyDescent="0.35">
      <c r="A80" t="s">
        <v>1644</v>
      </c>
      <c r="B80">
        <v>1</v>
      </c>
    </row>
    <row r="81" spans="1:2" x14ac:dyDescent="0.35">
      <c r="A81" t="s">
        <v>1462</v>
      </c>
      <c r="B81">
        <v>4</v>
      </c>
    </row>
    <row r="82" spans="1:2" x14ac:dyDescent="0.35">
      <c r="A82" t="s">
        <v>1545</v>
      </c>
      <c r="B82">
        <v>2</v>
      </c>
    </row>
    <row r="83" spans="1:2" x14ac:dyDescent="0.35">
      <c r="A83" t="s">
        <v>1630</v>
      </c>
      <c r="B83">
        <v>2</v>
      </c>
    </row>
    <row r="84" spans="1:2" x14ac:dyDescent="0.35">
      <c r="A84" t="s">
        <v>1648</v>
      </c>
      <c r="B84">
        <v>1</v>
      </c>
    </row>
    <row r="85" spans="1:2" x14ac:dyDescent="0.35">
      <c r="A85" t="s">
        <v>1567</v>
      </c>
      <c r="B85">
        <v>1</v>
      </c>
    </row>
    <row r="86" spans="1:2" x14ac:dyDescent="0.35">
      <c r="A86" t="s">
        <v>1655</v>
      </c>
      <c r="B86">
        <v>1</v>
      </c>
    </row>
    <row r="87" spans="1:2" x14ac:dyDescent="0.35">
      <c r="A87" t="s">
        <v>1659</v>
      </c>
      <c r="B87">
        <v>1</v>
      </c>
    </row>
    <row r="88" spans="1:2" x14ac:dyDescent="0.35">
      <c r="A88" t="s">
        <v>1446</v>
      </c>
      <c r="B88">
        <v>1</v>
      </c>
    </row>
    <row r="89" spans="1:2" x14ac:dyDescent="0.35">
      <c r="A89" t="s">
        <v>1500</v>
      </c>
      <c r="B89">
        <v>1</v>
      </c>
    </row>
    <row r="90" spans="1:2" x14ac:dyDescent="0.35">
      <c r="A90" t="s">
        <v>1669</v>
      </c>
      <c r="B90">
        <v>1</v>
      </c>
    </row>
    <row r="91" spans="1:2" x14ac:dyDescent="0.35">
      <c r="A91" t="s">
        <v>1661</v>
      </c>
      <c r="B91">
        <v>1</v>
      </c>
    </row>
    <row r="92" spans="1:2" x14ac:dyDescent="0.35">
      <c r="A92" t="s">
        <v>1466</v>
      </c>
      <c r="B92">
        <v>3</v>
      </c>
    </row>
    <row r="93" spans="1:2" x14ac:dyDescent="0.35">
      <c r="A93" t="s">
        <v>1605</v>
      </c>
      <c r="B93">
        <v>1</v>
      </c>
    </row>
    <row r="94" spans="1:2" x14ac:dyDescent="0.35">
      <c r="A94" t="s">
        <v>1566</v>
      </c>
      <c r="B94">
        <v>1</v>
      </c>
    </row>
    <row r="95" spans="1:2" x14ac:dyDescent="0.35">
      <c r="A95" t="s">
        <v>1549</v>
      </c>
      <c r="B95">
        <v>1</v>
      </c>
    </row>
    <row r="96" spans="1:2" x14ac:dyDescent="0.35">
      <c r="A96" t="s">
        <v>1577</v>
      </c>
      <c r="B96">
        <v>1</v>
      </c>
    </row>
    <row r="97" spans="1:2" x14ac:dyDescent="0.35">
      <c r="A97" t="s">
        <v>1452</v>
      </c>
      <c r="B97">
        <v>23</v>
      </c>
    </row>
    <row r="98" spans="1:2" x14ac:dyDescent="0.35">
      <c r="A98" t="s">
        <v>1548</v>
      </c>
      <c r="B98">
        <v>2</v>
      </c>
    </row>
    <row r="99" spans="1:2" x14ac:dyDescent="0.35">
      <c r="A99" t="s">
        <v>1643</v>
      </c>
      <c r="B99">
        <v>1</v>
      </c>
    </row>
    <row r="100" spans="1:2" x14ac:dyDescent="0.35">
      <c r="A100" t="s">
        <v>1518</v>
      </c>
      <c r="B100">
        <v>1</v>
      </c>
    </row>
    <row r="101" spans="1:2" x14ac:dyDescent="0.35">
      <c r="A101" t="s">
        <v>1594</v>
      </c>
      <c r="B101">
        <v>4</v>
      </c>
    </row>
    <row r="102" spans="1:2" x14ac:dyDescent="0.35">
      <c r="A102" t="s">
        <v>1457</v>
      </c>
      <c r="B102">
        <v>1</v>
      </c>
    </row>
    <row r="103" spans="1:2" x14ac:dyDescent="0.35">
      <c r="A103" t="s">
        <v>1471</v>
      </c>
      <c r="B103">
        <v>1</v>
      </c>
    </row>
    <row r="104" spans="1:2" x14ac:dyDescent="0.35">
      <c r="A104" t="s">
        <v>1438</v>
      </c>
      <c r="B104">
        <v>3</v>
      </c>
    </row>
    <row r="105" spans="1:2" x14ac:dyDescent="0.35">
      <c r="A105" t="s">
        <v>1571</v>
      </c>
      <c r="B105">
        <v>1</v>
      </c>
    </row>
    <row r="106" spans="1:2" x14ac:dyDescent="0.35">
      <c r="A106" t="s">
        <v>1658</v>
      </c>
      <c r="B106">
        <v>1</v>
      </c>
    </row>
    <row r="107" spans="1:2" x14ac:dyDescent="0.35">
      <c r="A107" t="s">
        <v>1470</v>
      </c>
      <c r="B107">
        <v>1</v>
      </c>
    </row>
    <row r="108" spans="1:2" x14ac:dyDescent="0.35">
      <c r="A108" t="s">
        <v>1600</v>
      </c>
      <c r="B108">
        <v>1</v>
      </c>
    </row>
    <row r="109" spans="1:2" x14ac:dyDescent="0.35">
      <c r="A109" t="s">
        <v>1542</v>
      </c>
      <c r="B109">
        <v>1</v>
      </c>
    </row>
    <row r="110" spans="1:2" x14ac:dyDescent="0.35">
      <c r="A110" t="s">
        <v>1674</v>
      </c>
      <c r="B110">
        <v>2</v>
      </c>
    </row>
    <row r="111" spans="1:2" x14ac:dyDescent="0.35">
      <c r="A111" t="s">
        <v>1520</v>
      </c>
      <c r="B111">
        <v>1</v>
      </c>
    </row>
    <row r="112" spans="1:2" x14ac:dyDescent="0.35">
      <c r="A112" t="s">
        <v>1472</v>
      </c>
      <c r="B112">
        <v>3</v>
      </c>
    </row>
    <row r="113" spans="1:2" x14ac:dyDescent="0.35">
      <c r="A113" t="s">
        <v>1569</v>
      </c>
      <c r="B113">
        <v>1</v>
      </c>
    </row>
    <row r="114" spans="1:2" x14ac:dyDescent="0.35">
      <c r="A114" t="s">
        <v>1627</v>
      </c>
      <c r="B114">
        <v>1</v>
      </c>
    </row>
    <row r="115" spans="1:2" x14ac:dyDescent="0.35">
      <c r="A115" t="s">
        <v>1495</v>
      </c>
      <c r="B115">
        <v>2</v>
      </c>
    </row>
    <row r="116" spans="1:2" x14ac:dyDescent="0.35">
      <c r="A116" t="s">
        <v>1656</v>
      </c>
      <c r="B116">
        <v>1</v>
      </c>
    </row>
    <row r="117" spans="1:2" x14ac:dyDescent="0.35">
      <c r="A117" t="s">
        <v>1601</v>
      </c>
      <c r="B117">
        <v>2</v>
      </c>
    </row>
    <row r="118" spans="1:2" x14ac:dyDescent="0.35">
      <c r="A118" t="s">
        <v>1606</v>
      </c>
      <c r="B118">
        <v>1</v>
      </c>
    </row>
    <row r="119" spans="1:2" x14ac:dyDescent="0.35">
      <c r="A119" t="s">
        <v>1585</v>
      </c>
      <c r="B119">
        <v>1</v>
      </c>
    </row>
    <row r="120" spans="1:2" x14ac:dyDescent="0.35">
      <c r="A120" t="s">
        <v>1637</v>
      </c>
      <c r="B120">
        <v>1</v>
      </c>
    </row>
    <row r="121" spans="1:2" x14ac:dyDescent="0.35">
      <c r="A121" t="s">
        <v>1481</v>
      </c>
      <c r="B121">
        <v>3</v>
      </c>
    </row>
    <row r="122" spans="1:2" x14ac:dyDescent="0.35">
      <c r="A122" t="s">
        <v>1638</v>
      </c>
      <c r="B122">
        <v>3</v>
      </c>
    </row>
    <row r="123" spans="1:2" x14ac:dyDescent="0.35">
      <c r="A123" t="s">
        <v>1628</v>
      </c>
      <c r="B123">
        <v>1</v>
      </c>
    </row>
    <row r="124" spans="1:2" x14ac:dyDescent="0.35">
      <c r="A124" t="s">
        <v>1537</v>
      </c>
      <c r="B124">
        <v>2</v>
      </c>
    </row>
    <row r="125" spans="1:2" x14ac:dyDescent="0.35">
      <c r="A125" t="s">
        <v>1619</v>
      </c>
      <c r="B125">
        <v>1</v>
      </c>
    </row>
    <row r="126" spans="1:2" x14ac:dyDescent="0.35">
      <c r="A126" t="s">
        <v>1587</v>
      </c>
      <c r="B126">
        <v>1</v>
      </c>
    </row>
    <row r="127" spans="1:2" x14ac:dyDescent="0.35">
      <c r="A127" t="s">
        <v>1443</v>
      </c>
      <c r="B127">
        <v>1</v>
      </c>
    </row>
    <row r="128" spans="1:2" x14ac:dyDescent="0.35">
      <c r="A128" t="s">
        <v>1603</v>
      </c>
      <c r="B128">
        <v>1</v>
      </c>
    </row>
    <row r="129" spans="1:2" x14ac:dyDescent="0.35">
      <c r="A129" t="s">
        <v>1559</v>
      </c>
      <c r="B129">
        <v>2</v>
      </c>
    </row>
    <row r="130" spans="1:2" x14ac:dyDescent="0.35">
      <c r="A130" t="s">
        <v>1649</v>
      </c>
      <c r="B130">
        <v>1</v>
      </c>
    </row>
    <row r="131" spans="1:2" x14ac:dyDescent="0.35">
      <c r="A131" t="s">
        <v>1633</v>
      </c>
      <c r="B131">
        <v>2</v>
      </c>
    </row>
    <row r="132" spans="1:2" x14ac:dyDescent="0.35">
      <c r="A132" t="s">
        <v>1625</v>
      </c>
      <c r="B132">
        <v>3</v>
      </c>
    </row>
    <row r="133" spans="1:2" x14ac:dyDescent="0.35">
      <c r="A133" t="s">
        <v>1519</v>
      </c>
      <c r="B133">
        <v>1</v>
      </c>
    </row>
    <row r="134" spans="1:2" x14ac:dyDescent="0.35">
      <c r="A134" t="s">
        <v>1640</v>
      </c>
      <c r="B134">
        <v>1</v>
      </c>
    </row>
    <row r="135" spans="1:2" x14ac:dyDescent="0.35">
      <c r="A135" t="s">
        <v>1582</v>
      </c>
      <c r="B135">
        <v>3</v>
      </c>
    </row>
    <row r="136" spans="1:2" x14ac:dyDescent="0.35">
      <c r="A136" t="s">
        <v>1604</v>
      </c>
      <c r="B136">
        <v>1</v>
      </c>
    </row>
    <row r="137" spans="1:2" x14ac:dyDescent="0.35">
      <c r="A137" t="s">
        <v>1460</v>
      </c>
      <c r="B137">
        <v>1</v>
      </c>
    </row>
    <row r="138" spans="1:2" x14ac:dyDescent="0.35">
      <c r="A138" t="s">
        <v>1580</v>
      </c>
      <c r="B138">
        <v>1</v>
      </c>
    </row>
    <row r="139" spans="1:2" x14ac:dyDescent="0.35">
      <c r="A139" t="s">
        <v>1435</v>
      </c>
      <c r="B139">
        <v>6</v>
      </c>
    </row>
    <row r="140" spans="1:2" x14ac:dyDescent="0.35">
      <c r="A140" t="s">
        <v>1473</v>
      </c>
      <c r="B140">
        <v>7</v>
      </c>
    </row>
    <row r="141" spans="1:2" x14ac:dyDescent="0.35">
      <c r="A141" t="s">
        <v>1509</v>
      </c>
      <c r="B141">
        <v>1</v>
      </c>
    </row>
    <row r="142" spans="1:2" x14ac:dyDescent="0.35">
      <c r="A142" t="s">
        <v>1613</v>
      </c>
      <c r="B142">
        <v>1</v>
      </c>
    </row>
    <row r="143" spans="1:2" x14ac:dyDescent="0.35">
      <c r="A143" t="s">
        <v>1445</v>
      </c>
      <c r="B143">
        <v>1</v>
      </c>
    </row>
    <row r="144" spans="1:2" x14ac:dyDescent="0.35">
      <c r="A144" t="s">
        <v>1540</v>
      </c>
      <c r="B144">
        <v>1</v>
      </c>
    </row>
    <row r="145" spans="1:2" x14ac:dyDescent="0.35">
      <c r="A145" t="s">
        <v>1539</v>
      </c>
      <c r="B145">
        <v>1</v>
      </c>
    </row>
    <row r="146" spans="1:2" x14ac:dyDescent="0.35">
      <c r="A146" t="s">
        <v>1544</v>
      </c>
      <c r="B146">
        <v>1</v>
      </c>
    </row>
    <row r="147" spans="1:2" x14ac:dyDescent="0.35">
      <c r="A147" t="s">
        <v>1662</v>
      </c>
      <c r="B147">
        <v>1</v>
      </c>
    </row>
    <row r="148" spans="1:2" x14ac:dyDescent="0.35">
      <c r="A148" t="s">
        <v>1556</v>
      </c>
      <c r="B148">
        <v>2</v>
      </c>
    </row>
    <row r="149" spans="1:2" x14ac:dyDescent="0.35">
      <c r="A149" t="s">
        <v>1550</v>
      </c>
      <c r="B149">
        <v>2</v>
      </c>
    </row>
    <row r="150" spans="1:2" x14ac:dyDescent="0.35">
      <c r="A150" t="s">
        <v>1561</v>
      </c>
      <c r="B150">
        <v>1</v>
      </c>
    </row>
    <row r="151" spans="1:2" x14ac:dyDescent="0.35">
      <c r="A151" t="s">
        <v>1502</v>
      </c>
      <c r="B151">
        <v>1</v>
      </c>
    </row>
    <row r="152" spans="1:2" x14ac:dyDescent="0.35">
      <c r="A152" t="s">
        <v>1506</v>
      </c>
      <c r="B152">
        <v>2</v>
      </c>
    </row>
    <row r="153" spans="1:2" x14ac:dyDescent="0.35">
      <c r="A153" t="s">
        <v>1453</v>
      </c>
      <c r="B153">
        <v>40</v>
      </c>
    </row>
    <row r="154" spans="1:2" x14ac:dyDescent="0.35">
      <c r="A154" t="s">
        <v>1642</v>
      </c>
      <c r="B154">
        <v>2</v>
      </c>
    </row>
    <row r="155" spans="1:2" x14ac:dyDescent="0.35">
      <c r="A155" t="s">
        <v>1439</v>
      </c>
      <c r="B155">
        <v>1</v>
      </c>
    </row>
    <row r="156" spans="1:2" x14ac:dyDescent="0.35">
      <c r="A156" t="s">
        <v>1652</v>
      </c>
      <c r="B156">
        <v>1</v>
      </c>
    </row>
    <row r="157" spans="1:2" x14ac:dyDescent="0.35">
      <c r="A157" t="s">
        <v>1598</v>
      </c>
      <c r="B157">
        <v>1</v>
      </c>
    </row>
    <row r="158" spans="1:2" x14ac:dyDescent="0.35">
      <c r="A158" t="s">
        <v>1671</v>
      </c>
      <c r="B158">
        <v>1</v>
      </c>
    </row>
    <row r="159" spans="1:2" x14ac:dyDescent="0.35">
      <c r="A159" t="s">
        <v>1673</v>
      </c>
      <c r="B159">
        <v>1</v>
      </c>
    </row>
    <row r="160" spans="1:2" x14ac:dyDescent="0.35">
      <c r="A160" t="s">
        <v>1612</v>
      </c>
      <c r="B160">
        <v>1</v>
      </c>
    </row>
    <row r="161" spans="1:2" x14ac:dyDescent="0.35">
      <c r="A161" t="s">
        <v>1490</v>
      </c>
      <c r="B161">
        <v>2</v>
      </c>
    </row>
    <row r="162" spans="1:2" x14ac:dyDescent="0.35">
      <c r="A162" t="s">
        <v>1469</v>
      </c>
      <c r="B162">
        <v>1</v>
      </c>
    </row>
    <row r="163" spans="1:2" x14ac:dyDescent="0.35">
      <c r="A163" t="s">
        <v>1639</v>
      </c>
      <c r="B163">
        <v>4</v>
      </c>
    </row>
    <row r="164" spans="1:2" x14ac:dyDescent="0.35">
      <c r="A164" t="s">
        <v>1488</v>
      </c>
      <c r="B164">
        <v>5</v>
      </c>
    </row>
    <row r="165" spans="1:2" x14ac:dyDescent="0.35">
      <c r="A165" t="s">
        <v>1437</v>
      </c>
      <c r="B165">
        <v>2</v>
      </c>
    </row>
    <row r="166" spans="1:2" x14ac:dyDescent="0.35">
      <c r="A166" t="s">
        <v>1634</v>
      </c>
      <c r="B166">
        <v>1</v>
      </c>
    </row>
    <row r="167" spans="1:2" x14ac:dyDescent="0.35">
      <c r="A167" t="s">
        <v>1511</v>
      </c>
      <c r="B167">
        <v>1</v>
      </c>
    </row>
    <row r="168" spans="1:2" x14ac:dyDescent="0.35">
      <c r="A168" t="s">
        <v>1560</v>
      </c>
      <c r="B168">
        <v>1</v>
      </c>
    </row>
    <row r="169" spans="1:2" x14ac:dyDescent="0.35">
      <c r="A169" t="s">
        <v>1546</v>
      </c>
      <c r="B169">
        <v>2</v>
      </c>
    </row>
    <row r="170" spans="1:2" x14ac:dyDescent="0.35">
      <c r="A170" t="s">
        <v>1491</v>
      </c>
      <c r="B170">
        <v>1</v>
      </c>
    </row>
    <row r="171" spans="1:2" x14ac:dyDescent="0.35">
      <c r="A171" t="s">
        <v>1487</v>
      </c>
      <c r="B171">
        <v>1</v>
      </c>
    </row>
    <row r="172" spans="1:2" x14ac:dyDescent="0.35">
      <c r="A172" t="s">
        <v>1486</v>
      </c>
      <c r="B172">
        <v>8</v>
      </c>
    </row>
    <row r="173" spans="1:2" x14ac:dyDescent="0.35">
      <c r="A173" t="s">
        <v>1584</v>
      </c>
      <c r="B173">
        <v>3</v>
      </c>
    </row>
    <row r="174" spans="1:2" x14ac:dyDescent="0.35">
      <c r="A174" t="s">
        <v>1607</v>
      </c>
      <c r="B174">
        <v>1</v>
      </c>
    </row>
    <row r="175" spans="1:2" x14ac:dyDescent="0.35">
      <c r="A175" t="s">
        <v>1666</v>
      </c>
      <c r="B175">
        <v>1</v>
      </c>
    </row>
    <row r="176" spans="1:2" x14ac:dyDescent="0.35">
      <c r="A176" t="s">
        <v>1483</v>
      </c>
      <c r="B176">
        <v>6</v>
      </c>
    </row>
    <row r="177" spans="1:2" x14ac:dyDescent="0.35">
      <c r="A177" t="s">
        <v>1590</v>
      </c>
      <c r="B177">
        <v>3</v>
      </c>
    </row>
    <row r="178" spans="1:2" x14ac:dyDescent="0.35">
      <c r="A178" t="s">
        <v>1441</v>
      </c>
      <c r="B178">
        <v>2</v>
      </c>
    </row>
    <row r="179" spans="1:2" x14ac:dyDescent="0.35">
      <c r="A179" t="s">
        <v>1620</v>
      </c>
      <c r="B179">
        <v>1</v>
      </c>
    </row>
    <row r="180" spans="1:2" x14ac:dyDescent="0.35">
      <c r="A180" t="s">
        <v>1463</v>
      </c>
      <c r="B180">
        <v>1</v>
      </c>
    </row>
    <row r="181" spans="1:2" x14ac:dyDescent="0.35">
      <c r="A181" t="s">
        <v>1508</v>
      </c>
      <c r="B181">
        <v>1</v>
      </c>
    </row>
    <row r="182" spans="1:2" x14ac:dyDescent="0.35">
      <c r="A182" t="s">
        <v>1442</v>
      </c>
      <c r="B182">
        <v>1</v>
      </c>
    </row>
    <row r="183" spans="1:2" x14ac:dyDescent="0.35">
      <c r="A183" t="s">
        <v>1477</v>
      </c>
      <c r="B183">
        <v>1</v>
      </c>
    </row>
    <row r="184" spans="1:2" x14ac:dyDescent="0.35">
      <c r="A184" t="s">
        <v>1668</v>
      </c>
      <c r="B184">
        <v>1</v>
      </c>
    </row>
    <row r="185" spans="1:2" x14ac:dyDescent="0.35">
      <c r="A185" t="s">
        <v>1528</v>
      </c>
      <c r="B185">
        <v>1</v>
      </c>
    </row>
    <row r="186" spans="1:2" x14ac:dyDescent="0.35">
      <c r="A186" t="s">
        <v>1647</v>
      </c>
      <c r="B186">
        <v>3</v>
      </c>
    </row>
    <row r="187" spans="1:2" x14ac:dyDescent="0.35">
      <c r="A187" t="s">
        <v>1622</v>
      </c>
      <c r="B187">
        <v>1</v>
      </c>
    </row>
    <row r="188" spans="1:2" x14ac:dyDescent="0.35">
      <c r="A188" t="s">
        <v>1610</v>
      </c>
      <c r="B188">
        <v>6</v>
      </c>
    </row>
    <row r="189" spans="1:2" x14ac:dyDescent="0.35">
      <c r="A189" t="s">
        <v>1611</v>
      </c>
      <c r="B189">
        <v>1</v>
      </c>
    </row>
    <row r="190" spans="1:2" x14ac:dyDescent="0.35">
      <c r="A190" t="s">
        <v>1454</v>
      </c>
      <c r="B190">
        <v>1</v>
      </c>
    </row>
    <row r="191" spans="1:2" x14ac:dyDescent="0.35">
      <c r="A191" t="s">
        <v>1645</v>
      </c>
      <c r="B191">
        <v>1</v>
      </c>
    </row>
    <row r="192" spans="1:2" x14ac:dyDescent="0.35">
      <c r="A192" t="s">
        <v>1618</v>
      </c>
      <c r="B192">
        <v>1</v>
      </c>
    </row>
    <row r="193" spans="1:2" x14ac:dyDescent="0.35">
      <c r="A193" t="s">
        <v>1596</v>
      </c>
      <c r="B193">
        <v>1</v>
      </c>
    </row>
    <row r="194" spans="1:2" x14ac:dyDescent="0.35">
      <c r="A194" t="s">
        <v>1589</v>
      </c>
      <c r="B194">
        <v>6</v>
      </c>
    </row>
    <row r="195" spans="1:2" x14ac:dyDescent="0.35">
      <c r="A195" t="s">
        <v>1492</v>
      </c>
      <c r="B195">
        <v>3</v>
      </c>
    </row>
    <row r="196" spans="1:2" x14ac:dyDescent="0.35">
      <c r="A196" t="s">
        <v>1667</v>
      </c>
      <c r="B196">
        <v>1</v>
      </c>
    </row>
    <row r="197" spans="1:2" x14ac:dyDescent="0.35">
      <c r="A197" t="s">
        <v>1467</v>
      </c>
      <c r="B197">
        <v>1</v>
      </c>
    </row>
    <row r="198" spans="1:2" x14ac:dyDescent="0.35">
      <c r="A198" t="s">
        <v>1493</v>
      </c>
      <c r="B198">
        <v>5</v>
      </c>
    </row>
    <row r="199" spans="1:2" x14ac:dyDescent="0.35">
      <c r="A199" t="s">
        <v>1515</v>
      </c>
      <c r="B199">
        <v>3</v>
      </c>
    </row>
    <row r="200" spans="1:2" x14ac:dyDescent="0.35">
      <c r="A200" t="s">
        <v>1512</v>
      </c>
      <c r="B200">
        <v>6</v>
      </c>
    </row>
    <row r="201" spans="1:2" x14ac:dyDescent="0.35">
      <c r="A201" t="s">
        <v>1510</v>
      </c>
      <c r="B201">
        <v>4</v>
      </c>
    </row>
    <row r="202" spans="1:2" x14ac:dyDescent="0.35">
      <c r="A202" t="s">
        <v>1529</v>
      </c>
      <c r="B202">
        <v>2</v>
      </c>
    </row>
    <row r="203" spans="1:2" x14ac:dyDescent="0.35">
      <c r="A203" t="s">
        <v>1614</v>
      </c>
      <c r="B203">
        <v>1</v>
      </c>
    </row>
    <row r="204" spans="1:2" x14ac:dyDescent="0.35">
      <c r="A204" t="s">
        <v>1468</v>
      </c>
      <c r="B204">
        <v>3</v>
      </c>
    </row>
    <row r="205" spans="1:2" x14ac:dyDescent="0.35">
      <c r="A205" t="s">
        <v>1617</v>
      </c>
      <c r="B205">
        <v>2</v>
      </c>
    </row>
    <row r="206" spans="1:2" x14ac:dyDescent="0.35">
      <c r="A206" t="s">
        <v>1507</v>
      </c>
      <c r="B206">
        <v>4</v>
      </c>
    </row>
    <row r="207" spans="1:2" x14ac:dyDescent="0.35">
      <c r="A207" t="s">
        <v>1624</v>
      </c>
      <c r="B207">
        <v>1</v>
      </c>
    </row>
    <row r="208" spans="1:2" x14ac:dyDescent="0.35">
      <c r="A208" t="s">
        <v>1498</v>
      </c>
      <c r="B208">
        <v>5</v>
      </c>
    </row>
    <row r="209" spans="1:2" x14ac:dyDescent="0.35">
      <c r="A209" t="s">
        <v>1663</v>
      </c>
      <c r="B209">
        <v>1</v>
      </c>
    </row>
    <row r="210" spans="1:2" x14ac:dyDescent="0.35">
      <c r="A210" t="s">
        <v>1523</v>
      </c>
      <c r="B210">
        <v>2</v>
      </c>
    </row>
    <row r="211" spans="1:2" x14ac:dyDescent="0.35">
      <c r="A211" t="s">
        <v>1631</v>
      </c>
      <c r="B211">
        <v>1</v>
      </c>
    </row>
    <row r="212" spans="1:2" x14ac:dyDescent="0.35">
      <c r="A212" t="s">
        <v>1533</v>
      </c>
      <c r="B212">
        <v>1</v>
      </c>
    </row>
    <row r="213" spans="1:2" x14ac:dyDescent="0.35">
      <c r="A213" t="s">
        <v>1588</v>
      </c>
      <c r="B213">
        <v>1</v>
      </c>
    </row>
    <row r="214" spans="1:2" x14ac:dyDescent="0.35">
      <c r="A214" t="s">
        <v>1660</v>
      </c>
      <c r="B214">
        <v>3</v>
      </c>
    </row>
    <row r="215" spans="1:2" x14ac:dyDescent="0.35">
      <c r="A215" t="s">
        <v>1651</v>
      </c>
      <c r="B215">
        <v>2</v>
      </c>
    </row>
    <row r="216" spans="1:2" x14ac:dyDescent="0.35">
      <c r="A216" t="s">
        <v>1675</v>
      </c>
      <c r="B216">
        <v>1</v>
      </c>
    </row>
    <row r="217" spans="1:2" x14ac:dyDescent="0.35">
      <c r="A217" t="s">
        <v>1538</v>
      </c>
      <c r="B217">
        <v>1</v>
      </c>
    </row>
    <row r="218" spans="1:2" x14ac:dyDescent="0.35">
      <c r="A218" t="s">
        <v>1532</v>
      </c>
      <c r="B218">
        <v>1</v>
      </c>
    </row>
    <row r="219" spans="1:2" x14ac:dyDescent="0.35">
      <c r="A219" t="s">
        <v>1579</v>
      </c>
      <c r="B219">
        <v>1</v>
      </c>
    </row>
    <row r="220" spans="1:2" x14ac:dyDescent="0.35">
      <c r="A220" t="s">
        <v>1534</v>
      </c>
      <c r="B220">
        <v>2</v>
      </c>
    </row>
    <row r="221" spans="1:2" x14ac:dyDescent="0.35">
      <c r="A221" t="s">
        <v>1553</v>
      </c>
      <c r="B221">
        <v>1</v>
      </c>
    </row>
    <row r="222" spans="1:2" x14ac:dyDescent="0.35">
      <c r="A222" t="s">
        <v>1573</v>
      </c>
      <c r="B222">
        <v>3</v>
      </c>
    </row>
    <row r="223" spans="1:2" x14ac:dyDescent="0.35">
      <c r="A223" t="s">
        <v>1654</v>
      </c>
      <c r="B223">
        <v>2</v>
      </c>
    </row>
    <row r="224" spans="1:2" x14ac:dyDescent="0.35">
      <c r="A224" t="s">
        <v>1543</v>
      </c>
      <c r="B224">
        <v>1</v>
      </c>
    </row>
    <row r="225" spans="1:2" x14ac:dyDescent="0.35">
      <c r="A225" t="s">
        <v>1503</v>
      </c>
      <c r="B225">
        <v>1</v>
      </c>
    </row>
    <row r="226" spans="1:2" x14ac:dyDescent="0.35">
      <c r="A226" t="s">
        <v>1526</v>
      </c>
      <c r="B226">
        <v>1</v>
      </c>
    </row>
    <row r="227" spans="1:2" x14ac:dyDescent="0.35">
      <c r="A227" t="s">
        <v>1440</v>
      </c>
      <c r="B227">
        <v>1</v>
      </c>
    </row>
    <row r="228" spans="1:2" x14ac:dyDescent="0.35">
      <c r="A228" t="s">
        <v>1551</v>
      </c>
      <c r="B228">
        <v>2</v>
      </c>
    </row>
    <row r="229" spans="1:2" x14ac:dyDescent="0.35">
      <c r="A229" t="s">
        <v>1541</v>
      </c>
      <c r="B229">
        <v>1</v>
      </c>
    </row>
    <row r="230" spans="1:2" x14ac:dyDescent="0.35">
      <c r="A230" t="s">
        <v>1616</v>
      </c>
      <c r="B230">
        <v>1</v>
      </c>
    </row>
    <row r="231" spans="1:2" x14ac:dyDescent="0.35">
      <c r="A231" t="s">
        <v>1564</v>
      </c>
      <c r="B231">
        <v>2</v>
      </c>
    </row>
    <row r="232" spans="1:2" x14ac:dyDescent="0.35">
      <c r="A232" t="s">
        <v>1504</v>
      </c>
      <c r="B232">
        <v>2</v>
      </c>
    </row>
    <row r="233" spans="1:2" x14ac:dyDescent="0.35">
      <c r="A233" t="s">
        <v>1516</v>
      </c>
      <c r="B233">
        <v>1</v>
      </c>
    </row>
    <row r="234" spans="1:2" x14ac:dyDescent="0.35">
      <c r="A234" t="s">
        <v>1641</v>
      </c>
      <c r="B234">
        <v>1</v>
      </c>
    </row>
    <row r="235" spans="1:2" x14ac:dyDescent="0.35">
      <c r="A235" t="s">
        <v>1599</v>
      </c>
      <c r="B235">
        <v>2</v>
      </c>
    </row>
    <row r="236" spans="1:2" x14ac:dyDescent="0.35">
      <c r="A236" t="s">
        <v>1479</v>
      </c>
      <c r="B236">
        <v>1</v>
      </c>
    </row>
    <row r="237" spans="1:2" x14ac:dyDescent="0.35">
      <c r="A237" t="s">
        <v>1536</v>
      </c>
      <c r="B237">
        <v>1</v>
      </c>
    </row>
    <row r="238" spans="1:2" x14ac:dyDescent="0.35">
      <c r="A238" t="s">
        <v>1530</v>
      </c>
      <c r="B238">
        <v>1</v>
      </c>
    </row>
    <row r="239" spans="1:2" x14ac:dyDescent="0.35">
      <c r="A239" t="s">
        <v>1447</v>
      </c>
      <c r="B239">
        <v>2</v>
      </c>
    </row>
    <row r="240" spans="1:2" x14ac:dyDescent="0.35">
      <c r="A240" t="s">
        <v>1514</v>
      </c>
      <c r="B240">
        <v>1</v>
      </c>
    </row>
    <row r="241" spans="1:2" x14ac:dyDescent="0.35">
      <c r="A241" t="s">
        <v>1578</v>
      </c>
      <c r="B24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1"/>
  <sheetViews>
    <sheetView workbookViewId="0">
      <selection activeCell="A6" sqref="A6:A51"/>
    </sheetView>
  </sheetViews>
  <sheetFormatPr defaultRowHeight="14.5" x14ac:dyDescent="0.35"/>
  <cols>
    <col min="1" max="1" width="61.453125" bestFit="1" customWidth="1"/>
  </cols>
  <sheetData>
    <row r="1" spans="1:3" x14ac:dyDescent="0.35">
      <c r="A1" s="4" t="s">
        <v>1356</v>
      </c>
      <c r="B1" s="5" t="s">
        <v>1357</v>
      </c>
      <c r="C1" s="5" t="s">
        <v>1358</v>
      </c>
    </row>
    <row r="2" spans="1:3" x14ac:dyDescent="0.35">
      <c r="A2" s="6" t="s">
        <v>1359</v>
      </c>
      <c r="B2" s="7">
        <v>34.1</v>
      </c>
      <c r="C2" s="7">
        <v>0.4</v>
      </c>
    </row>
    <row r="3" spans="1:3" x14ac:dyDescent="0.35">
      <c r="A3" s="6" t="s">
        <v>1360</v>
      </c>
      <c r="B3" s="7">
        <v>39.4</v>
      </c>
      <c r="C3" s="7">
        <v>0.9</v>
      </c>
    </row>
    <row r="4" spans="1:3" x14ac:dyDescent="0.35">
      <c r="A4" s="6" t="s">
        <v>1361</v>
      </c>
      <c r="B4" s="7">
        <v>35.1</v>
      </c>
      <c r="C4" s="7">
        <v>0.6</v>
      </c>
    </row>
    <row r="5" spans="1:3" x14ac:dyDescent="0.35">
      <c r="A5" s="6" t="s">
        <v>1362</v>
      </c>
      <c r="B5" s="7">
        <v>26.3</v>
      </c>
      <c r="C5" s="7">
        <v>0.9</v>
      </c>
    </row>
    <row r="6" spans="1:3" x14ac:dyDescent="0.35">
      <c r="A6" s="6" t="s">
        <v>1363</v>
      </c>
      <c r="B6" s="7">
        <v>43</v>
      </c>
      <c r="C6" s="7">
        <v>0.5</v>
      </c>
    </row>
    <row r="7" spans="1:3" x14ac:dyDescent="0.35">
      <c r="A7" s="6" t="s">
        <v>1364</v>
      </c>
      <c r="B7" s="7">
        <v>28.3</v>
      </c>
      <c r="C7" s="7">
        <v>0.9</v>
      </c>
    </row>
    <row r="8" spans="1:3" x14ac:dyDescent="0.35">
      <c r="A8" s="6" t="s">
        <v>1365</v>
      </c>
      <c r="B8" s="7">
        <v>32.200000000000003</v>
      </c>
      <c r="C8" s="7">
        <v>0.8</v>
      </c>
    </row>
    <row r="9" spans="1:3" x14ac:dyDescent="0.35">
      <c r="A9" s="6" t="s">
        <v>1366</v>
      </c>
      <c r="B9" s="7">
        <v>34</v>
      </c>
      <c r="C9" s="7">
        <v>0.3</v>
      </c>
    </row>
    <row r="10" spans="1:3" x14ac:dyDescent="0.35">
      <c r="A10" s="6" t="s">
        <v>1367</v>
      </c>
      <c r="B10" s="7">
        <v>29.3</v>
      </c>
      <c r="C10" s="7">
        <v>0.6</v>
      </c>
    </row>
    <row r="11" spans="1:3" x14ac:dyDescent="0.35">
      <c r="A11" s="6" t="s">
        <v>1368</v>
      </c>
      <c r="B11" s="7">
        <v>27.7</v>
      </c>
      <c r="C11" s="7">
        <v>0.6</v>
      </c>
    </row>
    <row r="12" spans="1:3" x14ac:dyDescent="0.35">
      <c r="A12" s="6" t="s">
        <v>1369</v>
      </c>
      <c r="B12" s="7">
        <v>32.5</v>
      </c>
      <c r="C12" s="7">
        <v>0.6</v>
      </c>
    </row>
    <row r="13" spans="1:3" x14ac:dyDescent="0.35">
      <c r="A13" s="6" t="s">
        <v>1370</v>
      </c>
      <c r="B13" s="7">
        <v>31.1</v>
      </c>
      <c r="C13" s="7">
        <v>0.4</v>
      </c>
    </row>
    <row r="14" spans="1:3" x14ac:dyDescent="0.35">
      <c r="A14" s="6" t="s">
        <v>1371</v>
      </c>
      <c r="B14" s="7">
        <v>38.200000000000003</v>
      </c>
      <c r="C14" s="7">
        <v>0.6</v>
      </c>
    </row>
    <row r="15" spans="1:3" x14ac:dyDescent="0.35">
      <c r="A15" s="6" t="s">
        <v>1372</v>
      </c>
      <c r="B15" s="7">
        <v>27.3</v>
      </c>
      <c r="C15" s="7">
        <v>0.4</v>
      </c>
    </row>
    <row r="16" spans="1:3" x14ac:dyDescent="0.35">
      <c r="A16" s="6" t="s">
        <v>1373</v>
      </c>
      <c r="B16" s="7">
        <v>34.6</v>
      </c>
      <c r="C16" s="7">
        <v>0.9</v>
      </c>
    </row>
    <row r="17" spans="1:3" x14ac:dyDescent="0.35">
      <c r="A17" s="6" t="s">
        <v>1374</v>
      </c>
      <c r="B17" s="7">
        <v>28.4</v>
      </c>
      <c r="C17" s="7">
        <v>0.4</v>
      </c>
    </row>
    <row r="18" spans="1:3" x14ac:dyDescent="0.35">
      <c r="A18" s="6" t="s">
        <v>1375</v>
      </c>
      <c r="B18" s="7">
        <v>30.7</v>
      </c>
      <c r="C18" s="7">
        <v>0.7</v>
      </c>
    </row>
    <row r="19" spans="1:3" x14ac:dyDescent="0.35">
      <c r="A19" s="6" t="s">
        <v>1376</v>
      </c>
      <c r="B19" s="7">
        <v>26.9</v>
      </c>
      <c r="C19" s="7">
        <v>0.8</v>
      </c>
    </row>
    <row r="20" spans="1:3" x14ac:dyDescent="0.35">
      <c r="A20" s="6" t="s">
        <v>1377</v>
      </c>
      <c r="B20" s="7">
        <v>32.5</v>
      </c>
      <c r="C20" s="7">
        <v>0.7</v>
      </c>
    </row>
    <row r="21" spans="1:3" x14ac:dyDescent="0.35">
      <c r="A21" s="6" t="s">
        <v>1378</v>
      </c>
      <c r="B21" s="7">
        <v>21.6</v>
      </c>
      <c r="C21" s="7">
        <v>0.7</v>
      </c>
    </row>
    <row r="22" spans="1:3" x14ac:dyDescent="0.35">
      <c r="A22" s="6" t="s">
        <v>1379</v>
      </c>
      <c r="B22" s="7">
        <v>31</v>
      </c>
      <c r="C22" s="7">
        <v>0.3</v>
      </c>
    </row>
    <row r="23" spans="1:3" x14ac:dyDescent="0.35">
      <c r="A23" s="6" t="s">
        <v>1380</v>
      </c>
      <c r="B23" s="7">
        <v>25.8</v>
      </c>
      <c r="C23" s="7">
        <v>0.7</v>
      </c>
    </row>
    <row r="24" spans="1:3" x14ac:dyDescent="0.35">
      <c r="A24" s="6" t="s">
        <v>1381</v>
      </c>
      <c r="B24" s="7">
        <v>25.1</v>
      </c>
      <c r="C24" s="7">
        <v>0.8</v>
      </c>
    </row>
    <row r="25" spans="1:3" x14ac:dyDescent="0.35">
      <c r="A25" s="6" t="s">
        <v>1382</v>
      </c>
      <c r="B25" s="7">
        <v>28.1</v>
      </c>
      <c r="C25" s="7">
        <v>0.4</v>
      </c>
    </row>
    <row r="26" spans="1:3" x14ac:dyDescent="0.35">
      <c r="A26" s="6" t="s">
        <v>1383</v>
      </c>
      <c r="B26" s="7">
        <v>31.7</v>
      </c>
      <c r="C26" s="7">
        <v>0.7</v>
      </c>
    </row>
    <row r="27" spans="1:3" x14ac:dyDescent="0.35">
      <c r="A27" s="6" t="s">
        <v>1384</v>
      </c>
      <c r="B27" s="7">
        <v>37.9</v>
      </c>
      <c r="C27" s="7">
        <v>0.5</v>
      </c>
    </row>
    <row r="28" spans="1:3" x14ac:dyDescent="0.35">
      <c r="A28" s="6" t="s">
        <v>1385</v>
      </c>
      <c r="B28" s="7">
        <v>29.7</v>
      </c>
      <c r="C28" s="7">
        <v>0.8</v>
      </c>
    </row>
    <row r="29" spans="1:3" x14ac:dyDescent="0.35">
      <c r="A29" s="6" t="s">
        <v>1386</v>
      </c>
      <c r="B29" s="7">
        <v>26.8</v>
      </c>
      <c r="C29" s="7">
        <v>0.8</v>
      </c>
    </row>
    <row r="30" spans="1:3" x14ac:dyDescent="0.35">
      <c r="A30" s="6" t="s">
        <v>1387</v>
      </c>
      <c r="B30" s="7">
        <v>36</v>
      </c>
      <c r="C30" s="7">
        <v>0.2</v>
      </c>
    </row>
    <row r="31" spans="1:3" x14ac:dyDescent="0.35">
      <c r="A31" s="6" t="s">
        <v>1388</v>
      </c>
      <c r="B31" s="7">
        <v>27.6</v>
      </c>
      <c r="C31" s="7">
        <v>0.7</v>
      </c>
    </row>
    <row r="32" spans="1:3" x14ac:dyDescent="0.35">
      <c r="A32" s="6" t="s">
        <v>1389</v>
      </c>
      <c r="B32" s="7">
        <v>28.1</v>
      </c>
      <c r="C32" s="7">
        <v>0.6</v>
      </c>
    </row>
    <row r="33" spans="1:3" x14ac:dyDescent="0.35">
      <c r="A33" s="6" t="s">
        <v>1390</v>
      </c>
      <c r="B33" s="7">
        <v>33.1</v>
      </c>
      <c r="C33" s="7">
        <v>0.4</v>
      </c>
    </row>
    <row r="34" spans="1:3" x14ac:dyDescent="0.35">
      <c r="A34" s="6" t="s">
        <v>1391</v>
      </c>
      <c r="B34" s="7">
        <v>27.2</v>
      </c>
      <c r="C34" s="7">
        <v>0.5</v>
      </c>
    </row>
    <row r="35" spans="1:3" x14ac:dyDescent="0.35">
      <c r="A35" s="6" t="s">
        <v>1392</v>
      </c>
      <c r="B35" s="7">
        <v>29.1</v>
      </c>
      <c r="C35" s="7">
        <v>0.5</v>
      </c>
    </row>
    <row r="36" spans="1:3" x14ac:dyDescent="0.35">
      <c r="A36" s="6" t="s">
        <v>1393</v>
      </c>
      <c r="B36" s="7">
        <v>33</v>
      </c>
      <c r="C36" s="7">
        <v>0.5</v>
      </c>
    </row>
    <row r="37" spans="1:3" x14ac:dyDescent="0.35">
      <c r="A37" s="6" t="s">
        <v>1394</v>
      </c>
      <c r="B37" s="7">
        <v>28.5</v>
      </c>
      <c r="C37" s="7">
        <v>0.7</v>
      </c>
    </row>
    <row r="38" spans="1:3" x14ac:dyDescent="0.35">
      <c r="A38" s="6" t="s">
        <v>1395</v>
      </c>
      <c r="B38" s="7">
        <v>41</v>
      </c>
      <c r="C38" s="7">
        <v>1.1000000000000001</v>
      </c>
    </row>
    <row r="39" spans="1:3" x14ac:dyDescent="0.35">
      <c r="A39" s="6" t="s">
        <v>1396</v>
      </c>
      <c r="B39" s="7">
        <v>31.7</v>
      </c>
      <c r="C39" s="7">
        <v>0.7</v>
      </c>
    </row>
    <row r="40" spans="1:3" x14ac:dyDescent="0.35">
      <c r="A40" s="6" t="s">
        <v>1397</v>
      </c>
      <c r="B40" s="7">
        <v>19.5</v>
      </c>
      <c r="C40" s="7">
        <v>0.4</v>
      </c>
    </row>
    <row r="41" spans="1:3" x14ac:dyDescent="0.35">
      <c r="A41" s="6" t="s">
        <v>1398</v>
      </c>
      <c r="B41" s="7">
        <v>29.4</v>
      </c>
      <c r="C41" s="7">
        <v>0.7</v>
      </c>
    </row>
    <row r="42" spans="1:3" x14ac:dyDescent="0.35">
      <c r="A42" s="6" t="s">
        <v>1399</v>
      </c>
      <c r="B42" s="7">
        <v>29.9</v>
      </c>
      <c r="C42" s="7">
        <v>0.5</v>
      </c>
    </row>
    <row r="43" spans="1:3" x14ac:dyDescent="0.35">
      <c r="A43" s="6" t="s">
        <v>1400</v>
      </c>
      <c r="B43" s="7">
        <v>29</v>
      </c>
      <c r="C43" s="7">
        <v>0.9</v>
      </c>
    </row>
    <row r="44" spans="1:3" x14ac:dyDescent="0.35">
      <c r="A44" s="6" t="s">
        <v>1401</v>
      </c>
      <c r="B44" s="7">
        <v>25.4</v>
      </c>
      <c r="C44" s="7">
        <v>0.7</v>
      </c>
    </row>
    <row r="45" spans="1:3" x14ac:dyDescent="0.35">
      <c r="A45" s="6" t="s">
        <v>1402</v>
      </c>
      <c r="B45" s="7">
        <v>33.700000000000003</v>
      </c>
      <c r="C45" s="7">
        <v>0.6</v>
      </c>
    </row>
    <row r="46" spans="1:3" x14ac:dyDescent="0.35">
      <c r="A46" s="6" t="s">
        <v>1403</v>
      </c>
      <c r="B46" s="7">
        <v>43.4</v>
      </c>
      <c r="C46" s="7">
        <v>0.5</v>
      </c>
    </row>
    <row r="47" spans="1:3" x14ac:dyDescent="0.35">
      <c r="A47" s="6" t="s">
        <v>1404</v>
      </c>
      <c r="B47" s="7">
        <v>45.3</v>
      </c>
      <c r="C47" s="7">
        <v>0.7</v>
      </c>
    </row>
    <row r="48" spans="1:3" x14ac:dyDescent="0.35">
      <c r="A48" s="6" t="s">
        <v>1405</v>
      </c>
      <c r="B48" s="7">
        <v>37</v>
      </c>
      <c r="C48" s="7">
        <v>0.5</v>
      </c>
    </row>
    <row r="49" spans="1:3" x14ac:dyDescent="0.35">
      <c r="A49" s="6" t="s">
        <v>1406</v>
      </c>
      <c r="B49" s="7">
        <v>26.2</v>
      </c>
      <c r="C49" s="7">
        <v>0.6</v>
      </c>
    </row>
    <row r="50" spans="1:3" x14ac:dyDescent="0.35">
      <c r="A50" s="6" t="s">
        <v>1407</v>
      </c>
      <c r="B50" s="7">
        <v>28.5</v>
      </c>
      <c r="C50" s="7">
        <v>0.7</v>
      </c>
    </row>
    <row r="51" spans="1:3" x14ac:dyDescent="0.35">
      <c r="A51" s="6" t="s">
        <v>1408</v>
      </c>
      <c r="B51" s="7">
        <v>46.8</v>
      </c>
      <c r="C51" s="7">
        <v>0.4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03"/>
  <sheetViews>
    <sheetView topLeftCell="A214" workbookViewId="0">
      <selection activeCell="B439" sqref="B439"/>
    </sheetView>
  </sheetViews>
  <sheetFormatPr defaultRowHeight="14.5" x14ac:dyDescent="0.35"/>
  <cols>
    <col min="1" max="1" width="27.1796875" bestFit="1" customWidth="1"/>
  </cols>
  <sheetData>
    <row r="1" spans="1:2" x14ac:dyDescent="0.35">
      <c r="A1" t="s">
        <v>53</v>
      </c>
      <c r="B1" t="s">
        <v>1355</v>
      </c>
    </row>
    <row r="2" spans="1:2" x14ac:dyDescent="0.35">
      <c r="A2" s="1" t="s">
        <v>998</v>
      </c>
      <c r="B2" s="2">
        <v>962.875</v>
      </c>
    </row>
    <row r="3" spans="1:2" x14ac:dyDescent="0.35">
      <c r="A3" s="1" t="s">
        <v>1150</v>
      </c>
      <c r="B3" s="2">
        <v>1083.5</v>
      </c>
    </row>
    <row r="4" spans="1:2" x14ac:dyDescent="0.35">
      <c r="A4" s="1" t="s">
        <v>1105</v>
      </c>
      <c r="B4" s="2">
        <v>846.33333333333337</v>
      </c>
    </row>
    <row r="5" spans="1:2" x14ac:dyDescent="0.35">
      <c r="A5" s="1" t="s">
        <v>945</v>
      </c>
      <c r="B5" s="2">
        <v>940.58823529411768</v>
      </c>
    </row>
    <row r="6" spans="1:2" x14ac:dyDescent="0.35">
      <c r="A6" s="1" t="s">
        <v>718</v>
      </c>
      <c r="B6" s="2">
        <v>1338.7142857142858</v>
      </c>
    </row>
    <row r="7" spans="1:2" x14ac:dyDescent="0.35">
      <c r="A7" s="1" t="s">
        <v>1151</v>
      </c>
      <c r="B7" s="2">
        <v>927.25</v>
      </c>
    </row>
    <row r="8" spans="1:2" x14ac:dyDescent="0.35">
      <c r="A8" s="1" t="s">
        <v>706</v>
      </c>
      <c r="B8" s="2">
        <v>1469.4705882352941</v>
      </c>
    </row>
    <row r="9" spans="1:2" x14ac:dyDescent="0.35">
      <c r="A9" s="1" t="s">
        <v>1025</v>
      </c>
      <c r="B9" s="2">
        <v>1044</v>
      </c>
    </row>
    <row r="10" spans="1:2" x14ac:dyDescent="0.35">
      <c r="A10" s="1" t="s">
        <v>1152</v>
      </c>
      <c r="B10" s="2">
        <v>1104</v>
      </c>
    </row>
    <row r="11" spans="1:2" x14ac:dyDescent="0.35">
      <c r="A11" s="1" t="s">
        <v>1153</v>
      </c>
      <c r="B11" s="2">
        <v>937.33333333333337</v>
      </c>
    </row>
    <row r="12" spans="1:2" x14ac:dyDescent="0.35">
      <c r="A12" s="1" t="s">
        <v>705</v>
      </c>
      <c r="B12" s="2">
        <v>1315.5</v>
      </c>
    </row>
    <row r="13" spans="1:2" x14ac:dyDescent="0.35">
      <c r="A13" s="1" t="s">
        <v>874</v>
      </c>
      <c r="B13" s="2">
        <v>1136.2</v>
      </c>
    </row>
    <row r="14" spans="1:2" x14ac:dyDescent="0.35">
      <c r="A14" s="1" t="s">
        <v>1087</v>
      </c>
      <c r="B14" s="2">
        <v>1097</v>
      </c>
    </row>
    <row r="15" spans="1:2" x14ac:dyDescent="0.35">
      <c r="A15" s="1" t="s">
        <v>713</v>
      </c>
      <c r="B15" s="2">
        <v>1469.8736842105263</v>
      </c>
    </row>
    <row r="16" spans="1:2" x14ac:dyDescent="0.35">
      <c r="A16" s="1" t="s">
        <v>1154</v>
      </c>
      <c r="B16" s="2">
        <v>851.125</v>
      </c>
    </row>
    <row r="17" spans="1:2" x14ac:dyDescent="0.35">
      <c r="A17" s="1" t="s">
        <v>1155</v>
      </c>
      <c r="B17" s="2">
        <v>880.75</v>
      </c>
    </row>
    <row r="18" spans="1:2" x14ac:dyDescent="0.35">
      <c r="A18" s="1" t="s">
        <v>910</v>
      </c>
      <c r="B18" s="2">
        <v>972.85714285714289</v>
      </c>
    </row>
    <row r="19" spans="1:2" x14ac:dyDescent="0.35">
      <c r="A19" s="1" t="s">
        <v>1130</v>
      </c>
      <c r="B19" s="2">
        <v>725</v>
      </c>
    </row>
    <row r="20" spans="1:2" x14ac:dyDescent="0.35">
      <c r="A20" s="1" t="s">
        <v>813</v>
      </c>
      <c r="B20" s="2">
        <v>1204</v>
      </c>
    </row>
    <row r="21" spans="1:2" x14ac:dyDescent="0.35">
      <c r="A21" s="1" t="s">
        <v>1156</v>
      </c>
      <c r="B21" s="2">
        <v>1200.8</v>
      </c>
    </row>
    <row r="22" spans="1:2" x14ac:dyDescent="0.35">
      <c r="A22" s="1" t="s">
        <v>1054</v>
      </c>
      <c r="B22" s="2">
        <v>1353.7777777777778</v>
      </c>
    </row>
    <row r="23" spans="1:2" x14ac:dyDescent="0.35">
      <c r="A23" s="1" t="s">
        <v>771</v>
      </c>
      <c r="B23" s="2">
        <v>1667.1428571428571</v>
      </c>
    </row>
    <row r="24" spans="1:2" x14ac:dyDescent="0.35">
      <c r="A24" s="1" t="s">
        <v>1157</v>
      </c>
      <c r="B24" s="2">
        <v>1296</v>
      </c>
    </row>
    <row r="25" spans="1:2" x14ac:dyDescent="0.35">
      <c r="A25" s="1" t="s">
        <v>1122</v>
      </c>
      <c r="B25" s="2">
        <v>1116.1428571428571</v>
      </c>
    </row>
    <row r="26" spans="1:2" x14ac:dyDescent="0.35">
      <c r="A26" s="1" t="s">
        <v>785</v>
      </c>
      <c r="B26" s="2">
        <v>1612.5454545454545</v>
      </c>
    </row>
    <row r="27" spans="1:2" x14ac:dyDescent="0.35">
      <c r="A27" s="1" t="s">
        <v>1158</v>
      </c>
      <c r="B27" s="2">
        <v>751.66666666666663</v>
      </c>
    </row>
    <row r="28" spans="1:2" x14ac:dyDescent="0.35">
      <c r="A28" s="1" t="s">
        <v>826</v>
      </c>
      <c r="B28" s="2">
        <v>1112.4545454545455</v>
      </c>
    </row>
    <row r="29" spans="1:2" x14ac:dyDescent="0.35">
      <c r="A29" s="1" t="s">
        <v>1120</v>
      </c>
      <c r="B29" s="2">
        <v>1259</v>
      </c>
    </row>
    <row r="30" spans="1:2" x14ac:dyDescent="0.35">
      <c r="A30" s="1" t="s">
        <v>1060</v>
      </c>
      <c r="B30" s="2">
        <v>880.6</v>
      </c>
    </row>
    <row r="31" spans="1:2" x14ac:dyDescent="0.35">
      <c r="A31" s="1" t="s">
        <v>757</v>
      </c>
      <c r="B31" s="2">
        <v>1407.0967741935483</v>
      </c>
    </row>
    <row r="32" spans="1:2" x14ac:dyDescent="0.35">
      <c r="A32" s="1" t="s">
        <v>942</v>
      </c>
      <c r="B32" s="2">
        <v>1004.4285714285714</v>
      </c>
    </row>
    <row r="33" spans="1:2" x14ac:dyDescent="0.35">
      <c r="A33" s="1" t="s">
        <v>1159</v>
      </c>
      <c r="B33" s="2">
        <v>1619</v>
      </c>
    </row>
    <row r="34" spans="1:2" x14ac:dyDescent="0.35">
      <c r="A34" s="1" t="s">
        <v>1160</v>
      </c>
      <c r="B34" s="2">
        <v>847</v>
      </c>
    </row>
    <row r="35" spans="1:2" x14ac:dyDescent="0.35">
      <c r="A35" s="1" t="s">
        <v>844</v>
      </c>
      <c r="B35" s="2">
        <v>1119.2</v>
      </c>
    </row>
    <row r="36" spans="1:2" x14ac:dyDescent="0.35">
      <c r="A36" s="1" t="s">
        <v>656</v>
      </c>
      <c r="B36" s="2">
        <v>1292.3333333333333</v>
      </c>
    </row>
    <row r="37" spans="1:2" x14ac:dyDescent="0.35">
      <c r="A37" s="1" t="s">
        <v>800</v>
      </c>
      <c r="B37" s="2">
        <v>1449.8636363636363</v>
      </c>
    </row>
    <row r="38" spans="1:2" x14ac:dyDescent="0.35">
      <c r="A38" s="1" t="s">
        <v>982</v>
      </c>
      <c r="B38" s="2">
        <v>1334.0384615384614</v>
      </c>
    </row>
    <row r="39" spans="1:2" x14ac:dyDescent="0.35">
      <c r="A39" s="1" t="s">
        <v>736</v>
      </c>
      <c r="B39" s="2">
        <v>1019.4285714285714</v>
      </c>
    </row>
    <row r="40" spans="1:2" x14ac:dyDescent="0.35">
      <c r="A40" s="1" t="s">
        <v>682</v>
      </c>
      <c r="B40" s="2">
        <v>1916</v>
      </c>
    </row>
    <row r="41" spans="1:2" x14ac:dyDescent="0.35">
      <c r="A41" s="1" t="s">
        <v>709</v>
      </c>
      <c r="B41" s="2">
        <v>1163.9047619047619</v>
      </c>
    </row>
    <row r="42" spans="1:2" x14ac:dyDescent="0.35">
      <c r="A42" s="1" t="s">
        <v>667</v>
      </c>
      <c r="B42" s="2">
        <v>1965.7450980392157</v>
      </c>
    </row>
    <row r="43" spans="1:2" x14ac:dyDescent="0.35">
      <c r="A43" s="1" t="s">
        <v>1161</v>
      </c>
      <c r="B43" s="2">
        <v>1229.75</v>
      </c>
    </row>
    <row r="44" spans="1:2" x14ac:dyDescent="0.35">
      <c r="A44" s="1" t="s">
        <v>1018</v>
      </c>
      <c r="B44" s="2">
        <v>1180.2857142857142</v>
      </c>
    </row>
    <row r="45" spans="1:2" x14ac:dyDescent="0.35">
      <c r="A45" s="1" t="s">
        <v>1162</v>
      </c>
      <c r="B45" s="2">
        <v>994</v>
      </c>
    </row>
    <row r="46" spans="1:2" x14ac:dyDescent="0.35">
      <c r="A46" s="1" t="s">
        <v>1163</v>
      </c>
      <c r="B46" s="2">
        <v>1572.8181818181818</v>
      </c>
    </row>
    <row r="47" spans="1:2" x14ac:dyDescent="0.35">
      <c r="A47" s="1" t="s">
        <v>1050</v>
      </c>
      <c r="B47" s="2">
        <v>919.33333333333337</v>
      </c>
    </row>
    <row r="48" spans="1:2" x14ac:dyDescent="0.35">
      <c r="A48" s="1" t="s">
        <v>1029</v>
      </c>
      <c r="B48" s="2">
        <v>1414</v>
      </c>
    </row>
    <row r="49" spans="1:2" x14ac:dyDescent="0.35">
      <c r="A49" s="1" t="s">
        <v>1110</v>
      </c>
      <c r="B49" s="2">
        <v>825</v>
      </c>
    </row>
    <row r="50" spans="1:2" x14ac:dyDescent="0.35">
      <c r="A50" s="1" t="s">
        <v>715</v>
      </c>
      <c r="B50" s="2">
        <v>1380.88</v>
      </c>
    </row>
    <row r="51" spans="1:2" x14ac:dyDescent="0.35">
      <c r="A51" s="1" t="s">
        <v>899</v>
      </c>
      <c r="B51" s="2">
        <v>865.375</v>
      </c>
    </row>
    <row r="52" spans="1:2" x14ac:dyDescent="0.35">
      <c r="A52" s="1" t="s">
        <v>929</v>
      </c>
      <c r="B52" s="2">
        <v>889.6</v>
      </c>
    </row>
    <row r="53" spans="1:2" x14ac:dyDescent="0.35">
      <c r="A53" s="1" t="s">
        <v>1164</v>
      </c>
      <c r="B53" s="2">
        <v>1003.5</v>
      </c>
    </row>
    <row r="54" spans="1:2" x14ac:dyDescent="0.35">
      <c r="A54" s="1" t="s">
        <v>1165</v>
      </c>
      <c r="B54" s="2">
        <v>1172.8823529411766</v>
      </c>
    </row>
    <row r="55" spans="1:2" x14ac:dyDescent="0.35">
      <c r="A55" s="1" t="s">
        <v>966</v>
      </c>
      <c r="B55" s="2">
        <v>1109.0999999999999</v>
      </c>
    </row>
    <row r="56" spans="1:2" x14ac:dyDescent="0.35">
      <c r="A56" s="1" t="s">
        <v>1166</v>
      </c>
      <c r="B56" s="2">
        <v>834</v>
      </c>
    </row>
    <row r="57" spans="1:2" x14ac:dyDescent="0.35">
      <c r="A57" s="1" t="s">
        <v>1068</v>
      </c>
      <c r="B57" s="2">
        <v>886.2</v>
      </c>
    </row>
    <row r="58" spans="1:2" x14ac:dyDescent="0.35">
      <c r="A58" s="1" t="s">
        <v>1167</v>
      </c>
      <c r="B58" s="2">
        <v>1003.6666666666666</v>
      </c>
    </row>
    <row r="59" spans="1:2" x14ac:dyDescent="0.35">
      <c r="A59" s="1" t="s">
        <v>838</v>
      </c>
      <c r="B59" s="2">
        <v>1481.4285714285713</v>
      </c>
    </row>
    <row r="60" spans="1:2" x14ac:dyDescent="0.35">
      <c r="A60" s="1" t="s">
        <v>1074</v>
      </c>
      <c r="B60" s="2">
        <v>1168</v>
      </c>
    </row>
    <row r="61" spans="1:2" x14ac:dyDescent="0.35">
      <c r="A61" s="1" t="s">
        <v>869</v>
      </c>
      <c r="B61" s="2">
        <v>1575.5</v>
      </c>
    </row>
    <row r="62" spans="1:2" x14ac:dyDescent="0.35">
      <c r="A62" s="1" t="s">
        <v>1168</v>
      </c>
      <c r="B62" s="2">
        <v>1493</v>
      </c>
    </row>
    <row r="63" spans="1:2" x14ac:dyDescent="0.35">
      <c r="A63" s="1" t="s">
        <v>1095</v>
      </c>
      <c r="B63" s="2">
        <v>1254.75</v>
      </c>
    </row>
    <row r="64" spans="1:2" x14ac:dyDescent="0.35">
      <c r="A64" s="1" t="s">
        <v>1114</v>
      </c>
      <c r="B64" s="2">
        <v>1041</v>
      </c>
    </row>
    <row r="65" spans="1:2" x14ac:dyDescent="0.35">
      <c r="A65" s="1" t="s">
        <v>1169</v>
      </c>
      <c r="B65" s="2">
        <v>987.83333333333337</v>
      </c>
    </row>
    <row r="66" spans="1:2" x14ac:dyDescent="0.35">
      <c r="A66" s="1" t="s">
        <v>867</v>
      </c>
      <c r="B66" s="2">
        <v>1190.2</v>
      </c>
    </row>
    <row r="67" spans="1:2" x14ac:dyDescent="0.35">
      <c r="A67" s="1" t="s">
        <v>814</v>
      </c>
      <c r="B67" s="2">
        <v>1282.1875</v>
      </c>
    </row>
    <row r="68" spans="1:2" x14ac:dyDescent="0.35">
      <c r="A68" s="1" t="s">
        <v>695</v>
      </c>
      <c r="B68" s="2">
        <v>1141.0847457627119</v>
      </c>
    </row>
    <row r="69" spans="1:2" x14ac:dyDescent="0.35">
      <c r="A69" s="1" t="s">
        <v>919</v>
      </c>
      <c r="B69" s="2">
        <v>1683</v>
      </c>
    </row>
    <row r="70" spans="1:2" x14ac:dyDescent="0.35">
      <c r="A70" s="1" t="s">
        <v>1170</v>
      </c>
      <c r="B70" s="2">
        <v>858.66666666666663</v>
      </c>
    </row>
    <row r="71" spans="1:2" x14ac:dyDescent="0.35">
      <c r="A71" s="1" t="s">
        <v>853</v>
      </c>
      <c r="B71" s="2">
        <v>1131.2777777777778</v>
      </c>
    </row>
    <row r="72" spans="1:2" x14ac:dyDescent="0.35">
      <c r="A72" s="1" t="s">
        <v>847</v>
      </c>
      <c r="B72" s="2">
        <v>1169.0526315789473</v>
      </c>
    </row>
    <row r="73" spans="1:2" x14ac:dyDescent="0.35">
      <c r="A73" s="1" t="s">
        <v>971</v>
      </c>
      <c r="B73" s="2">
        <v>1207.7692307692307</v>
      </c>
    </row>
    <row r="74" spans="1:2" x14ac:dyDescent="0.35">
      <c r="A74" s="1" t="s">
        <v>1171</v>
      </c>
      <c r="B74" s="2">
        <v>910.5</v>
      </c>
    </row>
    <row r="75" spans="1:2" x14ac:dyDescent="0.35">
      <c r="A75" s="1" t="s">
        <v>1172</v>
      </c>
      <c r="B75" s="2">
        <v>834.25</v>
      </c>
    </row>
    <row r="76" spans="1:2" x14ac:dyDescent="0.35">
      <c r="A76" s="1" t="s">
        <v>727</v>
      </c>
      <c r="B76" s="2">
        <v>1143.0666666666666</v>
      </c>
    </row>
    <row r="77" spans="1:2" x14ac:dyDescent="0.35">
      <c r="A77" s="1" t="s">
        <v>1173</v>
      </c>
      <c r="B77" s="2">
        <v>1205.9230769230769</v>
      </c>
    </row>
    <row r="78" spans="1:2" x14ac:dyDescent="0.35">
      <c r="A78" s="1" t="s">
        <v>657</v>
      </c>
      <c r="B78" s="2">
        <v>2347.020512820513</v>
      </c>
    </row>
    <row r="79" spans="1:2" x14ac:dyDescent="0.35">
      <c r="A79" s="1" t="s">
        <v>796</v>
      </c>
      <c r="B79" s="2">
        <v>2173.1999999999998</v>
      </c>
    </row>
    <row r="80" spans="1:2" x14ac:dyDescent="0.35">
      <c r="A80" s="1" t="s">
        <v>868</v>
      </c>
      <c r="B80" s="2">
        <v>1157.75</v>
      </c>
    </row>
    <row r="81" spans="1:2" x14ac:dyDescent="0.35">
      <c r="A81" s="1" t="s">
        <v>1174</v>
      </c>
      <c r="B81" s="2">
        <v>1552.8</v>
      </c>
    </row>
    <row r="82" spans="1:2" x14ac:dyDescent="0.35">
      <c r="A82" s="1" t="s">
        <v>1075</v>
      </c>
      <c r="B82" s="2">
        <v>976.1</v>
      </c>
    </row>
    <row r="83" spans="1:2" x14ac:dyDescent="0.35">
      <c r="A83" s="1" t="s">
        <v>1175</v>
      </c>
      <c r="B83" s="2">
        <v>1260.6923076923076</v>
      </c>
    </row>
    <row r="84" spans="1:2" x14ac:dyDescent="0.35">
      <c r="A84" s="1" t="s">
        <v>972</v>
      </c>
      <c r="B84" s="2">
        <v>805.33333333333337</v>
      </c>
    </row>
    <row r="85" spans="1:2" x14ac:dyDescent="0.35">
      <c r="A85" s="1" t="s">
        <v>816</v>
      </c>
      <c r="B85" s="2">
        <v>1821.3636363636363</v>
      </c>
    </row>
    <row r="86" spans="1:2" x14ac:dyDescent="0.35">
      <c r="A86" s="1" t="s">
        <v>1123</v>
      </c>
      <c r="B86" s="2">
        <v>1424</v>
      </c>
    </row>
    <row r="87" spans="1:2" x14ac:dyDescent="0.35">
      <c r="A87" s="1" t="s">
        <v>1176</v>
      </c>
      <c r="B87" s="2">
        <v>1298.4000000000001</v>
      </c>
    </row>
    <row r="88" spans="1:2" x14ac:dyDescent="0.35">
      <c r="A88" s="1" t="s">
        <v>766</v>
      </c>
      <c r="B88" s="2">
        <v>906.70588235294122</v>
      </c>
    </row>
    <row r="89" spans="1:2" x14ac:dyDescent="0.35">
      <c r="A89" s="1" t="s">
        <v>1102</v>
      </c>
      <c r="B89" s="2">
        <v>964.25</v>
      </c>
    </row>
    <row r="90" spans="1:2" x14ac:dyDescent="0.35">
      <c r="A90" s="1" t="s">
        <v>923</v>
      </c>
      <c r="B90" s="2">
        <v>3296.4</v>
      </c>
    </row>
    <row r="91" spans="1:2" x14ac:dyDescent="0.35">
      <c r="A91" s="1" t="s">
        <v>1177</v>
      </c>
      <c r="B91" s="2">
        <v>859.16666666666663</v>
      </c>
    </row>
    <row r="92" spans="1:2" x14ac:dyDescent="0.35">
      <c r="A92" s="1" t="s">
        <v>693</v>
      </c>
      <c r="B92" s="2">
        <v>1289.9375</v>
      </c>
    </row>
    <row r="93" spans="1:2" x14ac:dyDescent="0.35">
      <c r="A93" s="1" t="s">
        <v>878</v>
      </c>
      <c r="B93" s="2">
        <v>1313.3</v>
      </c>
    </row>
    <row r="94" spans="1:2" x14ac:dyDescent="0.35">
      <c r="A94" s="1" t="s">
        <v>1178</v>
      </c>
      <c r="B94" s="2">
        <v>823</v>
      </c>
    </row>
    <row r="95" spans="1:2" x14ac:dyDescent="0.35">
      <c r="A95" s="1" t="s">
        <v>1179</v>
      </c>
      <c r="B95" s="2">
        <v>892</v>
      </c>
    </row>
    <row r="96" spans="1:2" x14ac:dyDescent="0.35">
      <c r="A96" s="1" t="s">
        <v>1038</v>
      </c>
      <c r="B96" s="2">
        <v>1009</v>
      </c>
    </row>
    <row r="97" spans="1:2" x14ac:dyDescent="0.35">
      <c r="A97" s="1" t="s">
        <v>935</v>
      </c>
      <c r="B97" s="2">
        <v>1545.9285714285713</v>
      </c>
    </row>
    <row r="98" spans="1:2" x14ac:dyDescent="0.35">
      <c r="A98" s="1" t="s">
        <v>1124</v>
      </c>
      <c r="B98" s="2">
        <v>1320.8</v>
      </c>
    </row>
    <row r="99" spans="1:2" x14ac:dyDescent="0.35">
      <c r="A99" s="1" t="s">
        <v>1137</v>
      </c>
      <c r="B99" s="2">
        <v>892</v>
      </c>
    </row>
    <row r="100" spans="1:2" x14ac:dyDescent="0.35">
      <c r="A100" s="1" t="s">
        <v>1180</v>
      </c>
      <c r="B100" s="2">
        <v>1147</v>
      </c>
    </row>
    <row r="101" spans="1:2" x14ac:dyDescent="0.35">
      <c r="A101" s="1" t="s">
        <v>768</v>
      </c>
      <c r="B101" s="2">
        <v>1003.6315789473684</v>
      </c>
    </row>
    <row r="102" spans="1:2" x14ac:dyDescent="0.35">
      <c r="A102" s="1" t="s">
        <v>830</v>
      </c>
      <c r="B102" s="2">
        <v>1930.3636363636363</v>
      </c>
    </row>
    <row r="103" spans="1:2" x14ac:dyDescent="0.35">
      <c r="A103" s="1" t="s">
        <v>955</v>
      </c>
      <c r="B103" s="2">
        <v>851</v>
      </c>
    </row>
    <row r="104" spans="1:2" x14ac:dyDescent="0.35">
      <c r="A104" s="1" t="s">
        <v>1181</v>
      </c>
      <c r="B104" s="2">
        <v>838.4</v>
      </c>
    </row>
    <row r="105" spans="1:2" x14ac:dyDescent="0.35">
      <c r="A105" s="1" t="s">
        <v>1182</v>
      </c>
      <c r="B105" s="2">
        <v>1123</v>
      </c>
    </row>
    <row r="106" spans="1:2" x14ac:dyDescent="0.35">
      <c r="A106" s="1" t="s">
        <v>1037</v>
      </c>
      <c r="B106" s="2">
        <v>1355</v>
      </c>
    </row>
    <row r="107" spans="1:2" x14ac:dyDescent="0.35">
      <c r="A107" s="1" t="s">
        <v>993</v>
      </c>
      <c r="B107" s="2">
        <v>1311</v>
      </c>
    </row>
    <row r="108" spans="1:2" x14ac:dyDescent="0.35">
      <c r="A108" s="1" t="s">
        <v>1183</v>
      </c>
      <c r="B108" s="2">
        <v>1065.5</v>
      </c>
    </row>
    <row r="109" spans="1:2" x14ac:dyDescent="0.35">
      <c r="A109" s="1" t="s">
        <v>806</v>
      </c>
      <c r="B109" s="2">
        <v>1190</v>
      </c>
    </row>
    <row r="110" spans="1:2" x14ac:dyDescent="0.35">
      <c r="A110" s="1" t="s">
        <v>1083</v>
      </c>
      <c r="B110" s="2">
        <v>913.66666666666663</v>
      </c>
    </row>
    <row r="111" spans="1:2" x14ac:dyDescent="0.35">
      <c r="A111" s="1" t="s">
        <v>1088</v>
      </c>
      <c r="B111" s="2">
        <v>1059</v>
      </c>
    </row>
    <row r="112" spans="1:2" x14ac:dyDescent="0.35">
      <c r="A112" s="1" t="s">
        <v>992</v>
      </c>
      <c r="B112" s="2">
        <v>1019.7777777777778</v>
      </c>
    </row>
    <row r="113" spans="1:2" x14ac:dyDescent="0.35">
      <c r="A113" s="1" t="s">
        <v>881</v>
      </c>
      <c r="B113" s="2">
        <v>1152.3888888888889</v>
      </c>
    </row>
    <row r="114" spans="1:2" x14ac:dyDescent="0.35">
      <c r="A114" s="1" t="s">
        <v>822</v>
      </c>
      <c r="B114" s="2">
        <v>1102.2</v>
      </c>
    </row>
    <row r="115" spans="1:2" x14ac:dyDescent="0.35">
      <c r="A115" s="1" t="s">
        <v>825</v>
      </c>
      <c r="B115" s="2">
        <v>1589.6904761904761</v>
      </c>
    </row>
    <row r="116" spans="1:2" x14ac:dyDescent="0.35">
      <c r="A116" s="1" t="s">
        <v>671</v>
      </c>
      <c r="B116" s="2">
        <v>1236.3</v>
      </c>
    </row>
    <row r="117" spans="1:2" x14ac:dyDescent="0.35">
      <c r="A117" s="1" t="s">
        <v>828</v>
      </c>
      <c r="B117" s="2">
        <v>1387.6923076923076</v>
      </c>
    </row>
    <row r="118" spans="1:2" x14ac:dyDescent="0.35">
      <c r="A118" s="1" t="s">
        <v>740</v>
      </c>
      <c r="B118" s="2">
        <v>1233.3888888888889</v>
      </c>
    </row>
    <row r="119" spans="1:2" x14ac:dyDescent="0.35">
      <c r="A119" s="1" t="s">
        <v>960</v>
      </c>
      <c r="B119" s="2">
        <v>1256</v>
      </c>
    </row>
    <row r="120" spans="1:2" x14ac:dyDescent="0.35">
      <c r="A120" s="1" t="s">
        <v>650</v>
      </c>
      <c r="B120" s="2">
        <v>1783.7040498442368</v>
      </c>
    </row>
    <row r="121" spans="1:2" x14ac:dyDescent="0.35">
      <c r="A121" s="1" t="s">
        <v>827</v>
      </c>
      <c r="B121" s="2">
        <v>1280.2222222222222</v>
      </c>
    </row>
    <row r="122" spans="1:2" x14ac:dyDescent="0.35">
      <c r="A122" s="1" t="s">
        <v>985</v>
      </c>
      <c r="B122" s="2">
        <v>1028.25</v>
      </c>
    </row>
    <row r="123" spans="1:2" x14ac:dyDescent="0.35">
      <c r="A123" s="1" t="s">
        <v>675</v>
      </c>
      <c r="B123" s="2">
        <v>1208.0357142857142</v>
      </c>
    </row>
    <row r="124" spans="1:2" x14ac:dyDescent="0.35">
      <c r="A124" s="1" t="s">
        <v>829</v>
      </c>
      <c r="B124" s="2">
        <v>1408.2653061224489</v>
      </c>
    </row>
    <row r="125" spans="1:2" x14ac:dyDescent="0.35">
      <c r="A125" s="1" t="s">
        <v>1184</v>
      </c>
      <c r="B125" s="2">
        <v>906.6</v>
      </c>
    </row>
    <row r="126" spans="1:2" x14ac:dyDescent="0.35">
      <c r="A126" s="1" t="s">
        <v>805</v>
      </c>
      <c r="B126" s="2">
        <v>971.90909090909088</v>
      </c>
    </row>
    <row r="127" spans="1:2" x14ac:dyDescent="0.35">
      <c r="A127" s="1" t="s">
        <v>1011</v>
      </c>
      <c r="B127" s="2">
        <v>1320.3</v>
      </c>
    </row>
    <row r="128" spans="1:2" x14ac:dyDescent="0.35">
      <c r="A128" s="1" t="s">
        <v>676</v>
      </c>
      <c r="B128" s="2">
        <v>1407.3829787234042</v>
      </c>
    </row>
    <row r="129" spans="1:2" x14ac:dyDescent="0.35">
      <c r="A129" s="1" t="s">
        <v>1097</v>
      </c>
      <c r="B129" s="2">
        <v>1245</v>
      </c>
    </row>
    <row r="130" spans="1:2" x14ac:dyDescent="0.35">
      <c r="A130" s="1" t="s">
        <v>1185</v>
      </c>
      <c r="B130" s="2">
        <v>1074</v>
      </c>
    </row>
    <row r="131" spans="1:2" x14ac:dyDescent="0.35">
      <c r="A131" s="1" t="s">
        <v>1186</v>
      </c>
      <c r="B131" s="2">
        <v>1334.375</v>
      </c>
    </row>
    <row r="132" spans="1:2" x14ac:dyDescent="0.35">
      <c r="A132" s="1" t="s">
        <v>1187</v>
      </c>
      <c r="B132" s="2">
        <v>656.25</v>
      </c>
    </row>
    <row r="133" spans="1:2" x14ac:dyDescent="0.35">
      <c r="A133" s="1" t="s">
        <v>1071</v>
      </c>
      <c r="B133" s="2">
        <v>945.8</v>
      </c>
    </row>
    <row r="134" spans="1:2" x14ac:dyDescent="0.35">
      <c r="A134" s="1" t="s">
        <v>824</v>
      </c>
      <c r="B134" s="2">
        <v>1241.2857142857142</v>
      </c>
    </row>
    <row r="135" spans="1:2" x14ac:dyDescent="0.35">
      <c r="A135" s="1" t="s">
        <v>723</v>
      </c>
      <c r="B135" s="2">
        <v>1545.2352941176471</v>
      </c>
    </row>
    <row r="136" spans="1:2" x14ac:dyDescent="0.35">
      <c r="A136" s="1" t="s">
        <v>717</v>
      </c>
      <c r="B136" s="2">
        <v>1049.344827586207</v>
      </c>
    </row>
    <row r="137" spans="1:2" x14ac:dyDescent="0.35">
      <c r="A137" s="1" t="s">
        <v>679</v>
      </c>
      <c r="B137" s="2">
        <v>1315.5222222222221</v>
      </c>
    </row>
    <row r="138" spans="1:2" x14ac:dyDescent="0.35">
      <c r="A138" s="1" t="s">
        <v>886</v>
      </c>
      <c r="B138" s="2">
        <v>1493.344827586207</v>
      </c>
    </row>
    <row r="139" spans="1:2" x14ac:dyDescent="0.35">
      <c r="A139" s="1" t="s">
        <v>1138</v>
      </c>
      <c r="B139" s="2">
        <v>727</v>
      </c>
    </row>
    <row r="140" spans="1:2" x14ac:dyDescent="0.35">
      <c r="A140" s="1" t="s">
        <v>934</v>
      </c>
      <c r="B140" s="2">
        <v>980.4</v>
      </c>
    </row>
    <row r="141" spans="1:2" x14ac:dyDescent="0.35">
      <c r="A141" s="1" t="s">
        <v>1014</v>
      </c>
      <c r="B141" s="2">
        <v>1175.1666666666667</v>
      </c>
    </row>
    <row r="142" spans="1:2" x14ac:dyDescent="0.35">
      <c r="A142" s="1" t="s">
        <v>1188</v>
      </c>
      <c r="B142" s="2">
        <v>902</v>
      </c>
    </row>
    <row r="143" spans="1:2" x14ac:dyDescent="0.35">
      <c r="A143" s="1" t="s">
        <v>1076</v>
      </c>
      <c r="B143" s="2">
        <v>1062</v>
      </c>
    </row>
    <row r="144" spans="1:2" x14ac:dyDescent="0.35">
      <c r="A144" s="1" t="s">
        <v>947</v>
      </c>
      <c r="B144" s="2">
        <v>1426.2222222222222</v>
      </c>
    </row>
    <row r="145" spans="1:2" x14ac:dyDescent="0.35">
      <c r="A145" s="1" t="s">
        <v>1189</v>
      </c>
      <c r="B145" s="2">
        <v>1348.8181818181818</v>
      </c>
    </row>
    <row r="146" spans="1:2" x14ac:dyDescent="0.35">
      <c r="A146" s="1" t="s">
        <v>1190</v>
      </c>
      <c r="B146" s="2">
        <v>1129.5</v>
      </c>
    </row>
    <row r="147" spans="1:2" x14ac:dyDescent="0.35">
      <c r="A147" s="1" t="s">
        <v>1058</v>
      </c>
      <c r="B147" s="2">
        <v>1461</v>
      </c>
    </row>
    <row r="148" spans="1:2" x14ac:dyDescent="0.35">
      <c r="A148" s="1" t="s">
        <v>970</v>
      </c>
      <c r="B148" s="2">
        <v>1539</v>
      </c>
    </row>
    <row r="149" spans="1:2" x14ac:dyDescent="0.35">
      <c r="A149" s="1" t="s">
        <v>1109</v>
      </c>
      <c r="B149" s="2">
        <v>932.33333333333337</v>
      </c>
    </row>
    <row r="150" spans="1:2" x14ac:dyDescent="0.35">
      <c r="A150" s="1" t="s">
        <v>1149</v>
      </c>
      <c r="B150" s="2">
        <v>1253</v>
      </c>
    </row>
    <row r="151" spans="1:2" x14ac:dyDescent="0.35">
      <c r="A151" s="1" t="s">
        <v>1101</v>
      </c>
      <c r="B151" s="2">
        <v>913.28571428571433</v>
      </c>
    </row>
    <row r="152" spans="1:2" x14ac:dyDescent="0.35">
      <c r="A152" s="1" t="s">
        <v>1191</v>
      </c>
      <c r="B152" s="2">
        <v>1364.2666666666667</v>
      </c>
    </row>
    <row r="153" spans="1:2" x14ac:dyDescent="0.35">
      <c r="A153" s="1" t="s">
        <v>1034</v>
      </c>
      <c r="B153" s="2">
        <v>1013</v>
      </c>
    </row>
    <row r="154" spans="1:2" x14ac:dyDescent="0.35">
      <c r="A154" s="1" t="s">
        <v>1192</v>
      </c>
      <c r="B154" s="2">
        <v>1208.8</v>
      </c>
    </row>
    <row r="155" spans="1:2" x14ac:dyDescent="0.35">
      <c r="A155" s="1" t="s">
        <v>937</v>
      </c>
      <c r="B155" s="2">
        <v>1113.8461538461538</v>
      </c>
    </row>
    <row r="156" spans="1:2" x14ac:dyDescent="0.35">
      <c r="A156" s="1" t="s">
        <v>651</v>
      </c>
      <c r="B156" s="2">
        <v>1795.1055900621118</v>
      </c>
    </row>
    <row r="157" spans="1:2" x14ac:dyDescent="0.35">
      <c r="A157" s="1" t="s">
        <v>890</v>
      </c>
      <c r="B157" s="2">
        <v>1000</v>
      </c>
    </row>
    <row r="158" spans="1:2" x14ac:dyDescent="0.35">
      <c r="A158" s="1" t="s">
        <v>933</v>
      </c>
      <c r="B158" s="2">
        <v>910.25</v>
      </c>
    </row>
    <row r="159" spans="1:2" x14ac:dyDescent="0.35">
      <c r="A159" s="1" t="s">
        <v>851</v>
      </c>
      <c r="B159" s="2">
        <v>1280.5</v>
      </c>
    </row>
    <row r="160" spans="1:2" x14ac:dyDescent="0.35">
      <c r="A160" s="1" t="s">
        <v>772</v>
      </c>
      <c r="B160" s="2">
        <v>976.05555555555554</v>
      </c>
    </row>
    <row r="161" spans="1:2" x14ac:dyDescent="0.35">
      <c r="A161" s="1" t="s">
        <v>716</v>
      </c>
      <c r="B161" s="2">
        <v>1050.8461538461538</v>
      </c>
    </row>
    <row r="162" spans="1:2" x14ac:dyDescent="0.35">
      <c r="A162" s="1" t="s">
        <v>732</v>
      </c>
      <c r="B162" s="2">
        <v>1356.4347826086957</v>
      </c>
    </row>
    <row r="163" spans="1:2" x14ac:dyDescent="0.35">
      <c r="A163" s="1" t="s">
        <v>1116</v>
      </c>
      <c r="B163" s="2">
        <v>1124.25</v>
      </c>
    </row>
    <row r="164" spans="1:2" x14ac:dyDescent="0.35">
      <c r="A164" s="1" t="s">
        <v>1121</v>
      </c>
      <c r="B164" s="2">
        <v>993.36842105263156</v>
      </c>
    </row>
    <row r="165" spans="1:2" x14ac:dyDescent="0.35">
      <c r="A165" s="1" t="s">
        <v>1059</v>
      </c>
      <c r="B165" s="2">
        <v>1190</v>
      </c>
    </row>
    <row r="166" spans="1:2" x14ac:dyDescent="0.35">
      <c r="A166" s="1" t="s">
        <v>1193</v>
      </c>
      <c r="B166" s="2">
        <v>853</v>
      </c>
    </row>
    <row r="167" spans="1:2" x14ac:dyDescent="0.35">
      <c r="A167" s="1" t="s">
        <v>668</v>
      </c>
      <c r="B167" s="2">
        <v>2125.6842105263158</v>
      </c>
    </row>
    <row r="168" spans="1:2" x14ac:dyDescent="0.35">
      <c r="A168" s="1" t="s">
        <v>733</v>
      </c>
      <c r="B168" s="2">
        <v>1394.2258064516129</v>
      </c>
    </row>
    <row r="169" spans="1:2" x14ac:dyDescent="0.35">
      <c r="A169" s="1" t="s">
        <v>659</v>
      </c>
      <c r="B169" s="2">
        <v>1428.9130434782608</v>
      </c>
    </row>
    <row r="170" spans="1:2" x14ac:dyDescent="0.35">
      <c r="A170" s="1" t="s">
        <v>1194</v>
      </c>
      <c r="B170" s="2">
        <v>1090.25</v>
      </c>
    </row>
    <row r="171" spans="1:2" x14ac:dyDescent="0.35">
      <c r="A171" s="1" t="s">
        <v>1195</v>
      </c>
      <c r="B171" s="2">
        <v>843</v>
      </c>
    </row>
    <row r="172" spans="1:2" x14ac:dyDescent="0.35">
      <c r="A172" s="1" t="s">
        <v>1196</v>
      </c>
      <c r="B172" s="2">
        <v>874</v>
      </c>
    </row>
    <row r="173" spans="1:2" x14ac:dyDescent="0.35">
      <c r="A173" s="1" t="s">
        <v>862</v>
      </c>
      <c r="B173" s="2">
        <v>1257</v>
      </c>
    </row>
    <row r="174" spans="1:2" x14ac:dyDescent="0.35">
      <c r="A174" s="1" t="s">
        <v>1031</v>
      </c>
      <c r="B174" s="2">
        <v>939</v>
      </c>
    </row>
    <row r="175" spans="1:2" x14ac:dyDescent="0.35">
      <c r="A175" s="1" t="s">
        <v>978</v>
      </c>
      <c r="B175" s="2">
        <v>993.04347826086962</v>
      </c>
    </row>
    <row r="176" spans="1:2" x14ac:dyDescent="0.35">
      <c r="A176" s="1" t="s">
        <v>1197</v>
      </c>
      <c r="B176" s="2">
        <v>1155.8571428571429</v>
      </c>
    </row>
    <row r="177" spans="1:2" x14ac:dyDescent="0.35">
      <c r="A177" s="1" t="s">
        <v>799</v>
      </c>
      <c r="B177" s="2">
        <v>1045.875</v>
      </c>
    </row>
    <row r="178" spans="1:2" x14ac:dyDescent="0.35">
      <c r="A178" s="1" t="s">
        <v>1198</v>
      </c>
      <c r="B178" s="2">
        <v>1028.5</v>
      </c>
    </row>
    <row r="179" spans="1:2" x14ac:dyDescent="0.35">
      <c r="A179" s="1" t="s">
        <v>1199</v>
      </c>
      <c r="B179" s="2">
        <v>755</v>
      </c>
    </row>
    <row r="180" spans="1:2" x14ac:dyDescent="0.35">
      <c r="A180" s="1" t="s">
        <v>920</v>
      </c>
      <c r="B180" s="2">
        <v>975.375</v>
      </c>
    </row>
    <row r="181" spans="1:2" x14ac:dyDescent="0.35">
      <c r="A181" s="1" t="s">
        <v>1078</v>
      </c>
      <c r="B181" s="2">
        <v>895.5</v>
      </c>
    </row>
    <row r="182" spans="1:2" x14ac:dyDescent="0.35">
      <c r="A182" s="1" t="s">
        <v>745</v>
      </c>
      <c r="B182" s="2">
        <v>1303.8333333333333</v>
      </c>
    </row>
    <row r="183" spans="1:2" x14ac:dyDescent="0.35">
      <c r="A183" s="1" t="s">
        <v>1100</v>
      </c>
      <c r="B183" s="2">
        <v>715</v>
      </c>
    </row>
    <row r="184" spans="1:2" x14ac:dyDescent="0.35">
      <c r="A184" s="1" t="s">
        <v>1041</v>
      </c>
      <c r="B184" s="2">
        <v>1153</v>
      </c>
    </row>
    <row r="185" spans="1:2" x14ac:dyDescent="0.35">
      <c r="A185" s="1" t="s">
        <v>859</v>
      </c>
      <c r="B185" s="2">
        <v>1258.3809523809523</v>
      </c>
    </row>
    <row r="186" spans="1:2" x14ac:dyDescent="0.35">
      <c r="A186" s="1" t="s">
        <v>1103</v>
      </c>
      <c r="B186" s="2">
        <v>1780.875</v>
      </c>
    </row>
    <row r="187" spans="1:2" x14ac:dyDescent="0.35">
      <c r="A187" s="1" t="s">
        <v>863</v>
      </c>
      <c r="B187" s="2">
        <v>1092.75</v>
      </c>
    </row>
    <row r="188" spans="1:2" x14ac:dyDescent="0.35">
      <c r="A188" s="1" t="s">
        <v>1047</v>
      </c>
      <c r="B188" s="2">
        <v>3621</v>
      </c>
    </row>
    <row r="189" spans="1:2" x14ac:dyDescent="0.35">
      <c r="A189" s="1" t="s">
        <v>1084</v>
      </c>
      <c r="B189" s="2">
        <v>1295.8</v>
      </c>
    </row>
    <row r="190" spans="1:2" x14ac:dyDescent="0.35">
      <c r="A190" s="1" t="s">
        <v>856</v>
      </c>
      <c r="B190" s="2">
        <v>1191.8</v>
      </c>
    </row>
    <row r="191" spans="1:2" x14ac:dyDescent="0.35">
      <c r="A191" s="1" t="s">
        <v>714</v>
      </c>
      <c r="B191" s="2">
        <v>958.35714285714289</v>
      </c>
    </row>
    <row r="192" spans="1:2" x14ac:dyDescent="0.35">
      <c r="A192" s="1" t="s">
        <v>1200</v>
      </c>
      <c r="B192" s="2">
        <v>1154.75</v>
      </c>
    </row>
    <row r="193" spans="1:2" x14ac:dyDescent="0.35">
      <c r="A193" s="1" t="s">
        <v>883</v>
      </c>
      <c r="B193" s="2">
        <v>982.5</v>
      </c>
    </row>
    <row r="194" spans="1:2" x14ac:dyDescent="0.35">
      <c r="A194" s="1" t="s">
        <v>1142</v>
      </c>
      <c r="B194" s="2">
        <v>834.66666666666663</v>
      </c>
    </row>
    <row r="195" spans="1:2" x14ac:dyDescent="0.35">
      <c r="A195" s="1" t="s">
        <v>841</v>
      </c>
      <c r="B195" s="2">
        <v>1189.75</v>
      </c>
    </row>
    <row r="196" spans="1:2" x14ac:dyDescent="0.35">
      <c r="A196" s="1" t="s">
        <v>1051</v>
      </c>
      <c r="B196" s="2">
        <v>1351.5</v>
      </c>
    </row>
    <row r="197" spans="1:2" x14ac:dyDescent="0.35">
      <c r="A197" s="1" t="s">
        <v>1086</v>
      </c>
      <c r="B197" s="2">
        <v>1354.3333333333333</v>
      </c>
    </row>
    <row r="198" spans="1:2" x14ac:dyDescent="0.35">
      <c r="A198" s="1" t="s">
        <v>965</v>
      </c>
      <c r="B198" s="2">
        <v>1190</v>
      </c>
    </row>
    <row r="199" spans="1:2" x14ac:dyDescent="0.35">
      <c r="A199" s="1" t="s">
        <v>1201</v>
      </c>
      <c r="B199" s="2">
        <v>781</v>
      </c>
    </row>
    <row r="200" spans="1:2" x14ac:dyDescent="0.35">
      <c r="A200" s="1" t="s">
        <v>1202</v>
      </c>
      <c r="B200" s="2">
        <v>956</v>
      </c>
    </row>
    <row r="201" spans="1:2" x14ac:dyDescent="0.35">
      <c r="A201" s="1" t="s">
        <v>1203</v>
      </c>
      <c r="B201" s="2">
        <v>870.83333333333337</v>
      </c>
    </row>
    <row r="202" spans="1:2" x14ac:dyDescent="0.35">
      <c r="A202" s="1" t="s">
        <v>797</v>
      </c>
      <c r="B202" s="2">
        <v>1096.0952380952381</v>
      </c>
    </row>
    <row r="203" spans="1:2" x14ac:dyDescent="0.35">
      <c r="A203" s="1" t="s">
        <v>1204</v>
      </c>
      <c r="B203" s="2">
        <v>903.85714285714289</v>
      </c>
    </row>
    <row r="204" spans="1:2" x14ac:dyDescent="0.35">
      <c r="A204" s="1" t="s">
        <v>1205</v>
      </c>
      <c r="B204" s="2">
        <v>1232</v>
      </c>
    </row>
    <row r="205" spans="1:2" x14ac:dyDescent="0.35">
      <c r="A205" s="1" t="s">
        <v>782</v>
      </c>
      <c r="B205" s="2">
        <v>1233.875</v>
      </c>
    </row>
    <row r="206" spans="1:2" x14ac:dyDescent="0.35">
      <c r="A206" s="1" t="s">
        <v>900</v>
      </c>
      <c r="B206" s="2">
        <v>1404</v>
      </c>
    </row>
    <row r="207" spans="1:2" x14ac:dyDescent="0.35">
      <c r="A207" s="1" t="s">
        <v>790</v>
      </c>
      <c r="B207" s="2">
        <v>1013.8461538461538</v>
      </c>
    </row>
    <row r="208" spans="1:2" x14ac:dyDescent="0.35">
      <c r="A208" s="1" t="s">
        <v>951</v>
      </c>
      <c r="B208" s="2">
        <v>1710</v>
      </c>
    </row>
    <row r="209" spans="1:2" x14ac:dyDescent="0.35">
      <c r="A209" s="1" t="s">
        <v>1206</v>
      </c>
      <c r="B209" s="2">
        <v>977</v>
      </c>
    </row>
    <row r="210" spans="1:2" x14ac:dyDescent="0.35">
      <c r="A210" s="1" t="s">
        <v>1207</v>
      </c>
      <c r="B210" s="2">
        <v>926.4</v>
      </c>
    </row>
    <row r="211" spans="1:2" x14ac:dyDescent="0.35">
      <c r="A211" s="1" t="s">
        <v>1208</v>
      </c>
      <c r="B211" s="2">
        <v>1154</v>
      </c>
    </row>
    <row r="212" spans="1:2" x14ac:dyDescent="0.35">
      <c r="A212" s="1" t="s">
        <v>833</v>
      </c>
      <c r="B212" s="2">
        <v>1283.875</v>
      </c>
    </row>
    <row r="213" spans="1:2" x14ac:dyDescent="0.35">
      <c r="A213" s="1" t="s">
        <v>1012</v>
      </c>
      <c r="B213" s="2">
        <v>1395.7142857142858</v>
      </c>
    </row>
    <row r="214" spans="1:2" x14ac:dyDescent="0.35">
      <c r="A214" s="1" t="s">
        <v>1209</v>
      </c>
      <c r="B214" s="2">
        <v>1066.5</v>
      </c>
    </row>
    <row r="215" spans="1:2" x14ac:dyDescent="0.35">
      <c r="A215" s="1" t="s">
        <v>750</v>
      </c>
      <c r="B215" s="2">
        <v>1118.8181818181818</v>
      </c>
    </row>
    <row r="216" spans="1:2" x14ac:dyDescent="0.35">
      <c r="A216" s="1" t="s">
        <v>1210</v>
      </c>
      <c r="B216" s="2">
        <v>1251.5714285714287</v>
      </c>
    </row>
    <row r="217" spans="1:2" x14ac:dyDescent="0.35">
      <c r="A217" s="1" t="s">
        <v>1048</v>
      </c>
      <c r="B217" s="2">
        <v>1125.75</v>
      </c>
    </row>
    <row r="218" spans="1:2" x14ac:dyDescent="0.35">
      <c r="A218" s="1" t="s">
        <v>901</v>
      </c>
      <c r="B218" s="2">
        <v>1724.5</v>
      </c>
    </row>
    <row r="219" spans="1:2" x14ac:dyDescent="0.35">
      <c r="A219" s="1" t="s">
        <v>755</v>
      </c>
      <c r="B219" s="2">
        <v>907.11111111111109</v>
      </c>
    </row>
    <row r="220" spans="1:2" x14ac:dyDescent="0.35">
      <c r="A220" s="1" t="s">
        <v>835</v>
      </c>
      <c r="B220" s="2">
        <v>866.15789473684208</v>
      </c>
    </row>
    <row r="221" spans="1:2" x14ac:dyDescent="0.35">
      <c r="A221" s="1" t="s">
        <v>940</v>
      </c>
      <c r="B221" s="2">
        <v>825.33333333333337</v>
      </c>
    </row>
    <row r="222" spans="1:2" x14ac:dyDescent="0.35">
      <c r="A222" s="1" t="s">
        <v>1211</v>
      </c>
      <c r="B222" s="2">
        <v>914.125</v>
      </c>
    </row>
    <row r="223" spans="1:2" x14ac:dyDescent="0.35">
      <c r="A223" s="1" t="s">
        <v>795</v>
      </c>
      <c r="B223" s="2">
        <v>1642.1</v>
      </c>
    </row>
    <row r="224" spans="1:2" x14ac:dyDescent="0.35">
      <c r="A224" s="1" t="s">
        <v>1212</v>
      </c>
      <c r="B224" s="2">
        <v>816</v>
      </c>
    </row>
    <row r="225" spans="1:2" x14ac:dyDescent="0.35">
      <c r="A225" s="1" t="s">
        <v>1046</v>
      </c>
      <c r="B225" s="2">
        <v>897.33333333333337</v>
      </c>
    </row>
    <row r="226" spans="1:2" x14ac:dyDescent="0.35">
      <c r="A226" s="1" t="s">
        <v>726</v>
      </c>
      <c r="B226" s="2">
        <v>2966.7</v>
      </c>
    </row>
    <row r="227" spans="1:2" x14ac:dyDescent="0.35">
      <c r="A227" s="1" t="s">
        <v>1045</v>
      </c>
      <c r="B227" s="2">
        <v>1031.8</v>
      </c>
    </row>
    <row r="228" spans="1:2" x14ac:dyDescent="0.35">
      <c r="A228" s="1" t="s">
        <v>798</v>
      </c>
      <c r="B228" s="2">
        <v>849.95833333333337</v>
      </c>
    </row>
    <row r="229" spans="1:2" x14ac:dyDescent="0.35">
      <c r="A229" s="1" t="s">
        <v>761</v>
      </c>
      <c r="B229" s="2">
        <v>1068.8</v>
      </c>
    </row>
    <row r="230" spans="1:2" x14ac:dyDescent="0.35">
      <c r="A230" s="1" t="s">
        <v>1002</v>
      </c>
      <c r="B230" s="2">
        <v>964</v>
      </c>
    </row>
    <row r="231" spans="1:2" x14ac:dyDescent="0.35">
      <c r="A231" s="1" t="s">
        <v>1136</v>
      </c>
      <c r="B231" s="2">
        <v>1730</v>
      </c>
    </row>
    <row r="232" spans="1:2" x14ac:dyDescent="0.35">
      <c r="A232" s="1" t="s">
        <v>1022</v>
      </c>
      <c r="B232" s="2">
        <v>1020.3</v>
      </c>
    </row>
    <row r="233" spans="1:2" x14ac:dyDescent="0.35">
      <c r="A233" s="1" t="s">
        <v>702</v>
      </c>
      <c r="B233" s="2">
        <v>1287</v>
      </c>
    </row>
    <row r="234" spans="1:2" x14ac:dyDescent="0.35">
      <c r="A234" s="1" t="s">
        <v>936</v>
      </c>
      <c r="B234" s="2">
        <v>930.57142857142856</v>
      </c>
    </row>
    <row r="235" spans="1:2" x14ac:dyDescent="0.35">
      <c r="A235" s="1" t="s">
        <v>1213</v>
      </c>
      <c r="B235" s="2">
        <v>952</v>
      </c>
    </row>
    <row r="236" spans="1:2" x14ac:dyDescent="0.35">
      <c r="A236" s="1" t="s">
        <v>803</v>
      </c>
      <c r="B236" s="2">
        <v>1249.6842105263158</v>
      </c>
    </row>
    <row r="237" spans="1:2" x14ac:dyDescent="0.35">
      <c r="A237" s="1" t="s">
        <v>999</v>
      </c>
      <c r="B237" s="2">
        <v>1087</v>
      </c>
    </row>
    <row r="238" spans="1:2" x14ac:dyDescent="0.35">
      <c r="A238" s="1" t="s">
        <v>1089</v>
      </c>
      <c r="B238" s="2">
        <v>1074</v>
      </c>
    </row>
    <row r="239" spans="1:2" x14ac:dyDescent="0.35">
      <c r="A239" s="1" t="s">
        <v>1064</v>
      </c>
      <c r="B239" s="2">
        <v>1563</v>
      </c>
    </row>
    <row r="240" spans="1:2" x14ac:dyDescent="0.35">
      <c r="A240" s="1" t="s">
        <v>1027</v>
      </c>
      <c r="B240" s="2">
        <v>1236</v>
      </c>
    </row>
    <row r="241" spans="1:2" x14ac:dyDescent="0.35">
      <c r="A241" s="1" t="s">
        <v>943</v>
      </c>
      <c r="B241" s="2">
        <v>1249.1379310344828</v>
      </c>
    </row>
    <row r="242" spans="1:2" x14ac:dyDescent="0.35">
      <c r="A242" s="1" t="s">
        <v>1214</v>
      </c>
      <c r="B242" s="2">
        <v>891.8</v>
      </c>
    </row>
    <row r="243" spans="1:2" x14ac:dyDescent="0.35">
      <c r="A243" s="1" t="s">
        <v>907</v>
      </c>
      <c r="B243" s="2">
        <v>1604.2666666666667</v>
      </c>
    </row>
    <row r="244" spans="1:2" x14ac:dyDescent="0.35">
      <c r="A244" s="1" t="s">
        <v>996</v>
      </c>
      <c r="B244" s="2">
        <v>1419</v>
      </c>
    </row>
    <row r="245" spans="1:2" x14ac:dyDescent="0.35">
      <c r="A245" s="1" t="s">
        <v>1036</v>
      </c>
      <c r="B245" s="2">
        <v>1406.8888888888889</v>
      </c>
    </row>
    <row r="246" spans="1:2" x14ac:dyDescent="0.35">
      <c r="A246" s="1" t="s">
        <v>1215</v>
      </c>
      <c r="B246" s="2">
        <v>874</v>
      </c>
    </row>
    <row r="247" spans="1:2" x14ac:dyDescent="0.35">
      <c r="A247" s="1" t="s">
        <v>950</v>
      </c>
      <c r="B247" s="2">
        <v>1210.4285714285713</v>
      </c>
    </row>
    <row r="248" spans="1:2" x14ac:dyDescent="0.35">
      <c r="A248" s="1" t="s">
        <v>977</v>
      </c>
      <c r="B248" s="2">
        <v>1196.6666666666667</v>
      </c>
    </row>
    <row r="249" spans="1:2" x14ac:dyDescent="0.35">
      <c r="A249" s="1" t="s">
        <v>885</v>
      </c>
      <c r="B249" s="2">
        <v>1178</v>
      </c>
    </row>
    <row r="250" spans="1:2" x14ac:dyDescent="0.35">
      <c r="A250" s="1" t="s">
        <v>698</v>
      </c>
      <c r="B250" s="2">
        <v>1204.7936507936508</v>
      </c>
    </row>
    <row r="251" spans="1:2" x14ac:dyDescent="0.35">
      <c r="A251" s="1" t="s">
        <v>1216</v>
      </c>
      <c r="B251" s="2">
        <v>968</v>
      </c>
    </row>
    <row r="252" spans="1:2" x14ac:dyDescent="0.35">
      <c r="A252" s="1" t="s">
        <v>975</v>
      </c>
      <c r="B252" s="2">
        <v>1231.3333333333333</v>
      </c>
    </row>
    <row r="253" spans="1:2" x14ac:dyDescent="0.35">
      <c r="A253" s="1" t="s">
        <v>1217</v>
      </c>
      <c r="B253" s="2">
        <v>715</v>
      </c>
    </row>
    <row r="254" spans="1:2" x14ac:dyDescent="0.35">
      <c r="A254" s="1" t="s">
        <v>980</v>
      </c>
      <c r="B254" s="2">
        <v>1168</v>
      </c>
    </row>
    <row r="255" spans="1:2" x14ac:dyDescent="0.35">
      <c r="A255" s="1" t="s">
        <v>810</v>
      </c>
      <c r="B255" s="2">
        <v>1606.9047619047619</v>
      </c>
    </row>
    <row r="256" spans="1:2" x14ac:dyDescent="0.35">
      <c r="A256" s="1" t="s">
        <v>793</v>
      </c>
      <c r="B256" s="2">
        <v>1006.5</v>
      </c>
    </row>
    <row r="257" spans="1:2" x14ac:dyDescent="0.35">
      <c r="A257" s="1" t="s">
        <v>1007</v>
      </c>
      <c r="B257" s="2">
        <v>784.25</v>
      </c>
    </row>
    <row r="258" spans="1:2" x14ac:dyDescent="0.35">
      <c r="A258" s="1" t="s">
        <v>1001</v>
      </c>
      <c r="B258" s="2">
        <v>1853.4117647058824</v>
      </c>
    </row>
    <row r="259" spans="1:2" x14ac:dyDescent="0.35">
      <c r="A259" s="1" t="s">
        <v>891</v>
      </c>
      <c r="B259" s="2">
        <v>906.5</v>
      </c>
    </row>
    <row r="260" spans="1:2" x14ac:dyDescent="0.35">
      <c r="A260" s="1" t="s">
        <v>1132</v>
      </c>
      <c r="B260" s="2">
        <v>884.33333333333337</v>
      </c>
    </row>
    <row r="261" spans="1:2" x14ac:dyDescent="0.35">
      <c r="A261" s="1" t="s">
        <v>711</v>
      </c>
      <c r="B261" s="2">
        <v>1070.8837209302326</v>
      </c>
    </row>
    <row r="262" spans="1:2" x14ac:dyDescent="0.35">
      <c r="A262" s="1" t="s">
        <v>1218</v>
      </c>
      <c r="B262" s="2">
        <v>1000</v>
      </c>
    </row>
    <row r="263" spans="1:2" x14ac:dyDescent="0.35">
      <c r="A263" s="1" t="s">
        <v>777</v>
      </c>
      <c r="B263" s="2">
        <v>1039.6111111111111</v>
      </c>
    </row>
    <row r="264" spans="1:2" x14ac:dyDescent="0.35">
      <c r="A264" s="1" t="s">
        <v>815</v>
      </c>
      <c r="B264" s="2">
        <v>1247.68</v>
      </c>
    </row>
    <row r="265" spans="1:2" x14ac:dyDescent="0.35">
      <c r="A265" s="1" t="s">
        <v>1219</v>
      </c>
      <c r="B265" s="2">
        <v>1312</v>
      </c>
    </row>
    <row r="266" spans="1:2" x14ac:dyDescent="0.35">
      <c r="A266" s="1" t="s">
        <v>913</v>
      </c>
      <c r="B266" s="2">
        <v>1203.5</v>
      </c>
    </row>
    <row r="267" spans="1:2" x14ac:dyDescent="0.35">
      <c r="A267" s="1" t="s">
        <v>875</v>
      </c>
      <c r="B267" s="2">
        <v>1070.8</v>
      </c>
    </row>
    <row r="268" spans="1:2" x14ac:dyDescent="0.35">
      <c r="A268" s="1" t="s">
        <v>738</v>
      </c>
      <c r="B268" s="2">
        <v>1217.2716049382716</v>
      </c>
    </row>
    <row r="269" spans="1:2" x14ac:dyDescent="0.35">
      <c r="A269" s="1" t="s">
        <v>911</v>
      </c>
      <c r="B269" s="2">
        <v>1150.4000000000001</v>
      </c>
    </row>
    <row r="270" spans="1:2" x14ac:dyDescent="0.35">
      <c r="A270" s="1" t="s">
        <v>691</v>
      </c>
      <c r="B270" s="2">
        <v>1706.35</v>
      </c>
    </row>
    <row r="271" spans="1:2" x14ac:dyDescent="0.35">
      <c r="A271" s="1" t="s">
        <v>1220</v>
      </c>
      <c r="B271" s="2">
        <v>1072</v>
      </c>
    </row>
    <row r="272" spans="1:2" x14ac:dyDescent="0.35">
      <c r="A272" s="1" t="s">
        <v>889</v>
      </c>
      <c r="B272" s="2">
        <v>1104.2</v>
      </c>
    </row>
    <row r="273" spans="1:2" x14ac:dyDescent="0.35">
      <c r="A273" s="1" t="s">
        <v>1221</v>
      </c>
      <c r="B273" s="2">
        <v>1069.6666666666667</v>
      </c>
    </row>
    <row r="274" spans="1:2" x14ac:dyDescent="0.35">
      <c r="A274" s="1" t="s">
        <v>1222</v>
      </c>
      <c r="B274" s="2">
        <v>1852.5</v>
      </c>
    </row>
    <row r="275" spans="1:2" x14ac:dyDescent="0.35">
      <c r="A275" s="1" t="s">
        <v>1223</v>
      </c>
      <c r="B275" s="2">
        <v>1151</v>
      </c>
    </row>
    <row r="276" spans="1:2" x14ac:dyDescent="0.35">
      <c r="A276" s="1" t="s">
        <v>1070</v>
      </c>
      <c r="B276" s="2">
        <v>970</v>
      </c>
    </row>
    <row r="277" spans="1:2" x14ac:dyDescent="0.35">
      <c r="A277" s="1" t="s">
        <v>968</v>
      </c>
      <c r="B277" s="2">
        <v>1121.8571428571429</v>
      </c>
    </row>
    <row r="278" spans="1:2" x14ac:dyDescent="0.35">
      <c r="A278" s="1" t="s">
        <v>780</v>
      </c>
      <c r="B278" s="2">
        <v>931.7</v>
      </c>
    </row>
    <row r="279" spans="1:2" x14ac:dyDescent="0.35">
      <c r="A279" s="1" t="s">
        <v>1067</v>
      </c>
      <c r="B279" s="2">
        <v>934.75</v>
      </c>
    </row>
    <row r="280" spans="1:2" x14ac:dyDescent="0.35">
      <c r="A280" s="1" t="s">
        <v>848</v>
      </c>
      <c r="B280" s="2">
        <v>1431.125</v>
      </c>
    </row>
    <row r="281" spans="1:2" x14ac:dyDescent="0.35">
      <c r="A281" s="1" t="s">
        <v>846</v>
      </c>
      <c r="B281" s="2">
        <v>1387.5</v>
      </c>
    </row>
    <row r="282" spans="1:2" x14ac:dyDescent="0.35">
      <c r="A282" s="1" t="s">
        <v>986</v>
      </c>
      <c r="B282" s="2">
        <v>1095.5</v>
      </c>
    </row>
    <row r="283" spans="1:2" x14ac:dyDescent="0.35">
      <c r="A283" s="1" t="s">
        <v>1224</v>
      </c>
      <c r="B283" s="2">
        <v>978.25</v>
      </c>
    </row>
    <row r="284" spans="1:2" x14ac:dyDescent="0.35">
      <c r="A284" s="1" t="s">
        <v>925</v>
      </c>
      <c r="B284" s="2">
        <v>917</v>
      </c>
    </row>
    <row r="285" spans="1:2" x14ac:dyDescent="0.35">
      <c r="A285" s="1" t="s">
        <v>893</v>
      </c>
      <c r="B285" s="2">
        <v>1127.8571428571429</v>
      </c>
    </row>
    <row r="286" spans="1:2" x14ac:dyDescent="0.35">
      <c r="A286" s="1" t="s">
        <v>1141</v>
      </c>
      <c r="B286" s="2">
        <v>1743</v>
      </c>
    </row>
    <row r="287" spans="1:2" x14ac:dyDescent="0.35">
      <c r="A287" s="1" t="s">
        <v>956</v>
      </c>
      <c r="B287" s="2">
        <v>1110</v>
      </c>
    </row>
    <row r="288" spans="1:2" x14ac:dyDescent="0.35">
      <c r="A288" s="1" t="s">
        <v>1225</v>
      </c>
      <c r="B288" s="2">
        <v>874.875</v>
      </c>
    </row>
    <row r="289" spans="1:2" x14ac:dyDescent="0.35">
      <c r="A289" s="1" t="s">
        <v>834</v>
      </c>
      <c r="B289" s="2">
        <v>1117.7</v>
      </c>
    </row>
    <row r="290" spans="1:2" x14ac:dyDescent="0.35">
      <c r="A290" s="1" t="s">
        <v>653</v>
      </c>
      <c r="B290" s="2">
        <v>1834.8252427184466</v>
      </c>
    </row>
    <row r="291" spans="1:2" x14ac:dyDescent="0.35">
      <c r="A291" s="1" t="s">
        <v>1226</v>
      </c>
      <c r="B291" s="2">
        <v>1609.5625</v>
      </c>
    </row>
    <row r="292" spans="1:2" x14ac:dyDescent="0.35">
      <c r="A292" s="1" t="s">
        <v>781</v>
      </c>
      <c r="B292" s="2">
        <v>966.42105263157896</v>
      </c>
    </row>
    <row r="293" spans="1:2" x14ac:dyDescent="0.35">
      <c r="A293" s="1" t="s">
        <v>760</v>
      </c>
      <c r="B293" s="2">
        <v>1075.7142857142858</v>
      </c>
    </row>
    <row r="294" spans="1:2" x14ac:dyDescent="0.35">
      <c r="A294" s="1" t="s">
        <v>1227</v>
      </c>
      <c r="B294" s="2">
        <v>886</v>
      </c>
    </row>
    <row r="295" spans="1:2" x14ac:dyDescent="0.35">
      <c r="A295" s="1" t="s">
        <v>1228</v>
      </c>
      <c r="B295" s="2">
        <v>1006.3636363636364</v>
      </c>
    </row>
    <row r="296" spans="1:2" x14ac:dyDescent="0.35">
      <c r="A296" s="1" t="s">
        <v>904</v>
      </c>
      <c r="B296" s="2">
        <v>1044.2</v>
      </c>
    </row>
    <row r="297" spans="1:2" x14ac:dyDescent="0.35">
      <c r="A297" s="1" t="s">
        <v>964</v>
      </c>
      <c r="B297" s="2">
        <v>806.2</v>
      </c>
    </row>
    <row r="298" spans="1:2" x14ac:dyDescent="0.35">
      <c r="A298" s="1" t="s">
        <v>680</v>
      </c>
      <c r="B298" s="2">
        <v>1186.921875</v>
      </c>
    </row>
    <row r="299" spans="1:2" x14ac:dyDescent="0.35">
      <c r="A299" s="1" t="s">
        <v>1229</v>
      </c>
      <c r="B299" s="2">
        <v>968.8</v>
      </c>
    </row>
    <row r="300" spans="1:2" x14ac:dyDescent="0.35">
      <c r="A300" s="1" t="s">
        <v>1230</v>
      </c>
      <c r="B300" s="2">
        <v>1354.8181818181818</v>
      </c>
    </row>
    <row r="301" spans="1:2" x14ac:dyDescent="0.35">
      <c r="A301" s="1" t="s">
        <v>941</v>
      </c>
      <c r="B301" s="2">
        <v>1532</v>
      </c>
    </row>
    <row r="302" spans="1:2" x14ac:dyDescent="0.35">
      <c r="A302" s="1" t="s">
        <v>734</v>
      </c>
      <c r="B302" s="2">
        <v>1004.6176470588235</v>
      </c>
    </row>
    <row r="303" spans="1:2" x14ac:dyDescent="0.35">
      <c r="A303" s="1" t="s">
        <v>687</v>
      </c>
      <c r="B303" s="2">
        <v>1369.075</v>
      </c>
    </row>
    <row r="304" spans="1:2" x14ac:dyDescent="0.35">
      <c r="A304" s="1" t="s">
        <v>1143</v>
      </c>
      <c r="B304" s="2">
        <v>1251.5999999999999</v>
      </c>
    </row>
    <row r="305" spans="1:2" x14ac:dyDescent="0.35">
      <c r="A305" s="1" t="s">
        <v>864</v>
      </c>
      <c r="B305" s="2">
        <v>973</v>
      </c>
    </row>
    <row r="306" spans="1:2" x14ac:dyDescent="0.35">
      <c r="A306" s="1" t="s">
        <v>1026</v>
      </c>
      <c r="B306" s="2">
        <v>1149.8</v>
      </c>
    </row>
    <row r="307" spans="1:2" x14ac:dyDescent="0.35">
      <c r="A307" s="1" t="s">
        <v>880</v>
      </c>
      <c r="B307" s="2">
        <v>933.7</v>
      </c>
    </row>
    <row r="308" spans="1:2" x14ac:dyDescent="0.35">
      <c r="A308" s="1" t="s">
        <v>1125</v>
      </c>
      <c r="B308" s="2">
        <v>1032</v>
      </c>
    </row>
    <row r="309" spans="1:2" x14ac:dyDescent="0.35">
      <c r="A309" s="1" t="s">
        <v>840</v>
      </c>
      <c r="B309" s="2">
        <v>920.08333333333337</v>
      </c>
    </row>
    <row r="310" spans="1:2" x14ac:dyDescent="0.35">
      <c r="A310" s="1" t="s">
        <v>914</v>
      </c>
      <c r="B310" s="2">
        <v>854.14285714285711</v>
      </c>
    </row>
    <row r="311" spans="1:2" x14ac:dyDescent="0.35">
      <c r="A311" s="1" t="s">
        <v>855</v>
      </c>
      <c r="B311" s="2">
        <v>749.42857142857144</v>
      </c>
    </row>
    <row r="312" spans="1:2" x14ac:dyDescent="0.35">
      <c r="A312" s="1" t="s">
        <v>1231</v>
      </c>
      <c r="B312" s="2">
        <v>1238.5</v>
      </c>
    </row>
    <row r="313" spans="1:2" x14ac:dyDescent="0.35">
      <c r="A313" s="1" t="s">
        <v>872</v>
      </c>
      <c r="B313" s="2">
        <v>2055</v>
      </c>
    </row>
    <row r="314" spans="1:2" x14ac:dyDescent="0.35">
      <c r="A314" s="1" t="s">
        <v>787</v>
      </c>
      <c r="B314" s="2">
        <v>1114.8399999999999</v>
      </c>
    </row>
    <row r="315" spans="1:2" x14ac:dyDescent="0.35">
      <c r="A315" s="1" t="s">
        <v>1232</v>
      </c>
      <c r="B315" s="2">
        <v>1513</v>
      </c>
    </row>
    <row r="316" spans="1:2" x14ac:dyDescent="0.35">
      <c r="A316" s="1" t="s">
        <v>922</v>
      </c>
      <c r="B316" s="2">
        <v>1164.5999999999999</v>
      </c>
    </row>
    <row r="317" spans="1:2" x14ac:dyDescent="0.35">
      <c r="A317" s="1" t="s">
        <v>677</v>
      </c>
      <c r="B317" s="2">
        <v>1359.6567164179105</v>
      </c>
    </row>
    <row r="318" spans="1:2" x14ac:dyDescent="0.35">
      <c r="A318" s="1" t="s">
        <v>989</v>
      </c>
      <c r="B318" s="2">
        <v>1358.0714285714287</v>
      </c>
    </row>
    <row r="319" spans="1:2" x14ac:dyDescent="0.35">
      <c r="A319" s="1" t="s">
        <v>1061</v>
      </c>
      <c r="B319" s="2">
        <v>1042.875</v>
      </c>
    </row>
    <row r="320" spans="1:2" x14ac:dyDescent="0.35">
      <c r="A320" s="1" t="s">
        <v>809</v>
      </c>
      <c r="B320" s="2">
        <v>1336.75</v>
      </c>
    </row>
    <row r="321" spans="1:2" x14ac:dyDescent="0.35">
      <c r="A321" s="1" t="s">
        <v>1056</v>
      </c>
      <c r="B321" s="2">
        <v>1366</v>
      </c>
    </row>
    <row r="322" spans="1:2" x14ac:dyDescent="0.35">
      <c r="A322" s="1" t="s">
        <v>997</v>
      </c>
      <c r="B322" s="2">
        <v>3103.8</v>
      </c>
    </row>
    <row r="323" spans="1:2" x14ac:dyDescent="0.35">
      <c r="A323" s="1" t="s">
        <v>1233</v>
      </c>
      <c r="B323" s="2">
        <v>1754.1666666666667</v>
      </c>
    </row>
    <row r="324" spans="1:2" x14ac:dyDescent="0.35">
      <c r="A324" s="1" t="s">
        <v>767</v>
      </c>
      <c r="B324" s="2">
        <v>1101</v>
      </c>
    </row>
    <row r="325" spans="1:2" x14ac:dyDescent="0.35">
      <c r="A325" s="1" t="s">
        <v>791</v>
      </c>
      <c r="B325" s="2">
        <v>935.83333333333337</v>
      </c>
    </row>
    <row r="326" spans="1:2" x14ac:dyDescent="0.35">
      <c r="A326" s="1" t="s">
        <v>850</v>
      </c>
      <c r="B326" s="2">
        <v>1546.4827586206898</v>
      </c>
    </row>
    <row r="327" spans="1:2" x14ac:dyDescent="0.35">
      <c r="A327" s="1" t="s">
        <v>1234</v>
      </c>
      <c r="B327" s="2">
        <v>1107</v>
      </c>
    </row>
    <row r="328" spans="1:2" x14ac:dyDescent="0.35">
      <c r="A328" s="1" t="s">
        <v>1235</v>
      </c>
      <c r="B328" s="2">
        <v>882</v>
      </c>
    </row>
    <row r="329" spans="1:2" x14ac:dyDescent="0.35">
      <c r="A329" s="1" t="s">
        <v>1010</v>
      </c>
      <c r="B329" s="2">
        <v>882.6</v>
      </c>
    </row>
    <row r="330" spans="1:2" x14ac:dyDescent="0.35">
      <c r="A330" s="1" t="s">
        <v>710</v>
      </c>
      <c r="B330" s="2">
        <v>1039.6153846153845</v>
      </c>
    </row>
    <row r="331" spans="1:2" x14ac:dyDescent="0.35">
      <c r="A331" s="1" t="s">
        <v>974</v>
      </c>
      <c r="B331" s="2">
        <v>780</v>
      </c>
    </row>
    <row r="332" spans="1:2" x14ac:dyDescent="0.35">
      <c r="A332" s="1" t="s">
        <v>902</v>
      </c>
      <c r="B332" s="2">
        <v>1244.5</v>
      </c>
    </row>
    <row r="333" spans="1:2" x14ac:dyDescent="0.35">
      <c r="A333" s="1" t="s">
        <v>1131</v>
      </c>
      <c r="B333" s="2">
        <v>1261.5</v>
      </c>
    </row>
    <row r="334" spans="1:2" x14ac:dyDescent="0.35">
      <c r="A334" s="1" t="s">
        <v>1028</v>
      </c>
      <c r="B334" s="2">
        <v>1349.909090909091</v>
      </c>
    </row>
    <row r="335" spans="1:2" x14ac:dyDescent="0.35">
      <c r="A335" s="1" t="s">
        <v>748</v>
      </c>
      <c r="B335" s="2">
        <v>1160.0999999999999</v>
      </c>
    </row>
    <row r="336" spans="1:2" x14ac:dyDescent="0.35">
      <c r="A336" s="1" t="s">
        <v>837</v>
      </c>
      <c r="B336" s="2">
        <v>1036.75</v>
      </c>
    </row>
    <row r="337" spans="1:2" x14ac:dyDescent="0.35">
      <c r="A337" s="1" t="s">
        <v>1236</v>
      </c>
      <c r="B337" s="2">
        <v>796</v>
      </c>
    </row>
    <row r="338" spans="1:2" x14ac:dyDescent="0.35">
      <c r="A338" s="1" t="s">
        <v>1008</v>
      </c>
      <c r="B338" s="2">
        <v>1099.5</v>
      </c>
    </row>
    <row r="339" spans="1:2" x14ac:dyDescent="0.35">
      <c r="A339" s="1" t="s">
        <v>839</v>
      </c>
      <c r="B339" s="2">
        <v>916</v>
      </c>
    </row>
    <row r="340" spans="1:2" x14ac:dyDescent="0.35">
      <c r="A340" s="1" t="s">
        <v>730</v>
      </c>
      <c r="B340" s="2">
        <v>1054.0769230769231</v>
      </c>
    </row>
    <row r="341" spans="1:2" x14ac:dyDescent="0.35">
      <c r="A341" s="1" t="s">
        <v>743</v>
      </c>
      <c r="B341" s="2">
        <v>1162.6315789473683</v>
      </c>
    </row>
    <row r="342" spans="1:2" x14ac:dyDescent="0.35">
      <c r="A342" s="1" t="s">
        <v>749</v>
      </c>
      <c r="B342" s="2">
        <v>1212.15625</v>
      </c>
    </row>
    <row r="343" spans="1:2" x14ac:dyDescent="0.35">
      <c r="A343" s="1" t="s">
        <v>1237</v>
      </c>
      <c r="B343" s="2">
        <v>1167</v>
      </c>
    </row>
    <row r="344" spans="1:2" x14ac:dyDescent="0.35">
      <c r="A344" s="1" t="s">
        <v>817</v>
      </c>
      <c r="B344" s="2">
        <v>964</v>
      </c>
    </row>
    <row r="345" spans="1:2" x14ac:dyDescent="0.35">
      <c r="A345" s="1" t="s">
        <v>832</v>
      </c>
      <c r="B345" s="2">
        <v>959.5</v>
      </c>
    </row>
    <row r="346" spans="1:2" x14ac:dyDescent="0.35">
      <c r="A346" s="1" t="s">
        <v>678</v>
      </c>
      <c r="B346" s="2">
        <v>1201.1818181818182</v>
      </c>
    </row>
    <row r="347" spans="1:2" x14ac:dyDescent="0.35">
      <c r="A347" s="1" t="s">
        <v>1238</v>
      </c>
      <c r="B347" s="2">
        <v>838</v>
      </c>
    </row>
    <row r="348" spans="1:2" x14ac:dyDescent="0.35">
      <c r="A348" s="1" t="s">
        <v>927</v>
      </c>
      <c r="B348" s="2">
        <v>1287.6666666666667</v>
      </c>
    </row>
    <row r="349" spans="1:2" x14ac:dyDescent="0.35">
      <c r="A349" s="1" t="s">
        <v>1239</v>
      </c>
      <c r="B349" s="2">
        <v>728.22222222222217</v>
      </c>
    </row>
    <row r="350" spans="1:2" x14ac:dyDescent="0.35">
      <c r="A350" s="1" t="s">
        <v>903</v>
      </c>
      <c r="B350" s="2">
        <v>1053.3703703703704</v>
      </c>
    </row>
    <row r="351" spans="1:2" x14ac:dyDescent="0.35">
      <c r="A351" s="1" t="s">
        <v>1023</v>
      </c>
      <c r="B351" s="2">
        <v>1220.8333333333333</v>
      </c>
    </row>
    <row r="352" spans="1:2" x14ac:dyDescent="0.35">
      <c r="A352" s="1" t="s">
        <v>1240</v>
      </c>
      <c r="B352" s="2">
        <v>1018.3333333333334</v>
      </c>
    </row>
    <row r="353" spans="1:2" x14ac:dyDescent="0.35">
      <c r="A353" s="1" t="s">
        <v>747</v>
      </c>
      <c r="B353" s="2">
        <v>1095.4444444444443</v>
      </c>
    </row>
    <row r="354" spans="1:2" x14ac:dyDescent="0.35">
      <c r="A354" s="1" t="s">
        <v>1241</v>
      </c>
      <c r="B354" s="2">
        <v>997.42857142857144</v>
      </c>
    </row>
    <row r="355" spans="1:2" x14ac:dyDescent="0.35">
      <c r="A355" s="1" t="s">
        <v>794</v>
      </c>
      <c r="B355" s="2">
        <v>1194.8</v>
      </c>
    </row>
    <row r="356" spans="1:2" x14ac:dyDescent="0.35">
      <c r="A356" s="1" t="s">
        <v>720</v>
      </c>
      <c r="B356" s="2">
        <v>1000.1935483870968</v>
      </c>
    </row>
    <row r="357" spans="1:2" x14ac:dyDescent="0.35">
      <c r="A357" s="1" t="s">
        <v>1096</v>
      </c>
      <c r="B357" s="2">
        <v>903.875</v>
      </c>
    </row>
    <row r="358" spans="1:2" x14ac:dyDescent="0.35">
      <c r="A358" s="1" t="s">
        <v>1242</v>
      </c>
      <c r="B358" s="2">
        <v>1031</v>
      </c>
    </row>
    <row r="359" spans="1:2" x14ac:dyDescent="0.35">
      <c r="A359" s="1" t="s">
        <v>1098</v>
      </c>
      <c r="B359" s="2">
        <v>837</v>
      </c>
    </row>
    <row r="360" spans="1:2" x14ac:dyDescent="0.35">
      <c r="A360" s="1" t="s">
        <v>1243</v>
      </c>
      <c r="B360" s="2">
        <v>846</v>
      </c>
    </row>
    <row r="361" spans="1:2" x14ac:dyDescent="0.35">
      <c r="A361" s="1" t="s">
        <v>938</v>
      </c>
      <c r="B361" s="2">
        <v>1255.9285714285713</v>
      </c>
    </row>
    <row r="362" spans="1:2" x14ac:dyDescent="0.35">
      <c r="A362" s="1" t="s">
        <v>1244</v>
      </c>
      <c r="B362" s="2">
        <v>1357</v>
      </c>
    </row>
    <row r="363" spans="1:2" x14ac:dyDescent="0.35">
      <c r="A363" s="1" t="s">
        <v>1245</v>
      </c>
      <c r="B363" s="2">
        <v>3065.4391891891892</v>
      </c>
    </row>
    <row r="364" spans="1:2" x14ac:dyDescent="0.35">
      <c r="A364" s="1" t="s">
        <v>1246</v>
      </c>
      <c r="B364" s="2">
        <v>1410.2898550724638</v>
      </c>
    </row>
    <row r="365" spans="1:2" x14ac:dyDescent="0.35">
      <c r="A365" s="1" t="s">
        <v>1247</v>
      </c>
      <c r="B365" s="2">
        <v>1230</v>
      </c>
    </row>
    <row r="366" spans="1:2" x14ac:dyDescent="0.35">
      <c r="A366" s="1" t="s">
        <v>1128</v>
      </c>
      <c r="B366" s="2">
        <v>929.33333333333337</v>
      </c>
    </row>
    <row r="367" spans="1:2" x14ac:dyDescent="0.35">
      <c r="A367" s="1" t="s">
        <v>1248</v>
      </c>
      <c r="B367" s="2">
        <v>1125.5</v>
      </c>
    </row>
    <row r="368" spans="1:2" x14ac:dyDescent="0.35">
      <c r="A368" s="1" t="s">
        <v>1249</v>
      </c>
      <c r="B368" s="2">
        <v>788.5</v>
      </c>
    </row>
    <row r="369" spans="1:2" x14ac:dyDescent="0.35">
      <c r="A369" s="1" t="s">
        <v>811</v>
      </c>
      <c r="B369" s="2">
        <v>1108.6842105263158</v>
      </c>
    </row>
    <row r="370" spans="1:2" x14ac:dyDescent="0.35">
      <c r="A370" s="1" t="s">
        <v>821</v>
      </c>
      <c r="B370" s="2">
        <v>1020.4285714285714</v>
      </c>
    </row>
    <row r="371" spans="1:2" x14ac:dyDescent="0.35">
      <c r="A371" s="1" t="s">
        <v>879</v>
      </c>
      <c r="B371" s="2">
        <v>1263.5</v>
      </c>
    </row>
    <row r="372" spans="1:2" x14ac:dyDescent="0.35">
      <c r="A372" s="1" t="s">
        <v>729</v>
      </c>
      <c r="B372" s="2">
        <v>1423.3538461538462</v>
      </c>
    </row>
    <row r="373" spans="1:2" x14ac:dyDescent="0.35">
      <c r="A373" s="1" t="s">
        <v>1250</v>
      </c>
      <c r="B373" s="2">
        <v>1600.25</v>
      </c>
    </row>
    <row r="374" spans="1:2" x14ac:dyDescent="0.35">
      <c r="A374" s="1" t="s">
        <v>1251</v>
      </c>
      <c r="B374" s="2">
        <v>862.5</v>
      </c>
    </row>
    <row r="375" spans="1:2" x14ac:dyDescent="0.35">
      <c r="A375" s="1" t="s">
        <v>769</v>
      </c>
      <c r="B375" s="2">
        <v>1804.9444444444443</v>
      </c>
    </row>
    <row r="376" spans="1:2" x14ac:dyDescent="0.35">
      <c r="A376" s="1" t="s">
        <v>1252</v>
      </c>
      <c r="B376" s="2">
        <v>1205</v>
      </c>
    </row>
    <row r="377" spans="1:2" x14ac:dyDescent="0.35">
      <c r="A377" s="1" t="s">
        <v>979</v>
      </c>
      <c r="B377" s="2">
        <v>974.2</v>
      </c>
    </row>
    <row r="378" spans="1:2" x14ac:dyDescent="0.35">
      <c r="A378" s="1" t="s">
        <v>953</v>
      </c>
      <c r="B378" s="2">
        <v>1311</v>
      </c>
    </row>
    <row r="379" spans="1:2" x14ac:dyDescent="0.35">
      <c r="A379" s="1" t="s">
        <v>912</v>
      </c>
      <c r="B379" s="2">
        <v>797</v>
      </c>
    </row>
    <row r="380" spans="1:2" x14ac:dyDescent="0.35">
      <c r="A380" s="1" t="s">
        <v>1019</v>
      </c>
      <c r="B380" s="2">
        <v>1031.3333333333333</v>
      </c>
    </row>
    <row r="381" spans="1:2" x14ac:dyDescent="0.35">
      <c r="A381" s="1" t="s">
        <v>1253</v>
      </c>
      <c r="B381" s="2">
        <v>934.5</v>
      </c>
    </row>
    <row r="382" spans="1:2" x14ac:dyDescent="0.35">
      <c r="A382" s="1" t="s">
        <v>1005</v>
      </c>
      <c r="B382" s="2">
        <v>844.25</v>
      </c>
    </row>
    <row r="383" spans="1:2" x14ac:dyDescent="0.35">
      <c r="A383" s="1" t="s">
        <v>1254</v>
      </c>
      <c r="B383" s="2">
        <v>941.6</v>
      </c>
    </row>
    <row r="384" spans="1:2" x14ac:dyDescent="0.35">
      <c r="A384" s="1" t="s">
        <v>1255</v>
      </c>
      <c r="B384" s="2">
        <v>1115.6666666666667</v>
      </c>
    </row>
    <row r="385" spans="1:2" x14ac:dyDescent="0.35">
      <c r="A385" s="1" t="s">
        <v>1256</v>
      </c>
      <c r="B385" s="2">
        <v>969.8</v>
      </c>
    </row>
    <row r="386" spans="1:2" x14ac:dyDescent="0.35">
      <c r="A386" s="1" t="s">
        <v>1118</v>
      </c>
      <c r="B386" s="2">
        <v>831.83333333333337</v>
      </c>
    </row>
    <row r="387" spans="1:2" x14ac:dyDescent="0.35">
      <c r="A387" s="1" t="s">
        <v>1257</v>
      </c>
      <c r="B387" s="2">
        <v>984.66666666666663</v>
      </c>
    </row>
    <row r="388" spans="1:2" x14ac:dyDescent="0.35">
      <c r="A388" s="1" t="s">
        <v>1258</v>
      </c>
      <c r="B388" s="2">
        <v>831</v>
      </c>
    </row>
    <row r="389" spans="1:2" x14ac:dyDescent="0.35">
      <c r="A389" s="1" t="s">
        <v>1069</v>
      </c>
      <c r="B389" s="2">
        <v>821.2</v>
      </c>
    </row>
    <row r="390" spans="1:2" x14ac:dyDescent="0.35">
      <c r="A390" s="1" t="s">
        <v>1259</v>
      </c>
      <c r="B390" s="2">
        <v>974.86666666666667</v>
      </c>
    </row>
    <row r="391" spans="1:2" x14ac:dyDescent="0.35">
      <c r="A391" s="1" t="s">
        <v>1260</v>
      </c>
      <c r="B391" s="2">
        <v>904</v>
      </c>
    </row>
    <row r="392" spans="1:2" x14ac:dyDescent="0.35">
      <c r="A392" s="1" t="s">
        <v>1261</v>
      </c>
      <c r="B392" s="2">
        <v>1000</v>
      </c>
    </row>
    <row r="393" spans="1:2" x14ac:dyDescent="0.35">
      <c r="A393" s="1" t="s">
        <v>1262</v>
      </c>
      <c r="B393" s="2">
        <v>1035.0999999999999</v>
      </c>
    </row>
    <row r="394" spans="1:2" x14ac:dyDescent="0.35">
      <c r="A394" s="1" t="s">
        <v>836</v>
      </c>
      <c r="B394" s="2">
        <v>1453.1</v>
      </c>
    </row>
    <row r="395" spans="1:2" x14ac:dyDescent="0.35">
      <c r="A395" s="1" t="s">
        <v>739</v>
      </c>
      <c r="B395" s="2">
        <v>1519.9444444444443</v>
      </c>
    </row>
    <row r="396" spans="1:2" x14ac:dyDescent="0.35">
      <c r="A396" s="1" t="s">
        <v>688</v>
      </c>
      <c r="B396" s="2">
        <v>1244.8125</v>
      </c>
    </row>
    <row r="397" spans="1:2" x14ac:dyDescent="0.35">
      <c r="A397" s="1" t="s">
        <v>1263</v>
      </c>
      <c r="B397" s="2">
        <v>1096.1666666666667</v>
      </c>
    </row>
    <row r="398" spans="1:2" x14ac:dyDescent="0.35">
      <c r="A398" s="1" t="s">
        <v>807</v>
      </c>
      <c r="B398" s="2">
        <v>1114.1818181818182</v>
      </c>
    </row>
    <row r="399" spans="1:2" x14ac:dyDescent="0.35">
      <c r="A399" s="1" t="s">
        <v>1264</v>
      </c>
      <c r="B399" s="2">
        <v>1036.5</v>
      </c>
    </row>
    <row r="400" spans="1:2" x14ac:dyDescent="0.35">
      <c r="A400" s="1" t="s">
        <v>1133</v>
      </c>
      <c r="B400" s="2">
        <v>829</v>
      </c>
    </row>
    <row r="401" spans="1:2" x14ac:dyDescent="0.35">
      <c r="A401" s="1" t="s">
        <v>655</v>
      </c>
      <c r="B401" s="2">
        <v>2127.4436619718308</v>
      </c>
    </row>
    <row r="402" spans="1:2" x14ac:dyDescent="0.35">
      <c r="A402" s="1" t="s">
        <v>1265</v>
      </c>
      <c r="B402" s="2">
        <v>1207.5</v>
      </c>
    </row>
    <row r="403" spans="1:2" x14ac:dyDescent="0.35">
      <c r="A403" s="1" t="s">
        <v>892</v>
      </c>
      <c r="B403" s="2">
        <v>1039</v>
      </c>
    </row>
    <row r="404" spans="1:2" x14ac:dyDescent="0.35">
      <c r="A404" s="1" t="s">
        <v>1039</v>
      </c>
      <c r="B404" s="2">
        <v>991</v>
      </c>
    </row>
    <row r="405" spans="1:2" x14ac:dyDescent="0.35">
      <c r="A405" s="1" t="s">
        <v>686</v>
      </c>
      <c r="B405" s="2">
        <v>1650.4871794871794</v>
      </c>
    </row>
    <row r="406" spans="1:2" x14ac:dyDescent="0.35">
      <c r="A406" s="1" t="s">
        <v>663</v>
      </c>
      <c r="B406" s="2">
        <v>1606.6011235955057</v>
      </c>
    </row>
    <row r="407" spans="1:2" x14ac:dyDescent="0.35">
      <c r="A407" s="1" t="s">
        <v>928</v>
      </c>
      <c r="B407" s="2">
        <v>1277.7272727272727</v>
      </c>
    </row>
    <row r="408" spans="1:2" x14ac:dyDescent="0.35">
      <c r="A408" s="1" t="s">
        <v>1134</v>
      </c>
      <c r="B408" s="2">
        <v>809</v>
      </c>
    </row>
    <row r="409" spans="1:2" x14ac:dyDescent="0.35">
      <c r="A409" s="1" t="s">
        <v>764</v>
      </c>
      <c r="B409" s="2">
        <v>914.44444444444446</v>
      </c>
    </row>
    <row r="410" spans="1:2" x14ac:dyDescent="0.35">
      <c r="A410" s="1" t="s">
        <v>744</v>
      </c>
      <c r="B410" s="2">
        <v>1396.5833333333333</v>
      </c>
    </row>
    <row r="411" spans="1:2" x14ac:dyDescent="0.35">
      <c r="A411" s="1" t="s">
        <v>877</v>
      </c>
      <c r="B411" s="2">
        <v>1060.6315789473683</v>
      </c>
    </row>
    <row r="412" spans="1:2" x14ac:dyDescent="0.35">
      <c r="A412" s="1" t="s">
        <v>775</v>
      </c>
      <c r="B412" s="2">
        <v>972.72222222222217</v>
      </c>
    </row>
    <row r="413" spans="1:2" x14ac:dyDescent="0.35">
      <c r="A413" s="1" t="s">
        <v>1085</v>
      </c>
      <c r="B413" s="2">
        <v>1145</v>
      </c>
    </row>
    <row r="414" spans="1:2" x14ac:dyDescent="0.35">
      <c r="A414" s="1" t="s">
        <v>1009</v>
      </c>
      <c r="B414" s="2">
        <v>1219.5454545454545</v>
      </c>
    </row>
    <row r="415" spans="1:2" x14ac:dyDescent="0.35">
      <c r="A415" s="1" t="s">
        <v>1266</v>
      </c>
      <c r="B415" s="2">
        <v>1125.5999999999999</v>
      </c>
    </row>
    <row r="416" spans="1:2" x14ac:dyDescent="0.35">
      <c r="A416" s="1" t="s">
        <v>1267</v>
      </c>
      <c r="B416" s="2">
        <v>1274.6666666666667</v>
      </c>
    </row>
    <row r="417" spans="1:2" x14ac:dyDescent="0.35">
      <c r="A417" s="1" t="s">
        <v>921</v>
      </c>
      <c r="B417" s="2">
        <v>967.77777777777783</v>
      </c>
    </row>
    <row r="418" spans="1:2" x14ac:dyDescent="0.35">
      <c r="A418" s="1" t="s">
        <v>1268</v>
      </c>
      <c r="B418" s="2">
        <v>1227.4000000000001</v>
      </c>
    </row>
    <row r="419" spans="1:2" x14ac:dyDescent="0.35">
      <c r="A419" s="1" t="s">
        <v>963</v>
      </c>
      <c r="B419" s="2">
        <v>899.3</v>
      </c>
    </row>
    <row r="420" spans="1:2" x14ac:dyDescent="0.35">
      <c r="A420" s="1" t="s">
        <v>1269</v>
      </c>
      <c r="B420" s="2">
        <v>990.8</v>
      </c>
    </row>
    <row r="421" spans="1:2" x14ac:dyDescent="0.35">
      <c r="A421" s="1" t="s">
        <v>1270</v>
      </c>
      <c r="B421" s="2">
        <v>961.25</v>
      </c>
    </row>
    <row r="422" spans="1:2" x14ac:dyDescent="0.35">
      <c r="A422" s="1" t="s">
        <v>917</v>
      </c>
      <c r="B422" s="2">
        <v>1302.4285714285713</v>
      </c>
    </row>
    <row r="423" spans="1:2" x14ac:dyDescent="0.35">
      <c r="A423" s="1" t="s">
        <v>1082</v>
      </c>
      <c r="B423" s="2">
        <v>940.42857142857144</v>
      </c>
    </row>
    <row r="424" spans="1:2" x14ac:dyDescent="0.35">
      <c r="A424" s="1" t="s">
        <v>916</v>
      </c>
      <c r="B424" s="2">
        <v>784.57142857142856</v>
      </c>
    </row>
    <row r="425" spans="1:2" x14ac:dyDescent="0.35">
      <c r="A425" s="1" t="s">
        <v>1107</v>
      </c>
      <c r="B425" s="2">
        <v>1020.5</v>
      </c>
    </row>
    <row r="426" spans="1:2" x14ac:dyDescent="0.35">
      <c r="A426" s="1" t="s">
        <v>1077</v>
      </c>
      <c r="B426" s="2">
        <v>1136.5</v>
      </c>
    </row>
    <row r="427" spans="1:2" x14ac:dyDescent="0.35">
      <c r="A427" s="1" t="s">
        <v>858</v>
      </c>
      <c r="B427" s="2">
        <v>896</v>
      </c>
    </row>
    <row r="428" spans="1:2" x14ac:dyDescent="0.35">
      <c r="A428" s="1" t="s">
        <v>1271</v>
      </c>
      <c r="B428" s="2">
        <v>780.85714285714289</v>
      </c>
    </row>
    <row r="429" spans="1:2" x14ac:dyDescent="0.35">
      <c r="A429" s="1" t="s">
        <v>774</v>
      </c>
      <c r="B429" s="2">
        <v>1298.9000000000001</v>
      </c>
    </row>
    <row r="430" spans="1:2" x14ac:dyDescent="0.35">
      <c r="A430" s="1" t="s">
        <v>897</v>
      </c>
      <c r="B430" s="2">
        <v>2794.75</v>
      </c>
    </row>
    <row r="431" spans="1:2" x14ac:dyDescent="0.35">
      <c r="A431" s="1" t="s">
        <v>684</v>
      </c>
      <c r="B431" s="2">
        <v>1584.6666666666667</v>
      </c>
    </row>
    <row r="432" spans="1:2" x14ac:dyDescent="0.35">
      <c r="A432" s="1" t="s">
        <v>1272</v>
      </c>
      <c r="B432" s="2">
        <v>909</v>
      </c>
    </row>
    <row r="433" spans="1:2" x14ac:dyDescent="0.35">
      <c r="A433" s="1" t="s">
        <v>1094</v>
      </c>
      <c r="B433" s="2">
        <v>1164</v>
      </c>
    </row>
    <row r="434" spans="1:2" x14ac:dyDescent="0.35">
      <c r="A434" s="1" t="s">
        <v>1273</v>
      </c>
      <c r="B434" s="2">
        <v>1026.6153846153845</v>
      </c>
    </row>
    <row r="435" spans="1:2" x14ac:dyDescent="0.35">
      <c r="A435" s="1" t="s">
        <v>961</v>
      </c>
      <c r="B435" s="2">
        <v>794.76923076923072</v>
      </c>
    </row>
    <row r="436" spans="1:2" x14ac:dyDescent="0.35">
      <c r="A436" s="1" t="s">
        <v>708</v>
      </c>
      <c r="B436" s="2">
        <v>1748.3461538461538</v>
      </c>
    </row>
    <row r="437" spans="1:2" x14ac:dyDescent="0.35">
      <c r="A437" s="1" t="s">
        <v>801</v>
      </c>
      <c r="B437" s="2">
        <v>1645</v>
      </c>
    </row>
    <row r="438" spans="1:2" x14ac:dyDescent="0.35">
      <c r="A438" s="1" t="s">
        <v>1274</v>
      </c>
      <c r="B438" s="2">
        <v>1350.2368421052631</v>
      </c>
    </row>
    <row r="439" spans="1:2" x14ac:dyDescent="0.35">
      <c r="A439" s="1" t="s">
        <v>1275</v>
      </c>
      <c r="B439" s="2">
        <v>1059</v>
      </c>
    </row>
    <row r="440" spans="1:2" x14ac:dyDescent="0.35">
      <c r="A440" s="1" t="s">
        <v>648</v>
      </c>
      <c r="B440" s="2">
        <v>2619.3966386554621</v>
      </c>
    </row>
    <row r="441" spans="1:2" x14ac:dyDescent="0.35">
      <c r="A441" s="1" t="s">
        <v>1276</v>
      </c>
      <c r="B441" s="2">
        <v>1065.8571428571429</v>
      </c>
    </row>
    <row r="442" spans="1:2" x14ac:dyDescent="0.35">
      <c r="A442" s="1" t="s">
        <v>1115</v>
      </c>
      <c r="B442" s="2">
        <v>1316.6666666666667</v>
      </c>
    </row>
    <row r="443" spans="1:2" x14ac:dyDescent="0.35">
      <c r="A443" s="1" t="s">
        <v>1277</v>
      </c>
      <c r="B443" s="2">
        <v>1057.2857142857142</v>
      </c>
    </row>
    <row r="444" spans="1:2" x14ac:dyDescent="0.35">
      <c r="A444" s="1" t="s">
        <v>871</v>
      </c>
      <c r="B444" s="2">
        <v>871.5</v>
      </c>
    </row>
    <row r="445" spans="1:2" x14ac:dyDescent="0.35">
      <c r="A445" s="1" t="s">
        <v>1062</v>
      </c>
      <c r="B445" s="2">
        <v>1159</v>
      </c>
    </row>
    <row r="446" spans="1:2" x14ac:dyDescent="0.35">
      <c r="A446" s="1" t="s">
        <v>1104</v>
      </c>
      <c r="B446" s="2">
        <v>1193.5</v>
      </c>
    </row>
    <row r="447" spans="1:2" x14ac:dyDescent="0.35">
      <c r="A447" s="1" t="s">
        <v>1278</v>
      </c>
      <c r="B447" s="2">
        <v>1014.1818181818181</v>
      </c>
    </row>
    <row r="448" spans="1:2" x14ac:dyDescent="0.35">
      <c r="A448" s="1" t="s">
        <v>1279</v>
      </c>
      <c r="B448" s="2">
        <v>957</v>
      </c>
    </row>
    <row r="449" spans="1:2" x14ac:dyDescent="0.35">
      <c r="A449" s="1" t="s">
        <v>984</v>
      </c>
      <c r="B449" s="2">
        <v>1576.2857142857142</v>
      </c>
    </row>
    <row r="450" spans="1:2" x14ac:dyDescent="0.35">
      <c r="A450" s="1" t="s">
        <v>786</v>
      </c>
      <c r="B450" s="2">
        <v>1030.4545454545455</v>
      </c>
    </row>
    <row r="451" spans="1:2" x14ac:dyDescent="0.35">
      <c r="A451" s="1" t="s">
        <v>731</v>
      </c>
      <c r="B451" s="2">
        <v>1412.3888888888889</v>
      </c>
    </row>
    <row r="452" spans="1:2" x14ac:dyDescent="0.35">
      <c r="A452" s="1" t="s">
        <v>1280</v>
      </c>
      <c r="B452" s="2">
        <v>1256.2352941176471</v>
      </c>
    </row>
    <row r="453" spans="1:2" x14ac:dyDescent="0.35">
      <c r="A453" s="1" t="s">
        <v>1092</v>
      </c>
      <c r="B453" s="2">
        <v>1253</v>
      </c>
    </row>
    <row r="454" spans="1:2" x14ac:dyDescent="0.35">
      <c r="A454" s="1" t="s">
        <v>689</v>
      </c>
      <c r="B454" s="2">
        <v>1093.6571428571428</v>
      </c>
    </row>
    <row r="455" spans="1:2" x14ac:dyDescent="0.35">
      <c r="A455" s="1" t="s">
        <v>981</v>
      </c>
      <c r="B455" s="2">
        <v>1283.0588235294117</v>
      </c>
    </row>
    <row r="456" spans="1:2" x14ac:dyDescent="0.35">
      <c r="A456" s="1" t="s">
        <v>812</v>
      </c>
      <c r="B456" s="2">
        <v>1434.2857142857142</v>
      </c>
    </row>
    <row r="457" spans="1:2" x14ac:dyDescent="0.35">
      <c r="A457" s="1" t="s">
        <v>707</v>
      </c>
      <c r="B457" s="2">
        <v>1249.5</v>
      </c>
    </row>
    <row r="458" spans="1:2" x14ac:dyDescent="0.35">
      <c r="A458" s="1" t="s">
        <v>1017</v>
      </c>
      <c r="B458" s="2">
        <v>1278.2</v>
      </c>
    </row>
    <row r="459" spans="1:2" x14ac:dyDescent="0.35">
      <c r="A459" s="1" t="s">
        <v>1042</v>
      </c>
      <c r="B459" s="2">
        <v>1079.1666666666667</v>
      </c>
    </row>
    <row r="460" spans="1:2" x14ac:dyDescent="0.35">
      <c r="A460" s="1" t="s">
        <v>973</v>
      </c>
      <c r="B460" s="2">
        <v>1126</v>
      </c>
    </row>
    <row r="461" spans="1:2" x14ac:dyDescent="0.35">
      <c r="A461" s="1" t="s">
        <v>959</v>
      </c>
      <c r="B461" s="2">
        <v>923.5</v>
      </c>
    </row>
    <row r="462" spans="1:2" x14ac:dyDescent="0.35">
      <c r="A462" s="1" t="s">
        <v>674</v>
      </c>
      <c r="B462" s="2">
        <v>1431</v>
      </c>
    </row>
    <row r="463" spans="1:2" x14ac:dyDescent="0.35">
      <c r="A463" s="1" t="s">
        <v>860</v>
      </c>
      <c r="B463" s="2">
        <v>890.8</v>
      </c>
    </row>
    <row r="464" spans="1:2" x14ac:dyDescent="0.35">
      <c r="A464" s="1" t="s">
        <v>1145</v>
      </c>
      <c r="B464" s="2">
        <v>1113</v>
      </c>
    </row>
    <row r="465" spans="1:2" x14ac:dyDescent="0.35">
      <c r="A465" s="1" t="s">
        <v>1281</v>
      </c>
      <c r="B465" s="2">
        <v>1133.9230769230769</v>
      </c>
    </row>
    <row r="466" spans="1:2" x14ac:dyDescent="0.35">
      <c r="A466" s="1" t="s">
        <v>1111</v>
      </c>
      <c r="B466" s="2">
        <v>1242</v>
      </c>
    </row>
    <row r="467" spans="1:2" x14ac:dyDescent="0.35">
      <c r="A467" s="1" t="s">
        <v>1282</v>
      </c>
      <c r="B467" s="2">
        <v>976.8</v>
      </c>
    </row>
    <row r="468" spans="1:2" x14ac:dyDescent="0.35">
      <c r="A468" s="1" t="s">
        <v>1003</v>
      </c>
      <c r="B468" s="2">
        <v>985.22222222222217</v>
      </c>
    </row>
    <row r="469" spans="1:2" x14ac:dyDescent="0.35">
      <c r="A469" s="1" t="s">
        <v>1030</v>
      </c>
      <c r="B469" s="2">
        <v>1114.3333333333333</v>
      </c>
    </row>
    <row r="470" spans="1:2" x14ac:dyDescent="0.35">
      <c r="A470" s="1" t="s">
        <v>1283</v>
      </c>
      <c r="B470" s="2">
        <v>848.5</v>
      </c>
    </row>
    <row r="471" spans="1:2" x14ac:dyDescent="0.35">
      <c r="A471" s="1" t="s">
        <v>1284</v>
      </c>
      <c r="B471" s="2">
        <v>951.28571428571433</v>
      </c>
    </row>
    <row r="472" spans="1:2" x14ac:dyDescent="0.35">
      <c r="A472" s="1" t="s">
        <v>1285</v>
      </c>
      <c r="B472" s="2">
        <v>1043</v>
      </c>
    </row>
    <row r="473" spans="1:2" x14ac:dyDescent="0.35">
      <c r="A473" s="1" t="s">
        <v>994</v>
      </c>
      <c r="B473" s="2">
        <v>1055</v>
      </c>
    </row>
    <row r="474" spans="1:2" x14ac:dyDescent="0.35">
      <c r="A474" s="1" t="s">
        <v>1286</v>
      </c>
      <c r="B474" s="2">
        <v>1154.5</v>
      </c>
    </row>
    <row r="475" spans="1:2" x14ac:dyDescent="0.35">
      <c r="A475" s="1" t="s">
        <v>1287</v>
      </c>
      <c r="B475" s="2">
        <v>1003</v>
      </c>
    </row>
    <row r="476" spans="1:2" x14ac:dyDescent="0.35">
      <c r="A476" s="1" t="s">
        <v>849</v>
      </c>
      <c r="B476" s="2">
        <v>1175.5999999999999</v>
      </c>
    </row>
    <row r="477" spans="1:2" x14ac:dyDescent="0.35">
      <c r="A477" s="1" t="s">
        <v>1081</v>
      </c>
      <c r="B477" s="2">
        <v>842.5</v>
      </c>
    </row>
    <row r="478" spans="1:2" x14ac:dyDescent="0.35">
      <c r="A478" s="1" t="s">
        <v>1055</v>
      </c>
      <c r="B478" s="2">
        <v>1062</v>
      </c>
    </row>
    <row r="479" spans="1:2" x14ac:dyDescent="0.35">
      <c r="A479" s="1" t="s">
        <v>1288</v>
      </c>
      <c r="B479" s="2">
        <v>972.71428571428567</v>
      </c>
    </row>
    <row r="480" spans="1:2" x14ac:dyDescent="0.35">
      <c r="A480" s="1" t="s">
        <v>1043</v>
      </c>
      <c r="B480" s="2">
        <v>1182</v>
      </c>
    </row>
    <row r="481" spans="1:2" x14ac:dyDescent="0.35">
      <c r="A481" s="1" t="s">
        <v>1289</v>
      </c>
      <c r="B481" s="2">
        <v>961</v>
      </c>
    </row>
    <row r="482" spans="1:2" x14ac:dyDescent="0.35">
      <c r="A482" s="1" t="s">
        <v>751</v>
      </c>
      <c r="B482" s="2">
        <v>1120.4000000000001</v>
      </c>
    </row>
    <row r="483" spans="1:2" x14ac:dyDescent="0.35">
      <c r="A483" s="1" t="s">
        <v>773</v>
      </c>
      <c r="B483" s="2">
        <v>1123.8461538461538</v>
      </c>
    </row>
    <row r="484" spans="1:2" x14ac:dyDescent="0.35">
      <c r="A484" s="1" t="s">
        <v>1108</v>
      </c>
      <c r="B484" s="2">
        <v>855.8</v>
      </c>
    </row>
    <row r="485" spans="1:2" x14ac:dyDescent="0.35">
      <c r="A485" s="1" t="s">
        <v>652</v>
      </c>
      <c r="B485" s="2">
        <v>1801.6174142480211</v>
      </c>
    </row>
    <row r="486" spans="1:2" x14ac:dyDescent="0.35">
      <c r="A486" s="1" t="s">
        <v>661</v>
      </c>
      <c r="B486" s="2">
        <v>1535.6666666666667</v>
      </c>
    </row>
    <row r="487" spans="1:2" x14ac:dyDescent="0.35">
      <c r="A487" s="1" t="s">
        <v>1035</v>
      </c>
      <c r="B487" s="2">
        <v>1088.6666666666667</v>
      </c>
    </row>
    <row r="488" spans="1:2" x14ac:dyDescent="0.35">
      <c r="A488" s="1" t="s">
        <v>1290</v>
      </c>
      <c r="B488" s="2">
        <v>1220</v>
      </c>
    </row>
    <row r="489" spans="1:2" x14ac:dyDescent="0.35">
      <c r="A489" s="1" t="s">
        <v>1291</v>
      </c>
      <c r="B489" s="2">
        <v>837</v>
      </c>
    </row>
    <row r="490" spans="1:2" x14ac:dyDescent="0.35">
      <c r="A490" s="1" t="s">
        <v>967</v>
      </c>
      <c r="B490" s="2">
        <v>1175.6666666666667</v>
      </c>
    </row>
    <row r="491" spans="1:2" x14ac:dyDescent="0.35">
      <c r="A491" s="1" t="s">
        <v>1292</v>
      </c>
      <c r="B491" s="2">
        <v>730.75</v>
      </c>
    </row>
    <row r="492" spans="1:2" x14ac:dyDescent="0.35">
      <c r="A492" s="1" t="s">
        <v>669</v>
      </c>
      <c r="B492" s="2">
        <v>1134.4872881355932</v>
      </c>
    </row>
    <row r="493" spans="1:2" x14ac:dyDescent="0.35">
      <c r="A493" s="1" t="s">
        <v>906</v>
      </c>
      <c r="B493" s="2">
        <v>1482.375</v>
      </c>
    </row>
    <row r="494" spans="1:2" x14ac:dyDescent="0.35">
      <c r="A494" s="1" t="s">
        <v>1113</v>
      </c>
      <c r="B494" s="2">
        <v>902.66666666666663</v>
      </c>
    </row>
    <row r="495" spans="1:2" x14ac:dyDescent="0.35">
      <c r="A495" s="1" t="s">
        <v>1293</v>
      </c>
      <c r="B495" s="2">
        <v>1036.7142857142858</v>
      </c>
    </row>
    <row r="496" spans="1:2" x14ac:dyDescent="0.35">
      <c r="A496" s="1" t="s">
        <v>976</v>
      </c>
      <c r="B496" s="2">
        <v>1626.2666666666667</v>
      </c>
    </row>
    <row r="497" spans="1:2" x14ac:dyDescent="0.35">
      <c r="A497" s="1" t="s">
        <v>1063</v>
      </c>
      <c r="B497" s="2">
        <v>1081.5999999999999</v>
      </c>
    </row>
    <row r="498" spans="1:2" x14ac:dyDescent="0.35">
      <c r="A498" s="1" t="s">
        <v>1294</v>
      </c>
      <c r="B498" s="2">
        <v>933.5</v>
      </c>
    </row>
    <row r="499" spans="1:2" x14ac:dyDescent="0.35">
      <c r="A499" s="1" t="s">
        <v>1295</v>
      </c>
      <c r="B499" s="2">
        <v>981</v>
      </c>
    </row>
    <row r="500" spans="1:2" x14ac:dyDescent="0.35">
      <c r="A500" s="1" t="s">
        <v>1296</v>
      </c>
      <c r="B500" s="2">
        <v>1145.5</v>
      </c>
    </row>
    <row r="501" spans="1:2" x14ac:dyDescent="0.35">
      <c r="A501" s="1" t="s">
        <v>1000</v>
      </c>
      <c r="B501" s="2">
        <v>1319.6666666666667</v>
      </c>
    </row>
    <row r="502" spans="1:2" x14ac:dyDescent="0.35">
      <c r="A502" s="1" t="s">
        <v>1297</v>
      </c>
      <c r="B502" s="2">
        <v>1358.8333333333333</v>
      </c>
    </row>
    <row r="503" spans="1:2" x14ac:dyDescent="0.35">
      <c r="A503" s="1" t="s">
        <v>758</v>
      </c>
      <c r="B503" s="2">
        <v>3030.5384615384614</v>
      </c>
    </row>
    <row r="504" spans="1:2" x14ac:dyDescent="0.35">
      <c r="A504" s="1" t="s">
        <v>670</v>
      </c>
      <c r="B504" s="2">
        <v>1737.944</v>
      </c>
    </row>
    <row r="505" spans="1:2" x14ac:dyDescent="0.35">
      <c r="A505" s="1" t="s">
        <v>983</v>
      </c>
      <c r="B505" s="2">
        <v>906.44444444444446</v>
      </c>
    </row>
    <row r="506" spans="1:2" x14ac:dyDescent="0.35">
      <c r="A506" s="1" t="s">
        <v>1298</v>
      </c>
      <c r="B506" s="2">
        <v>909.83333333333337</v>
      </c>
    </row>
    <row r="507" spans="1:2" x14ac:dyDescent="0.35">
      <c r="A507" s="1" t="s">
        <v>831</v>
      </c>
      <c r="B507" s="2">
        <v>1326.625</v>
      </c>
    </row>
    <row r="508" spans="1:2" x14ac:dyDescent="0.35">
      <c r="A508" s="1" t="s">
        <v>647</v>
      </c>
      <c r="B508" s="2">
        <v>862.5</v>
      </c>
    </row>
    <row r="509" spans="1:2" x14ac:dyDescent="0.35">
      <c r="A509" s="1" t="s">
        <v>1144</v>
      </c>
      <c r="B509" s="2">
        <v>1298</v>
      </c>
    </row>
    <row r="510" spans="1:2" x14ac:dyDescent="0.35">
      <c r="A510" s="1" t="s">
        <v>685</v>
      </c>
      <c r="B510" s="2">
        <v>1735.5740740740741</v>
      </c>
    </row>
    <row r="511" spans="1:2" x14ac:dyDescent="0.35">
      <c r="A511" s="1" t="s">
        <v>742</v>
      </c>
      <c r="B511" s="2">
        <v>1530.5263157894738</v>
      </c>
    </row>
    <row r="512" spans="1:2" x14ac:dyDescent="0.35">
      <c r="A512" s="1" t="s">
        <v>866</v>
      </c>
      <c r="B512" s="2">
        <v>1120.5999999999999</v>
      </c>
    </row>
    <row r="513" spans="1:2" x14ac:dyDescent="0.35">
      <c r="A513" s="1" t="s">
        <v>1299</v>
      </c>
      <c r="B513" s="2">
        <v>1250</v>
      </c>
    </row>
    <row r="514" spans="1:2" x14ac:dyDescent="0.35">
      <c r="A514" s="1" t="s">
        <v>865</v>
      </c>
      <c r="B514" s="2">
        <v>1755</v>
      </c>
    </row>
    <row r="515" spans="1:2" x14ac:dyDescent="0.35">
      <c r="A515" s="1" t="s">
        <v>1300</v>
      </c>
      <c r="B515" s="2">
        <v>1137.3333333333333</v>
      </c>
    </row>
    <row r="516" spans="1:2" x14ac:dyDescent="0.35">
      <c r="A516" s="1" t="s">
        <v>843</v>
      </c>
      <c r="B516" s="2">
        <v>1343</v>
      </c>
    </row>
    <row r="517" spans="1:2" x14ac:dyDescent="0.35">
      <c r="A517" s="1" t="s">
        <v>694</v>
      </c>
      <c r="B517" s="2">
        <v>1242.2962962962963</v>
      </c>
    </row>
    <row r="518" spans="1:2" x14ac:dyDescent="0.35">
      <c r="A518" s="1" t="s">
        <v>1301</v>
      </c>
      <c r="B518" s="2">
        <v>1388.5</v>
      </c>
    </row>
    <row r="519" spans="1:2" x14ac:dyDescent="0.35">
      <c r="A519" s="1" t="s">
        <v>765</v>
      </c>
      <c r="B519" s="2">
        <v>1353.9375</v>
      </c>
    </row>
    <row r="520" spans="1:2" x14ac:dyDescent="0.35">
      <c r="A520" s="1" t="s">
        <v>1013</v>
      </c>
      <c r="B520" s="2">
        <v>1076.8</v>
      </c>
    </row>
    <row r="521" spans="1:2" x14ac:dyDescent="0.35">
      <c r="A521" s="1" t="s">
        <v>1302</v>
      </c>
      <c r="B521" s="2">
        <v>1374.2857142857142</v>
      </c>
    </row>
    <row r="522" spans="1:2" x14ac:dyDescent="0.35">
      <c r="A522" s="1" t="s">
        <v>854</v>
      </c>
      <c r="B522" s="2">
        <v>1217.1666666666667</v>
      </c>
    </row>
    <row r="523" spans="1:2" x14ac:dyDescent="0.35">
      <c r="A523" s="1" t="s">
        <v>756</v>
      </c>
      <c r="B523" s="2">
        <v>1714.8333333333333</v>
      </c>
    </row>
    <row r="524" spans="1:2" x14ac:dyDescent="0.35">
      <c r="A524" s="1" t="s">
        <v>1052</v>
      </c>
      <c r="B524" s="2">
        <v>1001.5</v>
      </c>
    </row>
    <row r="525" spans="1:2" x14ac:dyDescent="0.35">
      <c r="A525" s="1" t="s">
        <v>692</v>
      </c>
      <c r="B525" s="2">
        <v>1238.7887323943662</v>
      </c>
    </row>
    <row r="526" spans="1:2" x14ac:dyDescent="0.35">
      <c r="A526" s="1" t="s">
        <v>660</v>
      </c>
      <c r="B526" s="2">
        <v>1625.3369565217392</v>
      </c>
    </row>
    <row r="527" spans="1:2" x14ac:dyDescent="0.35">
      <c r="A527" s="1" t="s">
        <v>1090</v>
      </c>
      <c r="B527" s="2">
        <v>1082.5</v>
      </c>
    </row>
    <row r="528" spans="1:2" x14ac:dyDescent="0.35">
      <c r="A528" s="1" t="s">
        <v>792</v>
      </c>
      <c r="B528" s="2">
        <v>1174.2307692307693</v>
      </c>
    </row>
    <row r="529" spans="1:2" x14ac:dyDescent="0.35">
      <c r="A529" s="1" t="s">
        <v>1303</v>
      </c>
      <c r="B529" s="2">
        <v>884.9</v>
      </c>
    </row>
    <row r="530" spans="1:2" x14ac:dyDescent="0.35">
      <c r="A530" s="1" t="s">
        <v>1304</v>
      </c>
      <c r="B530" s="2">
        <v>1228.3333333333333</v>
      </c>
    </row>
    <row r="531" spans="1:2" x14ac:dyDescent="0.35">
      <c r="A531" s="1" t="s">
        <v>697</v>
      </c>
      <c r="B531" s="2">
        <v>1365.5797101449275</v>
      </c>
    </row>
    <row r="532" spans="1:2" x14ac:dyDescent="0.35">
      <c r="A532" s="1" t="s">
        <v>1305</v>
      </c>
      <c r="B532" s="2">
        <v>1330</v>
      </c>
    </row>
    <row r="533" spans="1:2" x14ac:dyDescent="0.35">
      <c r="A533" s="1" t="s">
        <v>783</v>
      </c>
      <c r="B533" s="2">
        <v>1192.7857142857142</v>
      </c>
    </row>
    <row r="534" spans="1:2" x14ac:dyDescent="0.35">
      <c r="A534" s="1" t="s">
        <v>1306</v>
      </c>
      <c r="B534" s="2">
        <v>808</v>
      </c>
    </row>
    <row r="535" spans="1:2" x14ac:dyDescent="0.35">
      <c r="A535" s="1" t="s">
        <v>876</v>
      </c>
      <c r="B535" s="2">
        <v>907.2</v>
      </c>
    </row>
    <row r="536" spans="1:2" x14ac:dyDescent="0.35">
      <c r="A536" s="1" t="s">
        <v>1307</v>
      </c>
      <c r="B536" s="2">
        <v>697.66666666666663</v>
      </c>
    </row>
    <row r="537" spans="1:2" x14ac:dyDescent="0.35">
      <c r="A537" s="1" t="s">
        <v>954</v>
      </c>
      <c r="B537" s="2">
        <v>1025.8</v>
      </c>
    </row>
    <row r="538" spans="1:2" x14ac:dyDescent="0.35">
      <c r="A538" s="1" t="s">
        <v>930</v>
      </c>
      <c r="B538" s="2">
        <v>944.61538461538464</v>
      </c>
    </row>
    <row r="539" spans="1:2" x14ac:dyDescent="0.35">
      <c r="A539" s="1" t="s">
        <v>1308</v>
      </c>
      <c r="B539" s="2">
        <v>908.5</v>
      </c>
    </row>
    <row r="540" spans="1:2" x14ac:dyDescent="0.35">
      <c r="A540" s="1" t="s">
        <v>1309</v>
      </c>
      <c r="B540" s="2">
        <v>849.5</v>
      </c>
    </row>
    <row r="541" spans="1:2" x14ac:dyDescent="0.35">
      <c r="A541" s="1" t="s">
        <v>1066</v>
      </c>
      <c r="B541" s="2">
        <v>1250.5</v>
      </c>
    </row>
    <row r="542" spans="1:2" x14ac:dyDescent="0.35">
      <c r="A542" s="1" t="s">
        <v>1310</v>
      </c>
      <c r="B542" s="2">
        <v>1448.0769230769231</v>
      </c>
    </row>
    <row r="543" spans="1:2" x14ac:dyDescent="0.35">
      <c r="A543" s="1" t="s">
        <v>672</v>
      </c>
      <c r="B543" s="2">
        <v>1868.090909090909</v>
      </c>
    </row>
    <row r="544" spans="1:2" x14ac:dyDescent="0.35">
      <c r="A544" s="1" t="s">
        <v>1106</v>
      </c>
      <c r="B544" s="2">
        <v>1076</v>
      </c>
    </row>
    <row r="545" spans="1:2" x14ac:dyDescent="0.35">
      <c r="A545" s="1" t="s">
        <v>1311</v>
      </c>
      <c r="B545" s="2">
        <v>825.625</v>
      </c>
    </row>
    <row r="546" spans="1:2" x14ac:dyDescent="0.35">
      <c r="A546" s="1" t="s">
        <v>770</v>
      </c>
      <c r="B546" s="2">
        <v>1244.4333333333334</v>
      </c>
    </row>
    <row r="547" spans="1:2" x14ac:dyDescent="0.35">
      <c r="A547" s="1" t="s">
        <v>1020</v>
      </c>
      <c r="B547" s="2">
        <v>816</v>
      </c>
    </row>
    <row r="548" spans="1:2" x14ac:dyDescent="0.35">
      <c r="A548" s="1" t="s">
        <v>762</v>
      </c>
      <c r="B548" s="2">
        <v>2590.4</v>
      </c>
    </row>
    <row r="549" spans="1:2" x14ac:dyDescent="0.35">
      <c r="A549" s="1" t="s">
        <v>776</v>
      </c>
      <c r="B549" s="2">
        <v>1247.0769230769231</v>
      </c>
    </row>
    <row r="550" spans="1:2" x14ac:dyDescent="0.35">
      <c r="A550" s="1" t="s">
        <v>696</v>
      </c>
      <c r="B550" s="2">
        <v>1672.1379310344828</v>
      </c>
    </row>
    <row r="551" spans="1:2" x14ac:dyDescent="0.35">
      <c r="A551" s="1" t="s">
        <v>924</v>
      </c>
      <c r="B551" s="2">
        <v>1182</v>
      </c>
    </row>
    <row r="552" spans="1:2" x14ac:dyDescent="0.35">
      <c r="A552" s="1" t="s">
        <v>673</v>
      </c>
      <c r="B552" s="2">
        <v>1853.659090909091</v>
      </c>
    </row>
    <row r="553" spans="1:2" x14ac:dyDescent="0.35">
      <c r="A553" s="1" t="s">
        <v>664</v>
      </c>
      <c r="B553" s="2">
        <v>3001.9428571428571</v>
      </c>
    </row>
    <row r="554" spans="1:2" x14ac:dyDescent="0.35">
      <c r="A554" s="1" t="s">
        <v>658</v>
      </c>
      <c r="B554" s="2">
        <v>4365.9753086419751</v>
      </c>
    </row>
    <row r="555" spans="1:2" x14ac:dyDescent="0.35">
      <c r="A555" s="1" t="s">
        <v>681</v>
      </c>
      <c r="B555" s="2">
        <v>4404.208333333333</v>
      </c>
    </row>
    <row r="556" spans="1:2" x14ac:dyDescent="0.35">
      <c r="A556" s="1" t="s">
        <v>802</v>
      </c>
      <c r="B556" s="2">
        <v>2175.3846153846152</v>
      </c>
    </row>
    <row r="557" spans="1:2" x14ac:dyDescent="0.35">
      <c r="A557" s="1" t="s">
        <v>1312</v>
      </c>
      <c r="B557" s="2">
        <v>1199</v>
      </c>
    </row>
    <row r="558" spans="1:2" x14ac:dyDescent="0.35">
      <c r="A558" s="1" t="s">
        <v>990</v>
      </c>
      <c r="B558" s="2">
        <v>1159.25</v>
      </c>
    </row>
    <row r="559" spans="1:2" x14ac:dyDescent="0.35">
      <c r="A559" s="1" t="s">
        <v>1033</v>
      </c>
      <c r="B559" s="2">
        <v>994</v>
      </c>
    </row>
    <row r="560" spans="1:2" x14ac:dyDescent="0.35">
      <c r="A560" s="1" t="s">
        <v>804</v>
      </c>
      <c r="B560" s="2">
        <v>2930.375</v>
      </c>
    </row>
    <row r="561" spans="1:2" x14ac:dyDescent="0.35">
      <c r="A561" s="1" t="s">
        <v>887</v>
      </c>
      <c r="B561" s="2">
        <v>1716.4</v>
      </c>
    </row>
    <row r="562" spans="1:2" x14ac:dyDescent="0.35">
      <c r="A562" s="1" t="s">
        <v>759</v>
      </c>
      <c r="B562" s="2">
        <v>1818</v>
      </c>
    </row>
    <row r="563" spans="1:2" x14ac:dyDescent="0.35">
      <c r="A563" s="1" t="s">
        <v>746</v>
      </c>
      <c r="B563" s="2">
        <v>2594.1904761904761</v>
      </c>
    </row>
    <row r="564" spans="1:2" x14ac:dyDescent="0.35">
      <c r="A564" s="1" t="s">
        <v>1313</v>
      </c>
      <c r="B564" s="2">
        <v>2329.3333333333335</v>
      </c>
    </row>
    <row r="565" spans="1:2" x14ac:dyDescent="0.35">
      <c r="A565" s="1" t="s">
        <v>1314</v>
      </c>
      <c r="B565" s="2">
        <v>861.6</v>
      </c>
    </row>
    <row r="566" spans="1:2" x14ac:dyDescent="0.35">
      <c r="A566" s="1" t="s">
        <v>784</v>
      </c>
      <c r="B566" s="2">
        <v>1369.3157894736842</v>
      </c>
    </row>
    <row r="567" spans="1:2" x14ac:dyDescent="0.35">
      <c r="A567" s="1" t="s">
        <v>1016</v>
      </c>
      <c r="B567" s="2">
        <v>1121</v>
      </c>
    </row>
    <row r="568" spans="1:2" x14ac:dyDescent="0.35">
      <c r="A568" s="1" t="s">
        <v>1315</v>
      </c>
      <c r="B568" s="2">
        <v>901.6</v>
      </c>
    </row>
    <row r="569" spans="1:2" x14ac:dyDescent="0.35">
      <c r="A569" s="1" t="s">
        <v>737</v>
      </c>
      <c r="B569" s="2">
        <v>1074.0958904109589</v>
      </c>
    </row>
    <row r="570" spans="1:2" x14ac:dyDescent="0.35">
      <c r="A570" s="1" t="s">
        <v>991</v>
      </c>
      <c r="B570" s="2">
        <v>831.36363636363637</v>
      </c>
    </row>
    <row r="571" spans="1:2" x14ac:dyDescent="0.35">
      <c r="A571" s="1" t="s">
        <v>662</v>
      </c>
      <c r="B571" s="2">
        <v>2215.887755102041</v>
      </c>
    </row>
    <row r="572" spans="1:2" x14ac:dyDescent="0.35">
      <c r="A572" s="1" t="s">
        <v>948</v>
      </c>
      <c r="B572" s="2">
        <v>932.33333333333337</v>
      </c>
    </row>
    <row r="573" spans="1:2" x14ac:dyDescent="0.35">
      <c r="A573" s="1" t="s">
        <v>1093</v>
      </c>
      <c r="B573" s="2">
        <v>1196.5</v>
      </c>
    </row>
    <row r="574" spans="1:2" x14ac:dyDescent="0.35">
      <c r="A574" s="1" t="s">
        <v>995</v>
      </c>
      <c r="B574" s="2">
        <v>1143.125</v>
      </c>
    </row>
    <row r="575" spans="1:2" x14ac:dyDescent="0.35">
      <c r="A575" s="1" t="s">
        <v>1117</v>
      </c>
      <c r="B575" s="2">
        <v>1444</v>
      </c>
    </row>
    <row r="576" spans="1:2" x14ac:dyDescent="0.35">
      <c r="A576" s="1" t="s">
        <v>962</v>
      </c>
      <c r="B576" s="2">
        <v>1091.3333333333333</v>
      </c>
    </row>
    <row r="577" spans="1:2" x14ac:dyDescent="0.35">
      <c r="A577" s="1" t="s">
        <v>1079</v>
      </c>
      <c r="B577" s="2">
        <v>935</v>
      </c>
    </row>
    <row r="578" spans="1:2" x14ac:dyDescent="0.35">
      <c r="A578" s="1" t="s">
        <v>1006</v>
      </c>
      <c r="B578" s="2">
        <v>753</v>
      </c>
    </row>
    <row r="579" spans="1:2" x14ac:dyDescent="0.35">
      <c r="A579" s="1" t="s">
        <v>1316</v>
      </c>
      <c r="B579" s="2">
        <v>1045.5</v>
      </c>
    </row>
    <row r="580" spans="1:2" x14ac:dyDescent="0.35">
      <c r="A580" s="1" t="s">
        <v>1072</v>
      </c>
      <c r="B580" s="2">
        <v>1159.75</v>
      </c>
    </row>
    <row r="581" spans="1:2" x14ac:dyDescent="0.35">
      <c r="A581" s="1" t="s">
        <v>1024</v>
      </c>
      <c r="B581" s="2">
        <v>1166.5</v>
      </c>
    </row>
    <row r="582" spans="1:2" x14ac:dyDescent="0.35">
      <c r="A582" s="1" t="s">
        <v>1317</v>
      </c>
      <c r="B582" s="2">
        <v>1133.7692307692307</v>
      </c>
    </row>
    <row r="583" spans="1:2" x14ac:dyDescent="0.35">
      <c r="A583" s="1" t="s">
        <v>932</v>
      </c>
      <c r="B583" s="2">
        <v>1080.25</v>
      </c>
    </row>
    <row r="584" spans="1:2" x14ac:dyDescent="0.35">
      <c r="A584" s="1" t="s">
        <v>753</v>
      </c>
      <c r="B584" s="2">
        <v>1002.6111111111111</v>
      </c>
    </row>
    <row r="585" spans="1:2" x14ac:dyDescent="0.35">
      <c r="A585" s="1" t="s">
        <v>1057</v>
      </c>
      <c r="B585" s="2">
        <v>1154.3333333333333</v>
      </c>
    </row>
    <row r="586" spans="1:2" x14ac:dyDescent="0.35">
      <c r="A586" s="1" t="s">
        <v>905</v>
      </c>
      <c r="B586" s="2">
        <v>816.1</v>
      </c>
    </row>
    <row r="587" spans="1:2" x14ac:dyDescent="0.35">
      <c r="A587" s="1" t="s">
        <v>1318</v>
      </c>
      <c r="B587" s="2">
        <v>747.66666666666663</v>
      </c>
    </row>
    <row r="588" spans="1:2" x14ac:dyDescent="0.35">
      <c r="A588" s="1" t="s">
        <v>1319</v>
      </c>
      <c r="B588" s="2">
        <v>898.33333333333337</v>
      </c>
    </row>
    <row r="589" spans="1:2" x14ac:dyDescent="0.35">
      <c r="A589" s="1" t="s">
        <v>1320</v>
      </c>
      <c r="B589" s="2">
        <v>1053.7777777777778</v>
      </c>
    </row>
    <row r="590" spans="1:2" x14ac:dyDescent="0.35">
      <c r="A590" s="1" t="s">
        <v>1321</v>
      </c>
      <c r="B590" s="2">
        <v>1218.375</v>
      </c>
    </row>
    <row r="591" spans="1:2" x14ac:dyDescent="0.35">
      <c r="A591" s="1" t="s">
        <v>1322</v>
      </c>
      <c r="B591" s="2">
        <v>994</v>
      </c>
    </row>
    <row r="592" spans="1:2" x14ac:dyDescent="0.35">
      <c r="A592" s="1" t="s">
        <v>987</v>
      </c>
      <c r="B592" s="2">
        <v>889</v>
      </c>
    </row>
    <row r="593" spans="1:2" x14ac:dyDescent="0.35">
      <c r="A593" s="1" t="s">
        <v>1323</v>
      </c>
      <c r="B593" s="2">
        <v>1376.5</v>
      </c>
    </row>
    <row r="594" spans="1:2" x14ac:dyDescent="0.35">
      <c r="A594" s="1" t="s">
        <v>788</v>
      </c>
      <c r="B594" s="2">
        <v>1027.6666666666667</v>
      </c>
    </row>
    <row r="595" spans="1:2" x14ac:dyDescent="0.35">
      <c r="A595" s="1" t="s">
        <v>789</v>
      </c>
      <c r="B595" s="2">
        <v>1041.5999999999999</v>
      </c>
    </row>
    <row r="596" spans="1:2" x14ac:dyDescent="0.35">
      <c r="A596" s="1" t="s">
        <v>1324</v>
      </c>
      <c r="B596" s="2">
        <v>1312</v>
      </c>
    </row>
    <row r="597" spans="1:2" x14ac:dyDescent="0.35">
      <c r="A597" s="1" t="s">
        <v>741</v>
      </c>
      <c r="B597" s="2">
        <v>1272.3103448275863</v>
      </c>
    </row>
    <row r="598" spans="1:2" x14ac:dyDescent="0.35">
      <c r="A598" s="1" t="s">
        <v>725</v>
      </c>
      <c r="B598" s="2">
        <v>1296.590909090909</v>
      </c>
    </row>
    <row r="599" spans="1:2" x14ac:dyDescent="0.35">
      <c r="A599" s="1" t="s">
        <v>1325</v>
      </c>
      <c r="B599" s="2">
        <v>1229.3529411764705</v>
      </c>
    </row>
    <row r="600" spans="1:2" x14ac:dyDescent="0.35">
      <c r="A600" s="1" t="s">
        <v>895</v>
      </c>
      <c r="B600" s="2">
        <v>1345</v>
      </c>
    </row>
    <row r="601" spans="1:2" x14ac:dyDescent="0.35">
      <c r="A601" s="1" t="s">
        <v>909</v>
      </c>
      <c r="B601" s="2">
        <v>805.75</v>
      </c>
    </row>
    <row r="602" spans="1:2" x14ac:dyDescent="0.35">
      <c r="A602" s="1" t="s">
        <v>665</v>
      </c>
      <c r="B602" s="2">
        <v>1203.6101694915253</v>
      </c>
    </row>
    <row r="603" spans="1:2" x14ac:dyDescent="0.35">
      <c r="A603" s="1" t="s">
        <v>1053</v>
      </c>
      <c r="B603" s="2">
        <v>1130.75</v>
      </c>
    </row>
    <row r="604" spans="1:2" x14ac:dyDescent="0.35">
      <c r="A604" s="1" t="s">
        <v>704</v>
      </c>
      <c r="B604" s="2">
        <v>2935.3636363636365</v>
      </c>
    </row>
    <row r="605" spans="1:2" x14ac:dyDescent="0.35">
      <c r="A605" s="1" t="s">
        <v>873</v>
      </c>
      <c r="B605" s="2">
        <v>1410.9230769230769</v>
      </c>
    </row>
    <row r="606" spans="1:2" x14ac:dyDescent="0.35">
      <c r="A606" s="1" t="s">
        <v>1004</v>
      </c>
      <c r="B606" s="2">
        <v>1008</v>
      </c>
    </row>
    <row r="607" spans="1:2" x14ac:dyDescent="0.35">
      <c r="A607" s="1" t="s">
        <v>915</v>
      </c>
      <c r="B607" s="2">
        <v>1240.8666666666666</v>
      </c>
    </row>
    <row r="608" spans="1:2" x14ac:dyDescent="0.35">
      <c r="A608" s="1" t="s">
        <v>1139</v>
      </c>
      <c r="B608" s="2">
        <v>1796.5</v>
      </c>
    </row>
    <row r="609" spans="1:2" x14ac:dyDescent="0.35">
      <c r="A609" s="1" t="s">
        <v>1326</v>
      </c>
      <c r="B609" s="2">
        <v>1220</v>
      </c>
    </row>
    <row r="610" spans="1:2" x14ac:dyDescent="0.35">
      <c r="A610" s="1" t="s">
        <v>1140</v>
      </c>
      <c r="B610" s="2">
        <v>1134.875</v>
      </c>
    </row>
    <row r="611" spans="1:2" x14ac:dyDescent="0.35">
      <c r="A611" s="1" t="s">
        <v>1327</v>
      </c>
      <c r="B611" s="2">
        <v>1095.3333333333333</v>
      </c>
    </row>
    <row r="612" spans="1:2" x14ac:dyDescent="0.35">
      <c r="A612" s="1" t="s">
        <v>721</v>
      </c>
      <c r="B612" s="2">
        <v>1556.375</v>
      </c>
    </row>
    <row r="613" spans="1:2" x14ac:dyDescent="0.35">
      <c r="A613" s="1" t="s">
        <v>1021</v>
      </c>
      <c r="B613" s="2">
        <v>951.25</v>
      </c>
    </row>
    <row r="614" spans="1:2" x14ac:dyDescent="0.35">
      <c r="A614" s="1" t="s">
        <v>1328</v>
      </c>
      <c r="B614" s="2">
        <v>1286</v>
      </c>
    </row>
    <row r="615" spans="1:2" x14ac:dyDescent="0.35">
      <c r="A615" s="1" t="s">
        <v>931</v>
      </c>
      <c r="B615" s="2">
        <v>778.42857142857144</v>
      </c>
    </row>
    <row r="616" spans="1:2" x14ac:dyDescent="0.35">
      <c r="A616" s="1" t="s">
        <v>957</v>
      </c>
      <c r="B616" s="2">
        <v>1026.9545454545455</v>
      </c>
    </row>
    <row r="617" spans="1:2" x14ac:dyDescent="0.35">
      <c r="A617" s="1" t="s">
        <v>1119</v>
      </c>
      <c r="B617" s="2">
        <v>1251.6666666666667</v>
      </c>
    </row>
    <row r="618" spans="1:2" x14ac:dyDescent="0.35">
      <c r="A618" s="1" t="s">
        <v>1148</v>
      </c>
      <c r="B618" s="2">
        <v>975.5</v>
      </c>
    </row>
    <row r="619" spans="1:2" x14ac:dyDescent="0.35">
      <c r="A619" s="1" t="s">
        <v>722</v>
      </c>
      <c r="B619" s="2">
        <v>1379.8793103448277</v>
      </c>
    </row>
    <row r="620" spans="1:2" x14ac:dyDescent="0.35">
      <c r="A620" s="1" t="s">
        <v>1065</v>
      </c>
      <c r="B620" s="2">
        <v>901.5</v>
      </c>
    </row>
    <row r="621" spans="1:2" x14ac:dyDescent="0.35">
      <c r="A621" s="1" t="s">
        <v>1329</v>
      </c>
      <c r="B621" s="2">
        <v>929</v>
      </c>
    </row>
    <row r="622" spans="1:2" x14ac:dyDescent="0.35">
      <c r="A622" s="1" t="s">
        <v>778</v>
      </c>
      <c r="B622" s="2">
        <v>1085.5555555555557</v>
      </c>
    </row>
    <row r="623" spans="1:2" x14ac:dyDescent="0.35">
      <c r="A623" s="1" t="s">
        <v>666</v>
      </c>
      <c r="B623" s="2">
        <v>1466.7125000000001</v>
      </c>
    </row>
    <row r="624" spans="1:2" x14ac:dyDescent="0.35">
      <c r="A624" s="1" t="s">
        <v>1330</v>
      </c>
      <c r="B624" s="2">
        <v>1231</v>
      </c>
    </row>
    <row r="625" spans="1:2" x14ac:dyDescent="0.35">
      <c r="A625" s="1" t="s">
        <v>857</v>
      </c>
      <c r="B625" s="2">
        <v>781.11111111111109</v>
      </c>
    </row>
    <row r="626" spans="1:2" x14ac:dyDescent="0.35">
      <c r="A626" s="1" t="s">
        <v>882</v>
      </c>
      <c r="B626" s="2">
        <v>1003.8571428571429</v>
      </c>
    </row>
    <row r="627" spans="1:2" x14ac:dyDescent="0.35">
      <c r="A627" s="1" t="s">
        <v>1135</v>
      </c>
      <c r="B627" s="2">
        <v>1349</v>
      </c>
    </row>
    <row r="628" spans="1:2" x14ac:dyDescent="0.35">
      <c r="A628" s="1" t="s">
        <v>958</v>
      </c>
      <c r="B628" s="2">
        <v>1153</v>
      </c>
    </row>
    <row r="629" spans="1:2" x14ac:dyDescent="0.35">
      <c r="A629" s="1" t="s">
        <v>1129</v>
      </c>
      <c r="B629" s="2">
        <v>934.5</v>
      </c>
    </row>
    <row r="630" spans="1:2" x14ac:dyDescent="0.35">
      <c r="A630" s="1" t="s">
        <v>1073</v>
      </c>
      <c r="B630" s="2">
        <v>925.33333333333337</v>
      </c>
    </row>
    <row r="631" spans="1:2" x14ac:dyDescent="0.35">
      <c r="A631" s="1" t="s">
        <v>1331</v>
      </c>
      <c r="B631" s="2">
        <v>929.66666666666663</v>
      </c>
    </row>
    <row r="632" spans="1:2" x14ac:dyDescent="0.35">
      <c r="A632" s="1" t="s">
        <v>1091</v>
      </c>
      <c r="B632" s="2">
        <v>1102.5</v>
      </c>
    </row>
    <row r="633" spans="1:2" x14ac:dyDescent="0.35">
      <c r="A633" s="1" t="s">
        <v>1332</v>
      </c>
      <c r="B633" s="2">
        <v>980</v>
      </c>
    </row>
    <row r="634" spans="1:2" x14ac:dyDescent="0.35">
      <c r="A634" s="1" t="s">
        <v>728</v>
      </c>
      <c r="B634" s="2">
        <v>1239.047619047619</v>
      </c>
    </row>
    <row r="635" spans="1:2" x14ac:dyDescent="0.35">
      <c r="A635" s="1" t="s">
        <v>820</v>
      </c>
      <c r="B635" s="2">
        <v>1025.6111111111111</v>
      </c>
    </row>
    <row r="636" spans="1:2" x14ac:dyDescent="0.35">
      <c r="A636" s="1" t="s">
        <v>845</v>
      </c>
      <c r="B636" s="2">
        <v>1809.3636363636363</v>
      </c>
    </row>
    <row r="637" spans="1:2" x14ac:dyDescent="0.35">
      <c r="A637" s="1" t="s">
        <v>1333</v>
      </c>
      <c r="B637" s="2">
        <v>1120.125</v>
      </c>
    </row>
    <row r="638" spans="1:2" x14ac:dyDescent="0.35">
      <c r="A638" s="1" t="s">
        <v>779</v>
      </c>
      <c r="B638" s="2">
        <v>2451.7692307692309</v>
      </c>
    </row>
    <row r="639" spans="1:2" x14ac:dyDescent="0.35">
      <c r="A639" s="1" t="s">
        <v>1334</v>
      </c>
      <c r="B639" s="2">
        <v>953</v>
      </c>
    </row>
    <row r="640" spans="1:2" x14ac:dyDescent="0.35">
      <c r="A640" s="1" t="s">
        <v>949</v>
      </c>
      <c r="B640" s="2">
        <v>1876</v>
      </c>
    </row>
    <row r="641" spans="1:2" x14ac:dyDescent="0.35">
      <c r="A641" s="1" t="s">
        <v>699</v>
      </c>
      <c r="B641" s="2">
        <v>1241.4285714285713</v>
      </c>
    </row>
    <row r="642" spans="1:2" x14ac:dyDescent="0.35">
      <c r="A642" s="1" t="s">
        <v>944</v>
      </c>
      <c r="B642" s="2">
        <v>1077.7692307692307</v>
      </c>
    </row>
    <row r="643" spans="1:2" x14ac:dyDescent="0.35">
      <c r="A643" s="1" t="s">
        <v>701</v>
      </c>
      <c r="B643" s="2">
        <v>988.72727272727275</v>
      </c>
    </row>
    <row r="644" spans="1:2" x14ac:dyDescent="0.35">
      <c r="A644" s="1" t="s">
        <v>898</v>
      </c>
      <c r="B644" s="2">
        <v>1023.8</v>
      </c>
    </row>
    <row r="645" spans="1:2" x14ac:dyDescent="0.35">
      <c r="A645" s="1" t="s">
        <v>823</v>
      </c>
      <c r="B645" s="2">
        <v>1092.3636363636363</v>
      </c>
    </row>
    <row r="646" spans="1:2" x14ac:dyDescent="0.35">
      <c r="A646" s="1" t="s">
        <v>946</v>
      </c>
      <c r="B646" s="2">
        <v>1050.2857142857142</v>
      </c>
    </row>
    <row r="647" spans="1:2" x14ac:dyDescent="0.35">
      <c r="A647" s="1" t="s">
        <v>1335</v>
      </c>
      <c r="B647" s="2">
        <v>1206.7142857142858</v>
      </c>
    </row>
    <row r="648" spans="1:2" x14ac:dyDescent="0.35">
      <c r="A648" s="1" t="s">
        <v>1099</v>
      </c>
      <c r="B648" s="2">
        <v>813</v>
      </c>
    </row>
    <row r="649" spans="1:2" x14ac:dyDescent="0.35">
      <c r="A649" s="1" t="s">
        <v>700</v>
      </c>
      <c r="B649" s="2">
        <v>2488.0555555555557</v>
      </c>
    </row>
    <row r="650" spans="1:2" x14ac:dyDescent="0.35">
      <c r="A650" s="1" t="s">
        <v>1336</v>
      </c>
      <c r="B650" s="2">
        <v>997.6</v>
      </c>
    </row>
    <row r="651" spans="1:2" x14ac:dyDescent="0.35">
      <c r="A651" s="1" t="s">
        <v>1337</v>
      </c>
      <c r="B651" s="2">
        <v>1355.2272727272727</v>
      </c>
    </row>
    <row r="652" spans="1:2" x14ac:dyDescent="0.35">
      <c r="A652" s="1" t="s">
        <v>894</v>
      </c>
      <c r="B652" s="2">
        <v>909.6</v>
      </c>
    </row>
    <row r="653" spans="1:2" x14ac:dyDescent="0.35">
      <c r="A653" s="1" t="s">
        <v>763</v>
      </c>
      <c r="B653" s="2">
        <v>2023.2857142857142</v>
      </c>
    </row>
    <row r="654" spans="1:2" x14ac:dyDescent="0.35">
      <c r="A654" s="1" t="s">
        <v>1127</v>
      </c>
      <c r="B654" s="2">
        <v>898</v>
      </c>
    </row>
    <row r="655" spans="1:2" x14ac:dyDescent="0.35">
      <c r="A655" s="1" t="s">
        <v>712</v>
      </c>
      <c r="B655" s="2">
        <v>2941.25</v>
      </c>
    </row>
    <row r="656" spans="1:2" x14ac:dyDescent="0.35">
      <c r="A656" s="1" t="s">
        <v>1338</v>
      </c>
      <c r="B656" s="2">
        <v>837.5</v>
      </c>
    </row>
    <row r="657" spans="1:2" x14ac:dyDescent="0.35">
      <c r="A657" s="1" t="s">
        <v>1339</v>
      </c>
      <c r="B657" s="2">
        <v>1003</v>
      </c>
    </row>
    <row r="658" spans="1:2" x14ac:dyDescent="0.35">
      <c r="A658" s="1" t="s">
        <v>896</v>
      </c>
      <c r="B658" s="2">
        <v>2128.1999999999998</v>
      </c>
    </row>
    <row r="659" spans="1:2" x14ac:dyDescent="0.35">
      <c r="A659" s="1" t="s">
        <v>1032</v>
      </c>
      <c r="B659" s="2">
        <v>1063</v>
      </c>
    </row>
    <row r="660" spans="1:2" x14ac:dyDescent="0.35">
      <c r="A660" s="1" t="s">
        <v>1112</v>
      </c>
      <c r="B660" s="2">
        <v>956.66666666666663</v>
      </c>
    </row>
    <row r="661" spans="1:2" x14ac:dyDescent="0.35">
      <c r="A661" s="1" t="s">
        <v>870</v>
      </c>
      <c r="B661" s="2">
        <v>1229.7857142857142</v>
      </c>
    </row>
    <row r="662" spans="1:2" x14ac:dyDescent="0.35">
      <c r="A662" s="1" t="s">
        <v>1146</v>
      </c>
      <c r="B662" s="2">
        <v>2386</v>
      </c>
    </row>
    <row r="663" spans="1:2" x14ac:dyDescent="0.35">
      <c r="A663" s="1" t="s">
        <v>683</v>
      </c>
      <c r="B663" s="2">
        <v>1424.2692307692307</v>
      </c>
    </row>
    <row r="664" spans="1:2" x14ac:dyDescent="0.35">
      <c r="A664" s="1" t="s">
        <v>752</v>
      </c>
      <c r="B664" s="2">
        <v>1081.6315789473683</v>
      </c>
    </row>
    <row r="665" spans="1:2" x14ac:dyDescent="0.35">
      <c r="A665" s="1" t="s">
        <v>1340</v>
      </c>
      <c r="B665" s="2">
        <v>1200.4117647058824</v>
      </c>
    </row>
    <row r="666" spans="1:2" x14ac:dyDescent="0.35">
      <c r="A666" s="1" t="s">
        <v>1015</v>
      </c>
      <c r="B666" s="2">
        <v>1252</v>
      </c>
    </row>
    <row r="667" spans="1:2" x14ac:dyDescent="0.35">
      <c r="A667" s="1" t="s">
        <v>852</v>
      </c>
      <c r="B667" s="2">
        <v>1023.25</v>
      </c>
    </row>
    <row r="668" spans="1:2" x14ac:dyDescent="0.35">
      <c r="A668" s="1" t="s">
        <v>1341</v>
      </c>
      <c r="B668" s="2">
        <v>1002.1666666666666</v>
      </c>
    </row>
    <row r="669" spans="1:2" x14ac:dyDescent="0.35">
      <c r="A669" s="1" t="s">
        <v>1044</v>
      </c>
      <c r="B669" s="2">
        <v>1074.8</v>
      </c>
    </row>
    <row r="670" spans="1:2" x14ac:dyDescent="0.35">
      <c r="A670" s="1" t="s">
        <v>988</v>
      </c>
      <c r="B670" s="2">
        <v>1253</v>
      </c>
    </row>
    <row r="671" spans="1:2" x14ac:dyDescent="0.35">
      <c r="A671" s="1" t="s">
        <v>654</v>
      </c>
      <c r="B671" s="2">
        <v>2108.5268292682927</v>
      </c>
    </row>
    <row r="672" spans="1:2" x14ac:dyDescent="0.35">
      <c r="A672" s="1" t="s">
        <v>1126</v>
      </c>
      <c r="B672" s="2">
        <v>901</v>
      </c>
    </row>
    <row r="673" spans="1:2" x14ac:dyDescent="0.35">
      <c r="A673" s="1" t="s">
        <v>1342</v>
      </c>
      <c r="B673" s="2">
        <v>1083.2</v>
      </c>
    </row>
    <row r="674" spans="1:2" x14ac:dyDescent="0.35">
      <c r="A674" s="1" t="s">
        <v>918</v>
      </c>
      <c r="B674" s="2">
        <v>1286.9583333333333</v>
      </c>
    </row>
    <row r="675" spans="1:2" x14ac:dyDescent="0.35">
      <c r="A675" s="1" t="s">
        <v>1343</v>
      </c>
      <c r="B675" s="2">
        <v>1013.875</v>
      </c>
    </row>
    <row r="676" spans="1:2" x14ac:dyDescent="0.35">
      <c r="A676" s="1" t="s">
        <v>1040</v>
      </c>
      <c r="B676" s="2">
        <v>857</v>
      </c>
    </row>
    <row r="677" spans="1:2" x14ac:dyDescent="0.35">
      <c r="A677" s="1" t="s">
        <v>1344</v>
      </c>
      <c r="B677" s="2">
        <v>955.25</v>
      </c>
    </row>
    <row r="678" spans="1:2" x14ac:dyDescent="0.35">
      <c r="A678" s="1" t="s">
        <v>1345</v>
      </c>
      <c r="B678" s="2">
        <v>728.61111111111109</v>
      </c>
    </row>
    <row r="679" spans="1:2" x14ac:dyDescent="0.35">
      <c r="A679" s="1" t="s">
        <v>926</v>
      </c>
      <c r="B679" s="2">
        <v>1538</v>
      </c>
    </row>
    <row r="680" spans="1:2" x14ac:dyDescent="0.35">
      <c r="A680" s="1" t="s">
        <v>884</v>
      </c>
      <c r="B680" s="2">
        <v>948.9</v>
      </c>
    </row>
    <row r="681" spans="1:2" x14ac:dyDescent="0.35">
      <c r="A681" s="1" t="s">
        <v>939</v>
      </c>
      <c r="B681" s="2">
        <v>1353.7916666666667</v>
      </c>
    </row>
    <row r="682" spans="1:2" x14ac:dyDescent="0.35">
      <c r="A682" s="1" t="s">
        <v>1346</v>
      </c>
      <c r="B682" s="2">
        <v>1019.3243243243244</v>
      </c>
    </row>
    <row r="683" spans="1:2" x14ac:dyDescent="0.35">
      <c r="A683" s="1" t="s">
        <v>1347</v>
      </c>
      <c r="B683" s="2">
        <v>851</v>
      </c>
    </row>
    <row r="684" spans="1:2" x14ac:dyDescent="0.35">
      <c r="A684" s="1" t="s">
        <v>1348</v>
      </c>
      <c r="B684" s="2">
        <v>1094.95</v>
      </c>
    </row>
    <row r="685" spans="1:2" x14ac:dyDescent="0.35">
      <c r="A685" s="1" t="s">
        <v>1080</v>
      </c>
      <c r="B685" s="2">
        <v>1226.8</v>
      </c>
    </row>
    <row r="686" spans="1:2" x14ac:dyDescent="0.35">
      <c r="A686" s="1" t="s">
        <v>808</v>
      </c>
      <c r="B686" s="2">
        <v>1475.5714285714287</v>
      </c>
    </row>
    <row r="687" spans="1:2" x14ac:dyDescent="0.35">
      <c r="A687" s="1" t="s">
        <v>908</v>
      </c>
      <c r="B687" s="2">
        <v>1484.625</v>
      </c>
    </row>
    <row r="688" spans="1:2" x14ac:dyDescent="0.35">
      <c r="A688" s="1" t="s">
        <v>1147</v>
      </c>
      <c r="B688" s="2">
        <v>1186</v>
      </c>
    </row>
    <row r="689" spans="1:2" x14ac:dyDescent="0.35">
      <c r="A689" s="1" t="s">
        <v>1049</v>
      </c>
      <c r="B689" s="2">
        <v>1168.5</v>
      </c>
    </row>
    <row r="690" spans="1:2" x14ac:dyDescent="0.35">
      <c r="A690" s="1" t="s">
        <v>724</v>
      </c>
      <c r="B690" s="2">
        <v>1020.7826086956521</v>
      </c>
    </row>
    <row r="691" spans="1:2" x14ac:dyDescent="0.35">
      <c r="A691" s="1" t="s">
        <v>1349</v>
      </c>
      <c r="B691" s="2">
        <v>924.875</v>
      </c>
    </row>
    <row r="692" spans="1:2" x14ac:dyDescent="0.35">
      <c r="A692" s="1" t="s">
        <v>1350</v>
      </c>
      <c r="B692" s="2">
        <v>874</v>
      </c>
    </row>
    <row r="693" spans="1:2" x14ac:dyDescent="0.35">
      <c r="A693" s="1" t="s">
        <v>1351</v>
      </c>
      <c r="B693" s="2">
        <v>1155.6153846153845</v>
      </c>
    </row>
    <row r="694" spans="1:2" x14ac:dyDescent="0.35">
      <c r="A694" s="1" t="s">
        <v>703</v>
      </c>
      <c r="B694" s="2">
        <v>1671.1578947368421</v>
      </c>
    </row>
    <row r="695" spans="1:2" x14ac:dyDescent="0.35">
      <c r="A695" s="1" t="s">
        <v>1352</v>
      </c>
      <c r="B695" s="2">
        <v>1098.5</v>
      </c>
    </row>
    <row r="696" spans="1:2" x14ac:dyDescent="0.35">
      <c r="A696" s="1" t="s">
        <v>818</v>
      </c>
      <c r="B696" s="2">
        <v>1060.9333333333334</v>
      </c>
    </row>
    <row r="697" spans="1:2" x14ac:dyDescent="0.35">
      <c r="A697" s="1" t="s">
        <v>1353</v>
      </c>
      <c r="B697" s="2">
        <v>1168</v>
      </c>
    </row>
    <row r="698" spans="1:2" x14ac:dyDescent="0.35">
      <c r="A698" s="1" t="s">
        <v>754</v>
      </c>
      <c r="B698" s="2">
        <v>1265.1935483870968</v>
      </c>
    </row>
    <row r="699" spans="1:2" x14ac:dyDescent="0.35">
      <c r="A699" s="1" t="s">
        <v>735</v>
      </c>
      <c r="B699" s="2">
        <v>763.31818181818187</v>
      </c>
    </row>
    <row r="700" spans="1:2" x14ac:dyDescent="0.35">
      <c r="A700" s="1" t="s">
        <v>861</v>
      </c>
      <c r="B700" s="2">
        <v>1381</v>
      </c>
    </row>
    <row r="701" spans="1:2" x14ac:dyDescent="0.35">
      <c r="A701" s="1" t="s">
        <v>842</v>
      </c>
      <c r="B701" s="2">
        <v>868.25</v>
      </c>
    </row>
    <row r="702" spans="1:2" x14ac:dyDescent="0.35">
      <c r="A702" s="1" t="s">
        <v>969</v>
      </c>
      <c r="B702" s="2">
        <v>883.2</v>
      </c>
    </row>
    <row r="703" spans="1:2" x14ac:dyDescent="0.35">
      <c r="A703" s="1" t="s">
        <v>1354</v>
      </c>
      <c r="B703" s="2">
        <v>1093.4577922077922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4"/>
  <sheetViews>
    <sheetView topLeftCell="A19" workbookViewId="0">
      <selection activeCell="A54" sqref="A54"/>
    </sheetView>
  </sheetViews>
  <sheetFormatPr defaultRowHeight="14.5" x14ac:dyDescent="0.35"/>
  <cols>
    <col min="1" max="1" width="57.1796875" bestFit="1" customWidth="1"/>
    <col min="2" max="2" width="15.26953125" bestFit="1" customWidth="1"/>
  </cols>
  <sheetData>
    <row r="1" spans="1:2" x14ac:dyDescent="0.35">
      <c r="A1" t="s">
        <v>53</v>
      </c>
      <c r="B1" t="s">
        <v>54</v>
      </c>
    </row>
    <row r="2" spans="1:2" x14ac:dyDescent="0.35">
      <c r="A2" t="s">
        <v>0</v>
      </c>
      <c r="B2">
        <v>20153634</v>
      </c>
    </row>
    <row r="3" spans="1:2" x14ac:dyDescent="0.35">
      <c r="A3" t="s">
        <v>1</v>
      </c>
      <c r="B3">
        <v>13310447</v>
      </c>
    </row>
    <row r="4" spans="1:2" x14ac:dyDescent="0.35">
      <c r="A4" t="s">
        <v>2</v>
      </c>
      <c r="B4">
        <v>9512999</v>
      </c>
    </row>
    <row r="5" spans="1:2" x14ac:dyDescent="0.35">
      <c r="A5" t="s">
        <v>3</v>
      </c>
      <c r="B5">
        <v>7233323</v>
      </c>
    </row>
    <row r="6" spans="1:2" x14ac:dyDescent="0.35">
      <c r="A6" t="s">
        <v>4</v>
      </c>
      <c r="B6">
        <v>6772470</v>
      </c>
    </row>
    <row r="7" spans="1:2" x14ac:dyDescent="0.35">
      <c r="A7" t="s">
        <v>5</v>
      </c>
      <c r="B7">
        <v>6131977</v>
      </c>
    </row>
    <row r="8" spans="1:2" x14ac:dyDescent="0.35">
      <c r="A8" t="s">
        <v>6</v>
      </c>
      <c r="B8">
        <v>6070500</v>
      </c>
    </row>
    <row r="9" spans="1:2" x14ac:dyDescent="0.35">
      <c r="A9" t="s">
        <v>7</v>
      </c>
      <c r="B9">
        <v>6066387</v>
      </c>
    </row>
    <row r="10" spans="1:2" x14ac:dyDescent="0.35">
      <c r="A10" t="s">
        <v>8</v>
      </c>
      <c r="B10">
        <v>5789700</v>
      </c>
    </row>
    <row r="11" spans="1:2" x14ac:dyDescent="0.35">
      <c r="A11" t="s">
        <v>9</v>
      </c>
      <c r="B11">
        <v>4794447</v>
      </c>
    </row>
    <row r="12" spans="1:2" x14ac:dyDescent="0.35">
      <c r="A12" t="s">
        <v>10</v>
      </c>
      <c r="B12">
        <v>4679166</v>
      </c>
    </row>
    <row r="13" spans="1:2" x14ac:dyDescent="0.35">
      <c r="A13" t="s">
        <v>11</v>
      </c>
      <c r="B13">
        <v>4661537</v>
      </c>
    </row>
    <row r="14" spans="1:2" x14ac:dyDescent="0.35">
      <c r="A14" t="s">
        <v>12</v>
      </c>
      <c r="B14">
        <v>4527837</v>
      </c>
    </row>
    <row r="15" spans="1:2" x14ac:dyDescent="0.35">
      <c r="A15" t="s">
        <v>13</v>
      </c>
      <c r="B15">
        <v>4297617</v>
      </c>
    </row>
    <row r="16" spans="1:2" x14ac:dyDescent="0.35">
      <c r="A16" t="s">
        <v>14</v>
      </c>
      <c r="B16">
        <v>3798902</v>
      </c>
    </row>
    <row r="17" spans="1:2" x14ac:dyDescent="0.35">
      <c r="A17" t="s">
        <v>15</v>
      </c>
      <c r="B17">
        <v>3551036</v>
      </c>
    </row>
    <row r="18" spans="1:2" x14ac:dyDescent="0.35">
      <c r="A18" t="s">
        <v>16</v>
      </c>
      <c r="B18">
        <v>3317749</v>
      </c>
    </row>
    <row r="19" spans="1:2" x14ac:dyDescent="0.35">
      <c r="A19" t="s">
        <v>17</v>
      </c>
      <c r="B19">
        <v>3032171</v>
      </c>
    </row>
    <row r="20" spans="1:2" x14ac:dyDescent="0.35">
      <c r="A20" t="s">
        <v>18</v>
      </c>
      <c r="B20">
        <v>2853077</v>
      </c>
    </row>
    <row r="21" spans="1:2" x14ac:dyDescent="0.35">
      <c r="A21" t="s">
        <v>19</v>
      </c>
      <c r="B21">
        <v>2807002</v>
      </c>
    </row>
    <row r="22" spans="1:2" x14ac:dyDescent="0.35">
      <c r="A22" t="s">
        <v>20</v>
      </c>
      <c r="B22">
        <v>2798886</v>
      </c>
    </row>
    <row r="23" spans="1:2" x14ac:dyDescent="0.35">
      <c r="A23" t="s">
        <v>21</v>
      </c>
      <c r="B23">
        <v>2474314</v>
      </c>
    </row>
    <row r="24" spans="1:2" x14ac:dyDescent="0.35">
      <c r="A24" t="s">
        <v>22</v>
      </c>
      <c r="B24">
        <v>2441257</v>
      </c>
    </row>
    <row r="25" spans="1:2" x14ac:dyDescent="0.35">
      <c r="A25" t="s">
        <v>23</v>
      </c>
      <c r="B25">
        <v>2429609</v>
      </c>
    </row>
    <row r="26" spans="1:2" x14ac:dyDescent="0.35">
      <c r="A26" t="s">
        <v>24</v>
      </c>
      <c r="B26">
        <v>2424955</v>
      </c>
    </row>
    <row r="27" spans="1:2" x14ac:dyDescent="0.35">
      <c r="A27" t="s">
        <v>25</v>
      </c>
      <c r="B27">
        <v>2342299</v>
      </c>
    </row>
    <row r="28" spans="1:2" x14ac:dyDescent="0.35">
      <c r="A28" t="s">
        <v>26</v>
      </c>
      <c r="B28">
        <v>2296418</v>
      </c>
    </row>
    <row r="29" spans="1:2" x14ac:dyDescent="0.35">
      <c r="A29" t="s">
        <v>27</v>
      </c>
      <c r="B29">
        <v>2165139</v>
      </c>
    </row>
    <row r="30" spans="1:2" x14ac:dyDescent="0.35">
      <c r="A30" t="s">
        <v>28</v>
      </c>
      <c r="B30">
        <v>2155664</v>
      </c>
    </row>
    <row r="31" spans="1:2" x14ac:dyDescent="0.35">
      <c r="A31" t="s">
        <v>29</v>
      </c>
      <c r="B31">
        <v>2104509</v>
      </c>
    </row>
    <row r="32" spans="1:2" x14ac:dyDescent="0.35">
      <c r="A32" t="s">
        <v>30</v>
      </c>
      <c r="B32">
        <v>2056405</v>
      </c>
    </row>
    <row r="33" spans="1:2" x14ac:dyDescent="0.35">
      <c r="A33" t="s">
        <v>31</v>
      </c>
      <c r="B33">
        <v>2055612</v>
      </c>
    </row>
    <row r="34" spans="1:2" x14ac:dyDescent="0.35">
      <c r="A34" t="s">
        <v>32</v>
      </c>
      <c r="B34">
        <v>2041520</v>
      </c>
    </row>
    <row r="35" spans="1:2" x14ac:dyDescent="0.35">
      <c r="A35" t="s">
        <v>33</v>
      </c>
      <c r="B35">
        <v>2004230</v>
      </c>
    </row>
    <row r="36" spans="1:2" x14ac:dyDescent="0.35">
      <c r="A36" t="s">
        <v>34</v>
      </c>
      <c r="B36">
        <v>1978816</v>
      </c>
    </row>
    <row r="37" spans="1:2" x14ac:dyDescent="0.35">
      <c r="A37" t="s">
        <v>35</v>
      </c>
      <c r="B37">
        <v>1865298</v>
      </c>
    </row>
    <row r="38" spans="1:2" x14ac:dyDescent="0.35">
      <c r="A38" t="s">
        <v>36</v>
      </c>
      <c r="B38">
        <v>1726907</v>
      </c>
    </row>
    <row r="39" spans="1:2" x14ac:dyDescent="0.35">
      <c r="A39" t="s">
        <v>37</v>
      </c>
      <c r="B39">
        <v>1614750</v>
      </c>
    </row>
    <row r="40" spans="1:2" x14ac:dyDescent="0.35">
      <c r="A40" t="s">
        <v>38</v>
      </c>
      <c r="B40">
        <v>1572482</v>
      </c>
    </row>
    <row r="41" spans="1:2" x14ac:dyDescent="0.35">
      <c r="A41" t="s">
        <v>39</v>
      </c>
      <c r="B41">
        <v>1478212</v>
      </c>
    </row>
    <row r="42" spans="1:2" x14ac:dyDescent="0.35">
      <c r="A42" t="s">
        <v>40</v>
      </c>
      <c r="B42">
        <v>1373211</v>
      </c>
    </row>
    <row r="43" spans="1:2" x14ac:dyDescent="0.35">
      <c r="A43" t="s">
        <v>41</v>
      </c>
      <c r="B43">
        <v>1342842</v>
      </c>
    </row>
    <row r="44" spans="1:2" x14ac:dyDescent="0.35">
      <c r="A44" t="s">
        <v>42</v>
      </c>
      <c r="B44">
        <v>1302946</v>
      </c>
    </row>
    <row r="45" spans="1:2" x14ac:dyDescent="0.35">
      <c r="A45" t="s">
        <v>43</v>
      </c>
      <c r="B45">
        <v>1283430</v>
      </c>
    </row>
    <row r="46" spans="1:2" x14ac:dyDescent="0.35">
      <c r="A46" t="s">
        <v>44</v>
      </c>
      <c r="B46">
        <v>1281708</v>
      </c>
    </row>
    <row r="47" spans="1:2" x14ac:dyDescent="0.35">
      <c r="A47" t="s">
        <v>45</v>
      </c>
      <c r="B47">
        <v>1268883</v>
      </c>
    </row>
    <row r="48" spans="1:2" x14ac:dyDescent="0.35">
      <c r="A48" t="s">
        <v>46</v>
      </c>
      <c r="B48">
        <v>1206836</v>
      </c>
    </row>
    <row r="49" spans="1:2" x14ac:dyDescent="0.35">
      <c r="A49" t="s">
        <v>47</v>
      </c>
      <c r="B49">
        <v>1186187</v>
      </c>
    </row>
    <row r="50" spans="1:2" x14ac:dyDescent="0.35">
      <c r="A50" t="s">
        <v>48</v>
      </c>
      <c r="B50">
        <v>1147417</v>
      </c>
    </row>
    <row r="51" spans="1:2" x14ac:dyDescent="0.35">
      <c r="A51" t="s">
        <v>49</v>
      </c>
      <c r="B51">
        <v>1132804</v>
      </c>
    </row>
    <row r="52" spans="1:2" x14ac:dyDescent="0.35">
      <c r="A52" t="s">
        <v>50</v>
      </c>
      <c r="B52">
        <v>1078879</v>
      </c>
    </row>
    <row r="53" spans="1:2" x14ac:dyDescent="0.35">
      <c r="A53" t="s">
        <v>51</v>
      </c>
      <c r="B53">
        <v>1047099</v>
      </c>
    </row>
    <row r="54" spans="1:2" x14ac:dyDescent="0.35">
      <c r="A54" t="s">
        <v>52</v>
      </c>
      <c r="B54">
        <v>1016206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93"/>
  <sheetViews>
    <sheetView topLeftCell="A564" workbookViewId="0">
      <selection activeCell="A2" sqref="A2:A593"/>
    </sheetView>
  </sheetViews>
  <sheetFormatPr defaultRowHeight="14.5" x14ac:dyDescent="0.35"/>
  <cols>
    <col min="1" max="1" width="36.81640625" bestFit="1" customWidth="1"/>
  </cols>
  <sheetData>
    <row r="1" spans="1:2" x14ac:dyDescent="0.35">
      <c r="A1" t="s">
        <v>53</v>
      </c>
      <c r="B1" t="s">
        <v>647</v>
      </c>
    </row>
    <row r="2" spans="1:2" x14ac:dyDescent="0.35">
      <c r="A2" t="s">
        <v>55</v>
      </c>
      <c r="B2">
        <v>427300</v>
      </c>
    </row>
    <row r="3" spans="1:2" x14ac:dyDescent="0.35">
      <c r="A3" t="s">
        <v>56</v>
      </c>
      <c r="B3">
        <v>612400</v>
      </c>
    </row>
    <row r="4" spans="1:2" x14ac:dyDescent="0.35">
      <c r="A4" t="s">
        <v>57</v>
      </c>
      <c r="B4">
        <v>213300</v>
      </c>
    </row>
    <row r="5" spans="1:2" x14ac:dyDescent="0.35">
      <c r="A5" t="s">
        <v>58</v>
      </c>
      <c r="B5">
        <v>213000</v>
      </c>
    </row>
    <row r="6" spans="1:2" x14ac:dyDescent="0.35">
      <c r="A6" t="s">
        <v>59</v>
      </c>
      <c r="B6">
        <v>218800</v>
      </c>
    </row>
    <row r="7" spans="1:2" x14ac:dyDescent="0.35">
      <c r="A7" t="s">
        <v>60</v>
      </c>
      <c r="B7">
        <v>182100</v>
      </c>
    </row>
    <row r="8" spans="1:2" x14ac:dyDescent="0.35">
      <c r="A8" t="s">
        <v>61</v>
      </c>
      <c r="B8">
        <v>384500</v>
      </c>
    </row>
    <row r="9" spans="1:2" x14ac:dyDescent="0.35">
      <c r="A9" t="s">
        <v>62</v>
      </c>
      <c r="B9">
        <v>256100</v>
      </c>
    </row>
    <row r="10" spans="1:2" x14ac:dyDescent="0.35">
      <c r="A10" t="s">
        <v>63</v>
      </c>
      <c r="B10">
        <v>181700</v>
      </c>
    </row>
    <row r="11" spans="1:2" x14ac:dyDescent="0.35">
      <c r="A11" t="s">
        <v>64</v>
      </c>
      <c r="B11">
        <v>430200</v>
      </c>
    </row>
    <row r="12" spans="1:2" x14ac:dyDescent="0.35">
      <c r="A12" t="s">
        <v>65</v>
      </c>
      <c r="B12">
        <v>864300</v>
      </c>
    </row>
    <row r="13" spans="1:2" x14ac:dyDescent="0.35">
      <c r="A13" t="s">
        <v>66</v>
      </c>
      <c r="B13">
        <v>142200</v>
      </c>
    </row>
    <row r="14" spans="1:2" x14ac:dyDescent="0.35">
      <c r="A14" t="s">
        <v>67</v>
      </c>
      <c r="B14">
        <v>332000</v>
      </c>
    </row>
    <row r="15" spans="1:2" x14ac:dyDescent="0.35">
      <c r="A15" t="s">
        <v>68</v>
      </c>
      <c r="B15">
        <v>239100</v>
      </c>
    </row>
    <row r="16" spans="1:2" x14ac:dyDescent="0.35">
      <c r="A16" t="s">
        <v>69</v>
      </c>
      <c r="B16">
        <v>453100</v>
      </c>
    </row>
    <row r="17" spans="1:2" x14ac:dyDescent="0.35">
      <c r="A17" t="s">
        <v>70</v>
      </c>
      <c r="B17">
        <v>247400</v>
      </c>
    </row>
    <row r="18" spans="1:2" x14ac:dyDescent="0.35">
      <c r="A18" t="s">
        <v>71</v>
      </c>
      <c r="B18">
        <v>552400</v>
      </c>
    </row>
    <row r="19" spans="1:2" x14ac:dyDescent="0.35">
      <c r="A19" t="s">
        <v>72</v>
      </c>
      <c r="B19">
        <v>148200</v>
      </c>
    </row>
    <row r="20" spans="1:2" x14ac:dyDescent="0.35">
      <c r="A20" t="s">
        <v>73</v>
      </c>
      <c r="B20">
        <v>187400</v>
      </c>
    </row>
    <row r="21" spans="1:2" x14ac:dyDescent="0.35">
      <c r="A21" t="s">
        <v>74</v>
      </c>
      <c r="B21">
        <v>261600</v>
      </c>
    </row>
    <row r="22" spans="1:2" x14ac:dyDescent="0.35">
      <c r="A22" t="s">
        <v>75</v>
      </c>
      <c r="B22">
        <v>372400</v>
      </c>
    </row>
    <row r="23" spans="1:2" x14ac:dyDescent="0.35">
      <c r="A23" t="s">
        <v>76</v>
      </c>
      <c r="B23">
        <v>138900</v>
      </c>
    </row>
    <row r="24" spans="1:2" x14ac:dyDescent="0.35">
      <c r="A24" t="s">
        <v>77</v>
      </c>
      <c r="B24">
        <v>369900</v>
      </c>
    </row>
    <row r="25" spans="1:2" x14ac:dyDescent="0.35">
      <c r="A25" t="s">
        <v>78</v>
      </c>
      <c r="B25">
        <v>177800</v>
      </c>
    </row>
    <row r="26" spans="1:2" x14ac:dyDescent="0.35">
      <c r="A26" t="s">
        <v>79</v>
      </c>
      <c r="B26">
        <v>372300</v>
      </c>
    </row>
    <row r="27" spans="1:2" x14ac:dyDescent="0.35">
      <c r="A27" t="s">
        <v>80</v>
      </c>
      <c r="B27">
        <v>166200</v>
      </c>
    </row>
    <row r="28" spans="1:2" x14ac:dyDescent="0.35">
      <c r="A28" t="s">
        <v>81</v>
      </c>
      <c r="B28">
        <v>208900</v>
      </c>
    </row>
    <row r="29" spans="1:2" x14ac:dyDescent="0.35">
      <c r="A29" t="s">
        <v>82</v>
      </c>
      <c r="B29">
        <v>153900</v>
      </c>
    </row>
    <row r="30" spans="1:2" x14ac:dyDescent="0.35">
      <c r="A30" t="s">
        <v>83</v>
      </c>
      <c r="B30">
        <v>136400</v>
      </c>
    </row>
    <row r="31" spans="1:2" x14ac:dyDescent="0.35">
      <c r="A31" t="s">
        <v>84</v>
      </c>
      <c r="B31">
        <v>160600</v>
      </c>
    </row>
    <row r="32" spans="1:2" x14ac:dyDescent="0.35">
      <c r="A32" t="s">
        <v>85</v>
      </c>
      <c r="B32">
        <v>230100</v>
      </c>
    </row>
    <row r="33" spans="1:2" x14ac:dyDescent="0.35">
      <c r="A33" t="s">
        <v>86</v>
      </c>
      <c r="B33">
        <v>165100</v>
      </c>
    </row>
    <row r="34" spans="1:2" x14ac:dyDescent="0.35">
      <c r="A34" t="s">
        <v>87</v>
      </c>
      <c r="B34">
        <v>138900</v>
      </c>
    </row>
    <row r="35" spans="1:2" x14ac:dyDescent="0.35">
      <c r="A35" t="s">
        <v>88</v>
      </c>
      <c r="B35">
        <v>1038900</v>
      </c>
    </row>
    <row r="36" spans="1:2" x14ac:dyDescent="0.35">
      <c r="A36" t="s">
        <v>89</v>
      </c>
      <c r="B36">
        <v>273400</v>
      </c>
    </row>
    <row r="37" spans="1:2" x14ac:dyDescent="0.35">
      <c r="A37" t="s">
        <v>90</v>
      </c>
      <c r="B37">
        <v>222900</v>
      </c>
    </row>
    <row r="38" spans="1:2" x14ac:dyDescent="0.35">
      <c r="A38" t="s">
        <v>91</v>
      </c>
      <c r="B38">
        <v>224100</v>
      </c>
    </row>
    <row r="39" spans="1:2" x14ac:dyDescent="0.35">
      <c r="A39" t="s">
        <v>92</v>
      </c>
      <c r="B39">
        <v>273600</v>
      </c>
    </row>
    <row r="40" spans="1:2" x14ac:dyDescent="0.35">
      <c r="A40" t="s">
        <v>93</v>
      </c>
      <c r="B40">
        <v>217000</v>
      </c>
    </row>
    <row r="41" spans="1:2" x14ac:dyDescent="0.35">
      <c r="A41" t="s">
        <v>94</v>
      </c>
      <c r="B41">
        <v>184200</v>
      </c>
    </row>
    <row r="42" spans="1:2" x14ac:dyDescent="0.35">
      <c r="A42" t="s">
        <v>95</v>
      </c>
      <c r="B42">
        <v>121800</v>
      </c>
    </row>
    <row r="43" spans="1:2" x14ac:dyDescent="0.35">
      <c r="A43" t="s">
        <v>96</v>
      </c>
      <c r="B43">
        <v>136100</v>
      </c>
    </row>
    <row r="44" spans="1:2" x14ac:dyDescent="0.35">
      <c r="A44" t="s">
        <v>97</v>
      </c>
      <c r="B44">
        <v>147000</v>
      </c>
    </row>
    <row r="45" spans="1:2" x14ac:dyDescent="0.35">
      <c r="A45" t="s">
        <v>98</v>
      </c>
      <c r="B45">
        <v>223800</v>
      </c>
    </row>
    <row r="46" spans="1:2" x14ac:dyDescent="0.35">
      <c r="A46" t="s">
        <v>99</v>
      </c>
      <c r="B46">
        <v>210300</v>
      </c>
    </row>
    <row r="47" spans="1:2" x14ac:dyDescent="0.35">
      <c r="A47" t="s">
        <v>100</v>
      </c>
      <c r="B47">
        <v>149000</v>
      </c>
    </row>
    <row r="48" spans="1:2" x14ac:dyDescent="0.35">
      <c r="A48" t="s">
        <v>101</v>
      </c>
      <c r="B48">
        <v>230100</v>
      </c>
    </row>
    <row r="49" spans="1:2" x14ac:dyDescent="0.35">
      <c r="A49" t="s">
        <v>102</v>
      </c>
      <c r="B49">
        <v>133600</v>
      </c>
    </row>
    <row r="50" spans="1:2" x14ac:dyDescent="0.35">
      <c r="A50" t="s">
        <v>103</v>
      </c>
      <c r="B50">
        <v>263700</v>
      </c>
    </row>
    <row r="51" spans="1:2" x14ac:dyDescent="0.35">
      <c r="A51" t="s">
        <v>104</v>
      </c>
      <c r="B51">
        <v>131600</v>
      </c>
    </row>
    <row r="52" spans="1:2" x14ac:dyDescent="0.35">
      <c r="A52" t="s">
        <v>105</v>
      </c>
      <c r="B52">
        <v>171000</v>
      </c>
    </row>
    <row r="53" spans="1:2" x14ac:dyDescent="0.35">
      <c r="A53" t="s">
        <v>106</v>
      </c>
      <c r="B53">
        <v>183900</v>
      </c>
    </row>
    <row r="54" spans="1:2" x14ac:dyDescent="0.35">
      <c r="A54" t="s">
        <v>107</v>
      </c>
      <c r="B54">
        <v>662200</v>
      </c>
    </row>
    <row r="55" spans="1:2" x14ac:dyDescent="0.35">
      <c r="A55" t="s">
        <v>108</v>
      </c>
      <c r="B55">
        <v>124000</v>
      </c>
    </row>
    <row r="56" spans="1:2" x14ac:dyDescent="0.35">
      <c r="A56" t="s">
        <v>109</v>
      </c>
      <c r="B56">
        <v>226300</v>
      </c>
    </row>
    <row r="57" spans="1:2" x14ac:dyDescent="0.35">
      <c r="A57" t="s">
        <v>110</v>
      </c>
      <c r="B57">
        <v>251100</v>
      </c>
    </row>
    <row r="58" spans="1:2" x14ac:dyDescent="0.35">
      <c r="A58" t="s">
        <v>111</v>
      </c>
      <c r="B58">
        <v>400200</v>
      </c>
    </row>
    <row r="59" spans="1:2" x14ac:dyDescent="0.35">
      <c r="A59" t="s">
        <v>112</v>
      </c>
      <c r="B59">
        <v>177900</v>
      </c>
    </row>
    <row r="60" spans="1:2" x14ac:dyDescent="0.35">
      <c r="A60" t="s">
        <v>113</v>
      </c>
      <c r="B60">
        <v>200300</v>
      </c>
    </row>
    <row r="61" spans="1:2" x14ac:dyDescent="0.35">
      <c r="A61" t="s">
        <v>114</v>
      </c>
      <c r="B61">
        <v>158800</v>
      </c>
    </row>
    <row r="62" spans="1:2" x14ac:dyDescent="0.35">
      <c r="A62" t="s">
        <v>115</v>
      </c>
      <c r="B62">
        <v>218400</v>
      </c>
    </row>
    <row r="63" spans="1:2" x14ac:dyDescent="0.35">
      <c r="A63" t="s">
        <v>116</v>
      </c>
      <c r="B63">
        <v>194700</v>
      </c>
    </row>
    <row r="64" spans="1:2" x14ac:dyDescent="0.35">
      <c r="A64" t="s">
        <v>117</v>
      </c>
      <c r="B64">
        <v>148500</v>
      </c>
    </row>
    <row r="65" spans="1:2" x14ac:dyDescent="0.35">
      <c r="A65" t="s">
        <v>118</v>
      </c>
      <c r="B65">
        <v>154300</v>
      </c>
    </row>
    <row r="66" spans="1:2" x14ac:dyDescent="0.35">
      <c r="A66" t="s">
        <v>119</v>
      </c>
      <c r="B66">
        <v>566700</v>
      </c>
    </row>
    <row r="67" spans="1:2" x14ac:dyDescent="0.35">
      <c r="A67" t="s">
        <v>120</v>
      </c>
      <c r="B67">
        <v>188800</v>
      </c>
    </row>
    <row r="68" spans="1:2" x14ac:dyDescent="0.35">
      <c r="A68" t="s">
        <v>121</v>
      </c>
      <c r="B68">
        <v>112600</v>
      </c>
    </row>
    <row r="69" spans="1:2" x14ac:dyDescent="0.35">
      <c r="A69" t="s">
        <v>122</v>
      </c>
      <c r="B69">
        <v>171300</v>
      </c>
    </row>
    <row r="70" spans="1:2" x14ac:dyDescent="0.35">
      <c r="A70" t="s">
        <v>123</v>
      </c>
      <c r="B70">
        <v>114800</v>
      </c>
    </row>
    <row r="71" spans="1:2" x14ac:dyDescent="0.35">
      <c r="A71" t="s">
        <v>124</v>
      </c>
      <c r="B71">
        <v>126900</v>
      </c>
    </row>
    <row r="72" spans="1:2" x14ac:dyDescent="0.35">
      <c r="A72" t="s">
        <v>125</v>
      </c>
      <c r="B72">
        <v>133500</v>
      </c>
    </row>
    <row r="73" spans="1:2" x14ac:dyDescent="0.35">
      <c r="A73" t="s">
        <v>126</v>
      </c>
      <c r="B73">
        <v>244500</v>
      </c>
    </row>
    <row r="74" spans="1:2" x14ac:dyDescent="0.35">
      <c r="A74" t="s">
        <v>127</v>
      </c>
      <c r="B74">
        <v>133800</v>
      </c>
    </row>
    <row r="75" spans="1:2" x14ac:dyDescent="0.35">
      <c r="A75" t="s">
        <v>128</v>
      </c>
      <c r="B75">
        <v>322300</v>
      </c>
    </row>
    <row r="76" spans="1:2" x14ac:dyDescent="0.35">
      <c r="A76" t="s">
        <v>129</v>
      </c>
      <c r="B76">
        <v>123400</v>
      </c>
    </row>
    <row r="77" spans="1:2" x14ac:dyDescent="0.35">
      <c r="A77" t="s">
        <v>130</v>
      </c>
      <c r="B77">
        <v>260100</v>
      </c>
    </row>
    <row r="78" spans="1:2" x14ac:dyDescent="0.35">
      <c r="A78" t="s">
        <v>131</v>
      </c>
      <c r="B78">
        <v>131800</v>
      </c>
    </row>
    <row r="79" spans="1:2" x14ac:dyDescent="0.35">
      <c r="A79" t="s">
        <v>132</v>
      </c>
      <c r="B79">
        <v>212100</v>
      </c>
    </row>
    <row r="80" spans="1:2" x14ac:dyDescent="0.35">
      <c r="A80" t="s">
        <v>133</v>
      </c>
      <c r="B80">
        <v>222600</v>
      </c>
    </row>
    <row r="81" spans="1:2" x14ac:dyDescent="0.35">
      <c r="A81" t="s">
        <v>134</v>
      </c>
      <c r="B81">
        <v>203200</v>
      </c>
    </row>
    <row r="82" spans="1:2" x14ac:dyDescent="0.35">
      <c r="A82" t="s">
        <v>135</v>
      </c>
      <c r="B82">
        <v>109300</v>
      </c>
    </row>
    <row r="83" spans="1:2" x14ac:dyDescent="0.35">
      <c r="A83" t="s">
        <v>136</v>
      </c>
      <c r="B83">
        <v>234400</v>
      </c>
    </row>
    <row r="84" spans="1:2" x14ac:dyDescent="0.35">
      <c r="A84" t="s">
        <v>137</v>
      </c>
      <c r="B84">
        <v>160200</v>
      </c>
    </row>
    <row r="85" spans="1:2" x14ac:dyDescent="0.35">
      <c r="A85" t="s">
        <v>138</v>
      </c>
      <c r="B85">
        <v>228600</v>
      </c>
    </row>
    <row r="86" spans="1:2" x14ac:dyDescent="0.35">
      <c r="A86" t="s">
        <v>139</v>
      </c>
      <c r="B86">
        <v>180200</v>
      </c>
    </row>
    <row r="87" spans="1:2" x14ac:dyDescent="0.35">
      <c r="A87" t="s">
        <v>140</v>
      </c>
      <c r="B87">
        <v>165000</v>
      </c>
    </row>
    <row r="88" spans="1:2" x14ac:dyDescent="0.35">
      <c r="A88" t="s">
        <v>141</v>
      </c>
      <c r="B88">
        <v>125900</v>
      </c>
    </row>
    <row r="89" spans="1:2" x14ac:dyDescent="0.35">
      <c r="A89" t="s">
        <v>142</v>
      </c>
      <c r="B89">
        <v>87700</v>
      </c>
    </row>
    <row r="90" spans="1:2" x14ac:dyDescent="0.35">
      <c r="A90" t="s">
        <v>143</v>
      </c>
      <c r="B90">
        <v>109700</v>
      </c>
    </row>
    <row r="91" spans="1:2" x14ac:dyDescent="0.35">
      <c r="A91" t="s">
        <v>144</v>
      </c>
      <c r="B91">
        <v>118500</v>
      </c>
    </row>
    <row r="92" spans="1:2" x14ac:dyDescent="0.35">
      <c r="A92" t="s">
        <v>145</v>
      </c>
      <c r="B92">
        <v>168000</v>
      </c>
    </row>
    <row r="93" spans="1:2" x14ac:dyDescent="0.35">
      <c r="A93" t="s">
        <v>146</v>
      </c>
      <c r="B93">
        <v>190500</v>
      </c>
    </row>
    <row r="94" spans="1:2" x14ac:dyDescent="0.35">
      <c r="A94" t="s">
        <v>147</v>
      </c>
      <c r="B94">
        <v>142400</v>
      </c>
    </row>
    <row r="95" spans="1:2" x14ac:dyDescent="0.35">
      <c r="A95" t="s">
        <v>148</v>
      </c>
      <c r="B95">
        <v>204200</v>
      </c>
    </row>
    <row r="96" spans="1:2" x14ac:dyDescent="0.35">
      <c r="A96" t="s">
        <v>149</v>
      </c>
      <c r="B96">
        <v>265400</v>
      </c>
    </row>
    <row r="97" spans="1:2" x14ac:dyDescent="0.35">
      <c r="A97" t="s">
        <v>150</v>
      </c>
      <c r="B97">
        <v>194500</v>
      </c>
    </row>
    <row r="98" spans="1:2" x14ac:dyDescent="0.35">
      <c r="A98" t="s">
        <v>151</v>
      </c>
      <c r="B98">
        <v>276800</v>
      </c>
    </row>
    <row r="99" spans="1:2" x14ac:dyDescent="0.35">
      <c r="A99" t="s">
        <v>152</v>
      </c>
      <c r="B99">
        <v>217300</v>
      </c>
    </row>
    <row r="100" spans="1:2" x14ac:dyDescent="0.35">
      <c r="A100" t="s">
        <v>153</v>
      </c>
      <c r="B100">
        <v>599000</v>
      </c>
    </row>
    <row r="101" spans="1:2" x14ac:dyDescent="0.35">
      <c r="A101" t="s">
        <v>154</v>
      </c>
      <c r="B101">
        <v>160200</v>
      </c>
    </row>
    <row r="102" spans="1:2" x14ac:dyDescent="0.35">
      <c r="A102" t="s">
        <v>155</v>
      </c>
      <c r="B102">
        <v>139000</v>
      </c>
    </row>
    <row r="103" spans="1:2" x14ac:dyDescent="0.35">
      <c r="A103" t="s">
        <v>156</v>
      </c>
      <c r="B103">
        <v>143100</v>
      </c>
    </row>
    <row r="104" spans="1:2" x14ac:dyDescent="0.35">
      <c r="A104" t="s">
        <v>157</v>
      </c>
      <c r="B104">
        <v>164200</v>
      </c>
    </row>
    <row r="105" spans="1:2" x14ac:dyDescent="0.35">
      <c r="A105" t="s">
        <v>158</v>
      </c>
      <c r="B105">
        <v>157800</v>
      </c>
    </row>
    <row r="106" spans="1:2" x14ac:dyDescent="0.35">
      <c r="A106" t="s">
        <v>159</v>
      </c>
      <c r="B106">
        <v>189600</v>
      </c>
    </row>
    <row r="107" spans="1:2" x14ac:dyDescent="0.35">
      <c r="A107" t="s">
        <v>160</v>
      </c>
      <c r="B107">
        <v>124200</v>
      </c>
    </row>
    <row r="108" spans="1:2" x14ac:dyDescent="0.35">
      <c r="A108" t="s">
        <v>161</v>
      </c>
      <c r="B108">
        <v>119300</v>
      </c>
    </row>
    <row r="109" spans="1:2" x14ac:dyDescent="0.35">
      <c r="A109" t="s">
        <v>162</v>
      </c>
      <c r="B109">
        <v>165400</v>
      </c>
    </row>
    <row r="110" spans="1:2" x14ac:dyDescent="0.35">
      <c r="A110" t="s">
        <v>163</v>
      </c>
      <c r="B110">
        <v>97400</v>
      </c>
    </row>
    <row r="111" spans="1:2" x14ac:dyDescent="0.35">
      <c r="A111" t="s">
        <v>164</v>
      </c>
      <c r="B111">
        <v>318200</v>
      </c>
    </row>
    <row r="112" spans="1:2" x14ac:dyDescent="0.35">
      <c r="A112" t="s">
        <v>165</v>
      </c>
      <c r="B112">
        <v>226200</v>
      </c>
    </row>
    <row r="113" spans="1:2" x14ac:dyDescent="0.35">
      <c r="A113" t="s">
        <v>166</v>
      </c>
      <c r="B113">
        <v>205400</v>
      </c>
    </row>
    <row r="114" spans="1:2" x14ac:dyDescent="0.35">
      <c r="A114" t="s">
        <v>167</v>
      </c>
      <c r="B114">
        <v>564100</v>
      </c>
    </row>
    <row r="115" spans="1:2" x14ac:dyDescent="0.35">
      <c r="A115" t="s">
        <v>168</v>
      </c>
      <c r="B115">
        <v>153900</v>
      </c>
    </row>
    <row r="116" spans="1:2" x14ac:dyDescent="0.35">
      <c r="A116" t="s">
        <v>169</v>
      </c>
      <c r="B116">
        <v>114000</v>
      </c>
    </row>
    <row r="117" spans="1:2" x14ac:dyDescent="0.35">
      <c r="A117" t="s">
        <v>170</v>
      </c>
      <c r="B117">
        <v>520200</v>
      </c>
    </row>
    <row r="118" spans="1:2" x14ac:dyDescent="0.35">
      <c r="A118" t="s">
        <v>171</v>
      </c>
      <c r="B118">
        <v>397000</v>
      </c>
    </row>
    <row r="119" spans="1:2" x14ac:dyDescent="0.35">
      <c r="A119" t="s">
        <v>172</v>
      </c>
      <c r="B119">
        <v>110600</v>
      </c>
    </row>
    <row r="120" spans="1:2" x14ac:dyDescent="0.35">
      <c r="A120" t="s">
        <v>173</v>
      </c>
      <c r="B120">
        <v>171600</v>
      </c>
    </row>
    <row r="121" spans="1:2" x14ac:dyDescent="0.35">
      <c r="A121" t="s">
        <v>174</v>
      </c>
      <c r="B121">
        <v>83000</v>
      </c>
    </row>
    <row r="122" spans="1:2" x14ac:dyDescent="0.35">
      <c r="A122" t="s">
        <v>175</v>
      </c>
      <c r="B122">
        <v>119500</v>
      </c>
    </row>
    <row r="123" spans="1:2" x14ac:dyDescent="0.35">
      <c r="A123" t="s">
        <v>176</v>
      </c>
      <c r="B123">
        <v>120600</v>
      </c>
    </row>
    <row r="124" spans="1:2" x14ac:dyDescent="0.35">
      <c r="A124" t="s">
        <v>177</v>
      </c>
      <c r="B124">
        <v>259600</v>
      </c>
    </row>
    <row r="125" spans="1:2" x14ac:dyDescent="0.35">
      <c r="A125" t="s">
        <v>178</v>
      </c>
      <c r="B125">
        <v>245600</v>
      </c>
    </row>
    <row r="126" spans="1:2" x14ac:dyDescent="0.35">
      <c r="A126" t="s">
        <v>179</v>
      </c>
      <c r="B126">
        <v>286400</v>
      </c>
    </row>
    <row r="127" spans="1:2" x14ac:dyDescent="0.35">
      <c r="A127" t="s">
        <v>180</v>
      </c>
      <c r="B127">
        <v>114900</v>
      </c>
    </row>
    <row r="128" spans="1:2" x14ac:dyDescent="0.35">
      <c r="A128" t="s">
        <v>181</v>
      </c>
      <c r="B128">
        <v>113500</v>
      </c>
    </row>
    <row r="129" spans="1:2" x14ac:dyDescent="0.35">
      <c r="A129" t="s">
        <v>182</v>
      </c>
      <c r="B129">
        <v>165600</v>
      </c>
    </row>
    <row r="130" spans="1:2" x14ac:dyDescent="0.35">
      <c r="A130" t="s">
        <v>183</v>
      </c>
      <c r="B130">
        <v>113100</v>
      </c>
    </row>
    <row r="131" spans="1:2" x14ac:dyDescent="0.35">
      <c r="A131" t="s">
        <v>184</v>
      </c>
      <c r="B131">
        <v>190300</v>
      </c>
    </row>
    <row r="132" spans="1:2" x14ac:dyDescent="0.35">
      <c r="A132" t="s">
        <v>185</v>
      </c>
      <c r="B132">
        <v>111100</v>
      </c>
    </row>
    <row r="133" spans="1:2" x14ac:dyDescent="0.35">
      <c r="A133" t="s">
        <v>186</v>
      </c>
      <c r="B133">
        <v>157800</v>
      </c>
    </row>
    <row r="134" spans="1:2" x14ac:dyDescent="0.35">
      <c r="A134" t="s">
        <v>187</v>
      </c>
      <c r="B134">
        <v>230300</v>
      </c>
    </row>
    <row r="135" spans="1:2" x14ac:dyDescent="0.35">
      <c r="A135" t="s">
        <v>188</v>
      </c>
      <c r="B135">
        <v>127700</v>
      </c>
    </row>
    <row r="136" spans="1:2" x14ac:dyDescent="0.35">
      <c r="A136" t="s">
        <v>189</v>
      </c>
      <c r="B136">
        <v>108600</v>
      </c>
    </row>
    <row r="137" spans="1:2" x14ac:dyDescent="0.35">
      <c r="A137" t="s">
        <v>190</v>
      </c>
      <c r="B137">
        <v>101900</v>
      </c>
    </row>
    <row r="138" spans="1:2" x14ac:dyDescent="0.35">
      <c r="A138" t="s">
        <v>191</v>
      </c>
      <c r="B138">
        <v>257300</v>
      </c>
    </row>
    <row r="139" spans="1:2" x14ac:dyDescent="0.35">
      <c r="A139" t="s">
        <v>192</v>
      </c>
      <c r="B139">
        <v>108400</v>
      </c>
    </row>
    <row r="140" spans="1:2" x14ac:dyDescent="0.35">
      <c r="A140" t="s">
        <v>193</v>
      </c>
      <c r="B140">
        <v>167800</v>
      </c>
    </row>
    <row r="141" spans="1:2" x14ac:dyDescent="0.35">
      <c r="A141" t="s">
        <v>194</v>
      </c>
      <c r="B141">
        <v>260300</v>
      </c>
    </row>
    <row r="142" spans="1:2" x14ac:dyDescent="0.35">
      <c r="A142" t="s">
        <v>195</v>
      </c>
      <c r="B142">
        <v>139000</v>
      </c>
    </row>
    <row r="143" spans="1:2" x14ac:dyDescent="0.35">
      <c r="A143" t="s">
        <v>196</v>
      </c>
      <c r="B143">
        <v>143000</v>
      </c>
    </row>
    <row r="144" spans="1:2" x14ac:dyDescent="0.35">
      <c r="A144" t="s">
        <v>197</v>
      </c>
      <c r="B144">
        <v>329600</v>
      </c>
    </row>
    <row r="145" spans="1:2" x14ac:dyDescent="0.35">
      <c r="A145" t="s">
        <v>198</v>
      </c>
      <c r="B145">
        <v>110100</v>
      </c>
    </row>
    <row r="146" spans="1:2" x14ac:dyDescent="0.35">
      <c r="A146" t="s">
        <v>199</v>
      </c>
      <c r="B146">
        <v>122600</v>
      </c>
    </row>
    <row r="147" spans="1:2" x14ac:dyDescent="0.35">
      <c r="A147" t="s">
        <v>200</v>
      </c>
      <c r="B147">
        <v>121700</v>
      </c>
    </row>
    <row r="148" spans="1:2" x14ac:dyDescent="0.35">
      <c r="A148" t="s">
        <v>201</v>
      </c>
      <c r="B148">
        <v>121300</v>
      </c>
    </row>
    <row r="149" spans="1:2" x14ac:dyDescent="0.35">
      <c r="A149" t="s">
        <v>202</v>
      </c>
      <c r="B149">
        <v>157800</v>
      </c>
    </row>
    <row r="150" spans="1:2" x14ac:dyDescent="0.35">
      <c r="A150" t="s">
        <v>203</v>
      </c>
      <c r="B150">
        <v>163500</v>
      </c>
    </row>
    <row r="151" spans="1:2" x14ac:dyDescent="0.35">
      <c r="A151" t="s">
        <v>204</v>
      </c>
      <c r="B151">
        <v>163400</v>
      </c>
    </row>
    <row r="152" spans="1:2" x14ac:dyDescent="0.35">
      <c r="A152" t="s">
        <v>205</v>
      </c>
      <c r="B152">
        <v>347800</v>
      </c>
    </row>
    <row r="153" spans="1:2" x14ac:dyDescent="0.35">
      <c r="A153" t="s">
        <v>206</v>
      </c>
      <c r="B153">
        <v>109000</v>
      </c>
    </row>
    <row r="154" spans="1:2" x14ac:dyDescent="0.35">
      <c r="A154" t="s">
        <v>207</v>
      </c>
      <c r="B154">
        <v>499000</v>
      </c>
    </row>
    <row r="155" spans="1:2" x14ac:dyDescent="0.35">
      <c r="A155" t="s">
        <v>208</v>
      </c>
      <c r="B155">
        <v>120900</v>
      </c>
    </row>
    <row r="156" spans="1:2" x14ac:dyDescent="0.35">
      <c r="A156" t="s">
        <v>209</v>
      </c>
      <c r="B156">
        <v>106400</v>
      </c>
    </row>
    <row r="157" spans="1:2" x14ac:dyDescent="0.35">
      <c r="A157" t="s">
        <v>210</v>
      </c>
      <c r="B157">
        <v>139600</v>
      </c>
    </row>
    <row r="158" spans="1:2" x14ac:dyDescent="0.35">
      <c r="A158" t="s">
        <v>211</v>
      </c>
      <c r="B158">
        <v>180900</v>
      </c>
    </row>
    <row r="159" spans="1:2" x14ac:dyDescent="0.35">
      <c r="A159" t="s">
        <v>212</v>
      </c>
      <c r="B159">
        <v>224300</v>
      </c>
    </row>
    <row r="160" spans="1:2" x14ac:dyDescent="0.35">
      <c r="A160" t="s">
        <v>213</v>
      </c>
      <c r="B160">
        <v>579300</v>
      </c>
    </row>
    <row r="161" spans="1:2" x14ac:dyDescent="0.35">
      <c r="A161" t="s">
        <v>214</v>
      </c>
      <c r="B161">
        <v>165700</v>
      </c>
    </row>
    <row r="162" spans="1:2" x14ac:dyDescent="0.35">
      <c r="A162" t="s">
        <v>215</v>
      </c>
      <c r="B162">
        <v>784800</v>
      </c>
    </row>
    <row r="163" spans="1:2" x14ac:dyDescent="0.35">
      <c r="A163" t="s">
        <v>216</v>
      </c>
      <c r="B163">
        <v>141800</v>
      </c>
    </row>
    <row r="164" spans="1:2" x14ac:dyDescent="0.35">
      <c r="A164" t="s">
        <v>217</v>
      </c>
      <c r="B164">
        <v>138100</v>
      </c>
    </row>
    <row r="165" spans="1:2" x14ac:dyDescent="0.35">
      <c r="A165" t="s">
        <v>218</v>
      </c>
      <c r="B165">
        <v>239800</v>
      </c>
    </row>
    <row r="166" spans="1:2" x14ac:dyDescent="0.35">
      <c r="A166" t="s">
        <v>219</v>
      </c>
      <c r="B166">
        <v>213700</v>
      </c>
    </row>
    <row r="167" spans="1:2" x14ac:dyDescent="0.35">
      <c r="A167" t="s">
        <v>220</v>
      </c>
      <c r="B167">
        <v>243500</v>
      </c>
    </row>
    <row r="168" spans="1:2" x14ac:dyDescent="0.35">
      <c r="A168" t="s">
        <v>221</v>
      </c>
      <c r="B168">
        <v>280100</v>
      </c>
    </row>
    <row r="169" spans="1:2" x14ac:dyDescent="0.35">
      <c r="A169" t="s">
        <v>222</v>
      </c>
      <c r="B169">
        <v>149400</v>
      </c>
    </row>
    <row r="170" spans="1:2" x14ac:dyDescent="0.35">
      <c r="A170" t="s">
        <v>223</v>
      </c>
      <c r="B170">
        <v>274900</v>
      </c>
    </row>
    <row r="171" spans="1:2" x14ac:dyDescent="0.35">
      <c r="A171" t="s">
        <v>224</v>
      </c>
      <c r="B171">
        <v>125700</v>
      </c>
    </row>
    <row r="172" spans="1:2" x14ac:dyDescent="0.35">
      <c r="A172" t="s">
        <v>225</v>
      </c>
      <c r="B172">
        <v>104600</v>
      </c>
    </row>
    <row r="173" spans="1:2" x14ac:dyDescent="0.35">
      <c r="A173" t="s">
        <v>226</v>
      </c>
      <c r="B173">
        <v>166100</v>
      </c>
    </row>
    <row r="174" spans="1:2" x14ac:dyDescent="0.35">
      <c r="A174" t="s">
        <v>227</v>
      </c>
      <c r="B174">
        <v>326700</v>
      </c>
    </row>
    <row r="175" spans="1:2" x14ac:dyDescent="0.35">
      <c r="A175" t="s">
        <v>228</v>
      </c>
      <c r="B175">
        <v>122800</v>
      </c>
    </row>
    <row r="176" spans="1:2" x14ac:dyDescent="0.35">
      <c r="A176" t="s">
        <v>229</v>
      </c>
      <c r="B176">
        <v>194500</v>
      </c>
    </row>
    <row r="177" spans="1:2" x14ac:dyDescent="0.35">
      <c r="A177" t="s">
        <v>230</v>
      </c>
      <c r="B177">
        <v>229700</v>
      </c>
    </row>
    <row r="178" spans="1:2" x14ac:dyDescent="0.35">
      <c r="A178" t="s">
        <v>231</v>
      </c>
      <c r="B178">
        <v>102700</v>
      </c>
    </row>
    <row r="179" spans="1:2" x14ac:dyDescent="0.35">
      <c r="A179" t="s">
        <v>232</v>
      </c>
      <c r="B179">
        <v>112200</v>
      </c>
    </row>
    <row r="180" spans="1:2" x14ac:dyDescent="0.35">
      <c r="A180" t="s">
        <v>233</v>
      </c>
      <c r="B180">
        <v>131700</v>
      </c>
    </row>
    <row r="181" spans="1:2" x14ac:dyDescent="0.35">
      <c r="A181" t="s">
        <v>234</v>
      </c>
      <c r="B181">
        <v>143100</v>
      </c>
    </row>
    <row r="182" spans="1:2" x14ac:dyDescent="0.35">
      <c r="A182" t="s">
        <v>235</v>
      </c>
      <c r="B182">
        <v>177000</v>
      </c>
    </row>
    <row r="183" spans="1:2" x14ac:dyDescent="0.35">
      <c r="A183" t="s">
        <v>236</v>
      </c>
      <c r="B183">
        <v>89000</v>
      </c>
    </row>
    <row r="184" spans="1:2" x14ac:dyDescent="0.35">
      <c r="A184" t="s">
        <v>237</v>
      </c>
      <c r="B184">
        <v>158400</v>
      </c>
    </row>
    <row r="185" spans="1:2" x14ac:dyDescent="0.35">
      <c r="A185" t="s">
        <v>238</v>
      </c>
      <c r="B185">
        <v>271100</v>
      </c>
    </row>
    <row r="186" spans="1:2" x14ac:dyDescent="0.35">
      <c r="A186" t="s">
        <v>239</v>
      </c>
      <c r="B186">
        <v>244000</v>
      </c>
    </row>
    <row r="187" spans="1:2" x14ac:dyDescent="0.35">
      <c r="A187" t="s">
        <v>240</v>
      </c>
      <c r="B187">
        <v>188800</v>
      </c>
    </row>
    <row r="188" spans="1:2" x14ac:dyDescent="0.35">
      <c r="A188" t="s">
        <v>241</v>
      </c>
      <c r="B188">
        <v>393000</v>
      </c>
    </row>
    <row r="189" spans="1:2" x14ac:dyDescent="0.35">
      <c r="A189" t="s">
        <v>242</v>
      </c>
      <c r="B189">
        <v>273400</v>
      </c>
    </row>
    <row r="190" spans="1:2" x14ac:dyDescent="0.35">
      <c r="A190" t="s">
        <v>243</v>
      </c>
      <c r="B190">
        <v>123900</v>
      </c>
    </row>
    <row r="191" spans="1:2" x14ac:dyDescent="0.35">
      <c r="A191" t="s">
        <v>244</v>
      </c>
      <c r="B191">
        <v>138800</v>
      </c>
    </row>
    <row r="192" spans="1:2" x14ac:dyDescent="0.35">
      <c r="A192" t="s">
        <v>245</v>
      </c>
      <c r="B192">
        <v>206900</v>
      </c>
    </row>
    <row r="193" spans="1:2" x14ac:dyDescent="0.35">
      <c r="A193" t="s">
        <v>246</v>
      </c>
      <c r="B193">
        <v>145900</v>
      </c>
    </row>
    <row r="194" spans="1:2" x14ac:dyDescent="0.35">
      <c r="A194" t="s">
        <v>247</v>
      </c>
      <c r="B194">
        <v>197900</v>
      </c>
    </row>
    <row r="195" spans="1:2" x14ac:dyDescent="0.35">
      <c r="A195" t="s">
        <v>248</v>
      </c>
      <c r="B195">
        <v>101700</v>
      </c>
    </row>
    <row r="196" spans="1:2" x14ac:dyDescent="0.35">
      <c r="A196" t="s">
        <v>249</v>
      </c>
      <c r="B196">
        <v>267900</v>
      </c>
    </row>
    <row r="197" spans="1:2" x14ac:dyDescent="0.35">
      <c r="A197" t="s">
        <v>250</v>
      </c>
      <c r="B197">
        <v>128300</v>
      </c>
    </row>
    <row r="198" spans="1:2" x14ac:dyDescent="0.35">
      <c r="A198" t="s">
        <v>251</v>
      </c>
      <c r="B198">
        <v>347900</v>
      </c>
    </row>
    <row r="199" spans="1:2" x14ac:dyDescent="0.35">
      <c r="A199" t="s">
        <v>252</v>
      </c>
      <c r="B199">
        <v>184600</v>
      </c>
    </row>
    <row r="200" spans="1:2" x14ac:dyDescent="0.35">
      <c r="A200" t="s">
        <v>253</v>
      </c>
      <c r="B200">
        <v>166000</v>
      </c>
    </row>
    <row r="201" spans="1:2" x14ac:dyDescent="0.35">
      <c r="A201" t="s">
        <v>254</v>
      </c>
      <c r="B201">
        <v>125700</v>
      </c>
    </row>
    <row r="202" spans="1:2" x14ac:dyDescent="0.35">
      <c r="A202" t="s">
        <v>255</v>
      </c>
      <c r="B202">
        <v>127400</v>
      </c>
    </row>
    <row r="203" spans="1:2" x14ac:dyDescent="0.35">
      <c r="A203" t="s">
        <v>256</v>
      </c>
      <c r="B203">
        <v>136000</v>
      </c>
    </row>
    <row r="204" spans="1:2" x14ac:dyDescent="0.35">
      <c r="A204" t="s">
        <v>257</v>
      </c>
      <c r="B204">
        <v>156000</v>
      </c>
    </row>
    <row r="205" spans="1:2" x14ac:dyDescent="0.35">
      <c r="A205" t="s">
        <v>258</v>
      </c>
      <c r="B205">
        <v>160100</v>
      </c>
    </row>
    <row r="206" spans="1:2" x14ac:dyDescent="0.35">
      <c r="A206" t="s">
        <v>259</v>
      </c>
      <c r="B206">
        <v>226400</v>
      </c>
    </row>
    <row r="207" spans="1:2" x14ac:dyDescent="0.35">
      <c r="A207" t="s">
        <v>260</v>
      </c>
      <c r="B207">
        <v>281900</v>
      </c>
    </row>
    <row r="208" spans="1:2" x14ac:dyDescent="0.35">
      <c r="A208" t="s">
        <v>261</v>
      </c>
      <c r="B208">
        <v>139200</v>
      </c>
    </row>
    <row r="209" spans="1:2" x14ac:dyDescent="0.35">
      <c r="A209" t="s">
        <v>262</v>
      </c>
      <c r="B209">
        <v>336600</v>
      </c>
    </row>
    <row r="210" spans="1:2" x14ac:dyDescent="0.35">
      <c r="A210" t="s">
        <v>263</v>
      </c>
      <c r="B210">
        <v>186400</v>
      </c>
    </row>
    <row r="211" spans="1:2" x14ac:dyDescent="0.35">
      <c r="A211" t="s">
        <v>264</v>
      </c>
      <c r="B211">
        <v>202400</v>
      </c>
    </row>
    <row r="212" spans="1:2" x14ac:dyDescent="0.35">
      <c r="A212" t="s">
        <v>265</v>
      </c>
      <c r="B212">
        <v>203900</v>
      </c>
    </row>
    <row r="213" spans="1:2" x14ac:dyDescent="0.35">
      <c r="A213" t="s">
        <v>266</v>
      </c>
      <c r="B213">
        <v>171100</v>
      </c>
    </row>
    <row r="214" spans="1:2" x14ac:dyDescent="0.35">
      <c r="A214" t="s">
        <v>267</v>
      </c>
      <c r="B214">
        <v>115600</v>
      </c>
    </row>
    <row r="215" spans="1:2" x14ac:dyDescent="0.35">
      <c r="A215" t="s">
        <v>268</v>
      </c>
      <c r="B215">
        <v>146500</v>
      </c>
    </row>
    <row r="216" spans="1:2" x14ac:dyDescent="0.35">
      <c r="A216" t="s">
        <v>269</v>
      </c>
      <c r="B216">
        <v>133200</v>
      </c>
    </row>
    <row r="217" spans="1:2" x14ac:dyDescent="0.35">
      <c r="A217" t="s">
        <v>270</v>
      </c>
      <c r="B217">
        <v>236700</v>
      </c>
    </row>
    <row r="218" spans="1:2" x14ac:dyDescent="0.35">
      <c r="A218" t="s">
        <v>271</v>
      </c>
      <c r="B218">
        <v>88800</v>
      </c>
    </row>
    <row r="219" spans="1:2" x14ac:dyDescent="0.35">
      <c r="A219" t="s">
        <v>272</v>
      </c>
      <c r="B219">
        <v>189100</v>
      </c>
    </row>
    <row r="220" spans="1:2" x14ac:dyDescent="0.35">
      <c r="A220" t="s">
        <v>273</v>
      </c>
      <c r="B220">
        <v>77900</v>
      </c>
    </row>
    <row r="221" spans="1:2" x14ac:dyDescent="0.35">
      <c r="A221" t="s">
        <v>274</v>
      </c>
      <c r="B221">
        <v>113800</v>
      </c>
    </row>
    <row r="222" spans="1:2" x14ac:dyDescent="0.35">
      <c r="A222" t="s">
        <v>275</v>
      </c>
      <c r="B222">
        <v>142700</v>
      </c>
    </row>
    <row r="223" spans="1:2" x14ac:dyDescent="0.35">
      <c r="A223" t="s">
        <v>276</v>
      </c>
      <c r="B223">
        <v>117000</v>
      </c>
    </row>
    <row r="224" spans="1:2" x14ac:dyDescent="0.35">
      <c r="A224" t="s">
        <v>277</v>
      </c>
      <c r="B224">
        <v>160400</v>
      </c>
    </row>
    <row r="225" spans="1:2" x14ac:dyDescent="0.35">
      <c r="A225" t="s">
        <v>278</v>
      </c>
      <c r="B225">
        <v>258700</v>
      </c>
    </row>
    <row r="226" spans="1:2" x14ac:dyDescent="0.35">
      <c r="A226" t="s">
        <v>279</v>
      </c>
      <c r="B226">
        <v>155000</v>
      </c>
    </row>
    <row r="227" spans="1:2" x14ac:dyDescent="0.35">
      <c r="A227" t="s">
        <v>280</v>
      </c>
      <c r="B227">
        <v>175200</v>
      </c>
    </row>
    <row r="228" spans="1:2" x14ac:dyDescent="0.35">
      <c r="A228" t="s">
        <v>281</v>
      </c>
      <c r="B228">
        <v>163800</v>
      </c>
    </row>
    <row r="229" spans="1:2" x14ac:dyDescent="0.35">
      <c r="A229" t="s">
        <v>282</v>
      </c>
      <c r="B229">
        <v>140400</v>
      </c>
    </row>
    <row r="230" spans="1:2" x14ac:dyDescent="0.35">
      <c r="A230" t="s">
        <v>283</v>
      </c>
      <c r="B230">
        <v>126300</v>
      </c>
    </row>
    <row r="231" spans="1:2" x14ac:dyDescent="0.35">
      <c r="A231" t="s">
        <v>284</v>
      </c>
      <c r="B231">
        <v>203800</v>
      </c>
    </row>
    <row r="232" spans="1:2" x14ac:dyDescent="0.35">
      <c r="A232" t="s">
        <v>285</v>
      </c>
      <c r="B232">
        <v>154400</v>
      </c>
    </row>
    <row r="233" spans="1:2" x14ac:dyDescent="0.35">
      <c r="A233" t="s">
        <v>286</v>
      </c>
      <c r="B233">
        <v>142300</v>
      </c>
    </row>
    <row r="234" spans="1:2" x14ac:dyDescent="0.35">
      <c r="A234" t="s">
        <v>287</v>
      </c>
      <c r="B234">
        <v>206200</v>
      </c>
    </row>
    <row r="235" spans="1:2" x14ac:dyDescent="0.35">
      <c r="A235" t="s">
        <v>288</v>
      </c>
      <c r="B235">
        <v>150500</v>
      </c>
    </row>
    <row r="236" spans="1:2" x14ac:dyDescent="0.35">
      <c r="A236" t="s">
        <v>289</v>
      </c>
      <c r="B236">
        <v>355700</v>
      </c>
    </row>
    <row r="237" spans="1:2" x14ac:dyDescent="0.35">
      <c r="A237" t="s">
        <v>290</v>
      </c>
      <c r="B237">
        <v>99200</v>
      </c>
    </row>
    <row r="238" spans="1:2" x14ac:dyDescent="0.35">
      <c r="A238" t="s">
        <v>291</v>
      </c>
      <c r="B238">
        <v>144800</v>
      </c>
    </row>
    <row r="239" spans="1:2" x14ac:dyDescent="0.35">
      <c r="A239" t="s">
        <v>292</v>
      </c>
      <c r="B239">
        <v>135000</v>
      </c>
    </row>
    <row r="240" spans="1:2" x14ac:dyDescent="0.35">
      <c r="A240" t="s">
        <v>293</v>
      </c>
      <c r="B240">
        <v>611700</v>
      </c>
    </row>
    <row r="241" spans="1:2" x14ac:dyDescent="0.35">
      <c r="A241" t="s">
        <v>294</v>
      </c>
      <c r="B241">
        <v>225300</v>
      </c>
    </row>
    <row r="242" spans="1:2" x14ac:dyDescent="0.35">
      <c r="A242" t="s">
        <v>295</v>
      </c>
      <c r="B242">
        <v>148300</v>
      </c>
    </row>
    <row r="243" spans="1:2" x14ac:dyDescent="0.35">
      <c r="A243" t="s">
        <v>296</v>
      </c>
      <c r="B243">
        <v>189400</v>
      </c>
    </row>
    <row r="244" spans="1:2" x14ac:dyDescent="0.35">
      <c r="A244" t="s">
        <v>297</v>
      </c>
      <c r="B244">
        <v>81600</v>
      </c>
    </row>
    <row r="245" spans="1:2" x14ac:dyDescent="0.35">
      <c r="A245" t="s">
        <v>298</v>
      </c>
      <c r="B245">
        <v>154100</v>
      </c>
    </row>
    <row r="246" spans="1:2" x14ac:dyDescent="0.35">
      <c r="A246" t="s">
        <v>299</v>
      </c>
      <c r="B246">
        <v>137000</v>
      </c>
    </row>
    <row r="247" spans="1:2" x14ac:dyDescent="0.35">
      <c r="A247" t="s">
        <v>300</v>
      </c>
      <c r="B247">
        <v>228900</v>
      </c>
    </row>
    <row r="248" spans="1:2" x14ac:dyDescent="0.35">
      <c r="A248" t="s">
        <v>301</v>
      </c>
      <c r="B248">
        <v>130100</v>
      </c>
    </row>
    <row r="249" spans="1:2" x14ac:dyDescent="0.35">
      <c r="A249" t="s">
        <v>302</v>
      </c>
      <c r="B249">
        <v>167500</v>
      </c>
    </row>
    <row r="250" spans="1:2" x14ac:dyDescent="0.35">
      <c r="A250" t="s">
        <v>303</v>
      </c>
      <c r="B250">
        <v>102400</v>
      </c>
    </row>
    <row r="251" spans="1:2" x14ac:dyDescent="0.35">
      <c r="A251" t="s">
        <v>304</v>
      </c>
      <c r="B251">
        <v>131600</v>
      </c>
    </row>
    <row r="252" spans="1:2" x14ac:dyDescent="0.35">
      <c r="A252" t="s">
        <v>305</v>
      </c>
      <c r="B252">
        <v>95700</v>
      </c>
    </row>
    <row r="253" spans="1:2" x14ac:dyDescent="0.35">
      <c r="A253" t="s">
        <v>306</v>
      </c>
      <c r="B253">
        <v>206700</v>
      </c>
    </row>
    <row r="254" spans="1:2" x14ac:dyDescent="0.35">
      <c r="A254" t="s">
        <v>307</v>
      </c>
      <c r="B254">
        <v>229100</v>
      </c>
    </row>
    <row r="255" spans="1:2" x14ac:dyDescent="0.35">
      <c r="A255" t="s">
        <v>308</v>
      </c>
      <c r="B255">
        <v>296800</v>
      </c>
    </row>
    <row r="256" spans="1:2" x14ac:dyDescent="0.35">
      <c r="A256" t="s">
        <v>309</v>
      </c>
      <c r="B256">
        <v>76100</v>
      </c>
    </row>
    <row r="257" spans="1:2" x14ac:dyDescent="0.35">
      <c r="A257" t="s">
        <v>310</v>
      </c>
      <c r="B257">
        <v>130400</v>
      </c>
    </row>
    <row r="258" spans="1:2" x14ac:dyDescent="0.35">
      <c r="A258" t="s">
        <v>311</v>
      </c>
      <c r="B258">
        <v>120700</v>
      </c>
    </row>
    <row r="259" spans="1:2" x14ac:dyDescent="0.35">
      <c r="A259" t="s">
        <v>312</v>
      </c>
      <c r="B259">
        <v>128800</v>
      </c>
    </row>
    <row r="260" spans="1:2" x14ac:dyDescent="0.35">
      <c r="A260" t="s">
        <v>313</v>
      </c>
      <c r="B260">
        <v>195500</v>
      </c>
    </row>
    <row r="261" spans="1:2" x14ac:dyDescent="0.35">
      <c r="A261" t="s">
        <v>314</v>
      </c>
      <c r="B261">
        <v>144900</v>
      </c>
    </row>
    <row r="262" spans="1:2" x14ac:dyDescent="0.35">
      <c r="A262" t="s">
        <v>315</v>
      </c>
      <c r="B262">
        <v>120400</v>
      </c>
    </row>
    <row r="263" spans="1:2" x14ac:dyDescent="0.35">
      <c r="A263" t="s">
        <v>316</v>
      </c>
      <c r="B263">
        <v>102900</v>
      </c>
    </row>
    <row r="264" spans="1:2" x14ac:dyDescent="0.35">
      <c r="A264" t="s">
        <v>317</v>
      </c>
      <c r="B264">
        <v>238300</v>
      </c>
    </row>
    <row r="265" spans="1:2" x14ac:dyDescent="0.35">
      <c r="A265" t="s">
        <v>318</v>
      </c>
      <c r="B265">
        <v>197100</v>
      </c>
    </row>
    <row r="266" spans="1:2" x14ac:dyDescent="0.35">
      <c r="A266" t="s">
        <v>319</v>
      </c>
      <c r="B266">
        <v>599400</v>
      </c>
    </row>
    <row r="267" spans="1:2" x14ac:dyDescent="0.35">
      <c r="A267" t="s">
        <v>320</v>
      </c>
      <c r="B267">
        <v>114500</v>
      </c>
    </row>
    <row r="268" spans="1:2" x14ac:dyDescent="0.35">
      <c r="A268" t="s">
        <v>321</v>
      </c>
      <c r="B268">
        <v>104200</v>
      </c>
    </row>
    <row r="269" spans="1:2" x14ac:dyDescent="0.35">
      <c r="A269" t="s">
        <v>322</v>
      </c>
      <c r="B269">
        <v>292400</v>
      </c>
    </row>
    <row r="270" spans="1:2" x14ac:dyDescent="0.35">
      <c r="A270" t="s">
        <v>323</v>
      </c>
      <c r="B270">
        <v>331800</v>
      </c>
    </row>
    <row r="271" spans="1:2" x14ac:dyDescent="0.35">
      <c r="A271" t="s">
        <v>324</v>
      </c>
      <c r="B271">
        <v>157400</v>
      </c>
    </row>
    <row r="272" spans="1:2" x14ac:dyDescent="0.35">
      <c r="A272" t="s">
        <v>325</v>
      </c>
      <c r="B272">
        <v>165900</v>
      </c>
    </row>
    <row r="273" spans="1:2" x14ac:dyDescent="0.35">
      <c r="A273" t="s">
        <v>326</v>
      </c>
      <c r="B273">
        <v>154600</v>
      </c>
    </row>
    <row r="274" spans="1:2" x14ac:dyDescent="0.35">
      <c r="A274" t="s">
        <v>327</v>
      </c>
      <c r="B274">
        <v>138200</v>
      </c>
    </row>
    <row r="275" spans="1:2" x14ac:dyDescent="0.35">
      <c r="A275" t="s">
        <v>328</v>
      </c>
      <c r="B275">
        <v>205200</v>
      </c>
    </row>
    <row r="276" spans="1:2" x14ac:dyDescent="0.35">
      <c r="A276" t="s">
        <v>329</v>
      </c>
      <c r="B276">
        <v>92600</v>
      </c>
    </row>
    <row r="277" spans="1:2" x14ac:dyDescent="0.35">
      <c r="A277" t="s">
        <v>330</v>
      </c>
      <c r="B277">
        <v>162800</v>
      </c>
    </row>
    <row r="278" spans="1:2" x14ac:dyDescent="0.35">
      <c r="A278" t="s">
        <v>331</v>
      </c>
      <c r="B278">
        <v>214000</v>
      </c>
    </row>
    <row r="279" spans="1:2" x14ac:dyDescent="0.35">
      <c r="A279" t="s">
        <v>332</v>
      </c>
      <c r="B279">
        <v>86800</v>
      </c>
    </row>
    <row r="280" spans="1:2" x14ac:dyDescent="0.35">
      <c r="A280" t="s">
        <v>333</v>
      </c>
      <c r="B280">
        <v>119200</v>
      </c>
    </row>
    <row r="281" spans="1:2" x14ac:dyDescent="0.35">
      <c r="A281" t="s">
        <v>334</v>
      </c>
      <c r="B281">
        <v>195500</v>
      </c>
    </row>
    <row r="282" spans="1:2" x14ac:dyDescent="0.35">
      <c r="A282" t="s">
        <v>335</v>
      </c>
      <c r="B282">
        <v>96200</v>
      </c>
    </row>
    <row r="283" spans="1:2" x14ac:dyDescent="0.35">
      <c r="A283" t="s">
        <v>336</v>
      </c>
      <c r="B283">
        <v>157700</v>
      </c>
    </row>
    <row r="284" spans="1:2" x14ac:dyDescent="0.35">
      <c r="A284" t="s">
        <v>337</v>
      </c>
      <c r="B284">
        <v>112800</v>
      </c>
    </row>
    <row r="285" spans="1:2" x14ac:dyDescent="0.35">
      <c r="A285" t="s">
        <v>338</v>
      </c>
      <c r="B285">
        <v>182100</v>
      </c>
    </row>
    <row r="286" spans="1:2" x14ac:dyDescent="0.35">
      <c r="A286" t="s">
        <v>339</v>
      </c>
      <c r="B286">
        <v>81600</v>
      </c>
    </row>
    <row r="287" spans="1:2" x14ac:dyDescent="0.35">
      <c r="A287" t="s">
        <v>340</v>
      </c>
      <c r="B287">
        <v>308200</v>
      </c>
    </row>
    <row r="288" spans="1:2" x14ac:dyDescent="0.35">
      <c r="A288" t="s">
        <v>341</v>
      </c>
      <c r="B288">
        <v>214400</v>
      </c>
    </row>
    <row r="289" spans="1:2" x14ac:dyDescent="0.35">
      <c r="A289" t="s">
        <v>342</v>
      </c>
      <c r="B289">
        <v>134000</v>
      </c>
    </row>
    <row r="290" spans="1:2" x14ac:dyDescent="0.35">
      <c r="A290" t="s">
        <v>343</v>
      </c>
      <c r="B290">
        <v>131100</v>
      </c>
    </row>
    <row r="291" spans="1:2" x14ac:dyDescent="0.35">
      <c r="A291" t="s">
        <v>344</v>
      </c>
      <c r="B291">
        <v>247900</v>
      </c>
    </row>
    <row r="292" spans="1:2" x14ac:dyDescent="0.35">
      <c r="A292" t="s">
        <v>345</v>
      </c>
      <c r="B292">
        <v>159600</v>
      </c>
    </row>
    <row r="293" spans="1:2" x14ac:dyDescent="0.35">
      <c r="A293" t="s">
        <v>346</v>
      </c>
      <c r="B293">
        <v>121300</v>
      </c>
    </row>
    <row r="294" spans="1:2" x14ac:dyDescent="0.35">
      <c r="A294" t="s">
        <v>347</v>
      </c>
      <c r="B294">
        <v>122600</v>
      </c>
    </row>
    <row r="295" spans="1:2" x14ac:dyDescent="0.35">
      <c r="A295" t="s">
        <v>348</v>
      </c>
      <c r="B295">
        <v>177300</v>
      </c>
    </row>
    <row r="296" spans="1:2" x14ac:dyDescent="0.35">
      <c r="A296" t="s">
        <v>349</v>
      </c>
      <c r="B296">
        <v>129100</v>
      </c>
    </row>
    <row r="297" spans="1:2" x14ac:dyDescent="0.35">
      <c r="A297" t="s">
        <v>350</v>
      </c>
      <c r="B297">
        <v>163200</v>
      </c>
    </row>
    <row r="298" spans="1:2" x14ac:dyDescent="0.35">
      <c r="A298" t="s">
        <v>351</v>
      </c>
      <c r="B298">
        <v>289900</v>
      </c>
    </row>
    <row r="299" spans="1:2" x14ac:dyDescent="0.35">
      <c r="A299" t="s">
        <v>352</v>
      </c>
      <c r="B299">
        <v>176900</v>
      </c>
    </row>
    <row r="300" spans="1:2" x14ac:dyDescent="0.35">
      <c r="A300" t="s">
        <v>353</v>
      </c>
      <c r="B300">
        <v>250700</v>
      </c>
    </row>
    <row r="301" spans="1:2" x14ac:dyDescent="0.35">
      <c r="A301" t="s">
        <v>354</v>
      </c>
      <c r="B301">
        <v>92200</v>
      </c>
    </row>
    <row r="302" spans="1:2" x14ac:dyDescent="0.35">
      <c r="A302" t="s">
        <v>355</v>
      </c>
      <c r="B302">
        <v>177400</v>
      </c>
    </row>
    <row r="303" spans="1:2" x14ac:dyDescent="0.35">
      <c r="A303" t="s">
        <v>356</v>
      </c>
      <c r="B303">
        <v>85000</v>
      </c>
    </row>
    <row r="304" spans="1:2" x14ac:dyDescent="0.35">
      <c r="A304" t="s">
        <v>357</v>
      </c>
      <c r="B304">
        <v>184000</v>
      </c>
    </row>
    <row r="305" spans="1:2" x14ac:dyDescent="0.35">
      <c r="A305" t="s">
        <v>358</v>
      </c>
      <c r="B305">
        <v>79700</v>
      </c>
    </row>
    <row r="306" spans="1:2" x14ac:dyDescent="0.35">
      <c r="A306" t="s">
        <v>359</v>
      </c>
      <c r="B306">
        <v>122400</v>
      </c>
    </row>
    <row r="307" spans="1:2" x14ac:dyDescent="0.35">
      <c r="A307" t="s">
        <v>360</v>
      </c>
      <c r="B307">
        <v>265800</v>
      </c>
    </row>
    <row r="308" spans="1:2" x14ac:dyDescent="0.35">
      <c r="A308" t="s">
        <v>361</v>
      </c>
      <c r="B308">
        <v>96000</v>
      </c>
    </row>
    <row r="309" spans="1:2" x14ac:dyDescent="0.35">
      <c r="A309" t="s">
        <v>362</v>
      </c>
      <c r="B309">
        <v>86000</v>
      </c>
    </row>
    <row r="310" spans="1:2" x14ac:dyDescent="0.35">
      <c r="A310" t="s">
        <v>363</v>
      </c>
      <c r="B310">
        <v>173000</v>
      </c>
    </row>
    <row r="311" spans="1:2" x14ac:dyDescent="0.35">
      <c r="A311" t="s">
        <v>364</v>
      </c>
      <c r="B311">
        <v>197800</v>
      </c>
    </row>
    <row r="312" spans="1:2" x14ac:dyDescent="0.35">
      <c r="A312" t="s">
        <v>365</v>
      </c>
      <c r="B312">
        <v>143400</v>
      </c>
    </row>
    <row r="313" spans="1:2" x14ac:dyDescent="0.35">
      <c r="A313" t="s">
        <v>366</v>
      </c>
      <c r="B313">
        <v>209700</v>
      </c>
    </row>
    <row r="314" spans="1:2" x14ac:dyDescent="0.35">
      <c r="A314" t="s">
        <v>367</v>
      </c>
      <c r="B314">
        <v>85500</v>
      </c>
    </row>
    <row r="315" spans="1:2" x14ac:dyDescent="0.35">
      <c r="A315" t="s">
        <v>368</v>
      </c>
      <c r="B315">
        <v>190400</v>
      </c>
    </row>
    <row r="316" spans="1:2" x14ac:dyDescent="0.35">
      <c r="A316" t="s">
        <v>369</v>
      </c>
      <c r="B316">
        <v>131200</v>
      </c>
    </row>
    <row r="317" spans="1:2" x14ac:dyDescent="0.35">
      <c r="A317" t="s">
        <v>370</v>
      </c>
      <c r="B317">
        <v>144200</v>
      </c>
    </row>
    <row r="318" spans="1:2" x14ac:dyDescent="0.35">
      <c r="A318" t="s">
        <v>371</v>
      </c>
      <c r="B318">
        <v>151700</v>
      </c>
    </row>
    <row r="319" spans="1:2" x14ac:dyDescent="0.35">
      <c r="A319" t="s">
        <v>372</v>
      </c>
      <c r="B319">
        <v>84500</v>
      </c>
    </row>
    <row r="320" spans="1:2" x14ac:dyDescent="0.35">
      <c r="A320" t="s">
        <v>373</v>
      </c>
      <c r="B320">
        <v>118600</v>
      </c>
    </row>
    <row r="321" spans="1:2" x14ac:dyDescent="0.35">
      <c r="A321" t="s">
        <v>374</v>
      </c>
      <c r="B321">
        <v>426800</v>
      </c>
    </row>
    <row r="322" spans="1:2" x14ac:dyDescent="0.35">
      <c r="A322" t="s">
        <v>375</v>
      </c>
      <c r="B322">
        <v>140600</v>
      </c>
    </row>
    <row r="323" spans="1:2" x14ac:dyDescent="0.35">
      <c r="A323" t="s">
        <v>376</v>
      </c>
      <c r="B323">
        <v>218200</v>
      </c>
    </row>
    <row r="324" spans="1:2" x14ac:dyDescent="0.35">
      <c r="A324" t="s">
        <v>377</v>
      </c>
      <c r="B324">
        <v>345300</v>
      </c>
    </row>
    <row r="325" spans="1:2" x14ac:dyDescent="0.35">
      <c r="A325" t="s">
        <v>378</v>
      </c>
      <c r="B325">
        <v>179200</v>
      </c>
    </row>
    <row r="326" spans="1:2" x14ac:dyDescent="0.35">
      <c r="A326" t="s">
        <v>379</v>
      </c>
      <c r="B326">
        <v>121800</v>
      </c>
    </row>
    <row r="327" spans="1:2" x14ac:dyDescent="0.35">
      <c r="A327" t="s">
        <v>380</v>
      </c>
      <c r="B327">
        <v>152600</v>
      </c>
    </row>
    <row r="328" spans="1:2" x14ac:dyDescent="0.35">
      <c r="A328" t="s">
        <v>381</v>
      </c>
      <c r="B328">
        <v>140600</v>
      </c>
    </row>
    <row r="329" spans="1:2" x14ac:dyDescent="0.35">
      <c r="A329" t="s">
        <v>382</v>
      </c>
      <c r="B329">
        <v>95300</v>
      </c>
    </row>
    <row r="330" spans="1:2" x14ac:dyDescent="0.35">
      <c r="A330" t="s">
        <v>383</v>
      </c>
      <c r="B330">
        <v>237900</v>
      </c>
    </row>
    <row r="331" spans="1:2" x14ac:dyDescent="0.35">
      <c r="A331" t="s">
        <v>384</v>
      </c>
      <c r="B331">
        <v>86700</v>
      </c>
    </row>
    <row r="332" spans="1:2" x14ac:dyDescent="0.35">
      <c r="A332" t="s">
        <v>385</v>
      </c>
      <c r="B332">
        <v>207800</v>
      </c>
    </row>
    <row r="333" spans="1:2" x14ac:dyDescent="0.35">
      <c r="A333" t="s">
        <v>386</v>
      </c>
      <c r="B333">
        <v>90600</v>
      </c>
    </row>
    <row r="334" spans="1:2" x14ac:dyDescent="0.35">
      <c r="A334" t="s">
        <v>387</v>
      </c>
      <c r="B334">
        <v>181100</v>
      </c>
    </row>
    <row r="335" spans="1:2" x14ac:dyDescent="0.35">
      <c r="A335" t="s">
        <v>388</v>
      </c>
      <c r="B335">
        <v>141200</v>
      </c>
    </row>
    <row r="336" spans="1:2" x14ac:dyDescent="0.35">
      <c r="A336" t="s">
        <v>389</v>
      </c>
      <c r="B336">
        <v>113200</v>
      </c>
    </row>
    <row r="337" spans="1:2" x14ac:dyDescent="0.35">
      <c r="A337" t="s">
        <v>390</v>
      </c>
      <c r="B337">
        <v>89700</v>
      </c>
    </row>
    <row r="338" spans="1:2" x14ac:dyDescent="0.35">
      <c r="A338" t="s">
        <v>391</v>
      </c>
      <c r="B338">
        <v>150500</v>
      </c>
    </row>
    <row r="339" spans="1:2" x14ac:dyDescent="0.35">
      <c r="A339" t="s">
        <v>392</v>
      </c>
      <c r="B339">
        <v>192600</v>
      </c>
    </row>
    <row r="340" spans="1:2" x14ac:dyDescent="0.35">
      <c r="A340" t="s">
        <v>393</v>
      </c>
      <c r="B340">
        <v>380100</v>
      </c>
    </row>
    <row r="341" spans="1:2" x14ac:dyDescent="0.35">
      <c r="A341" t="s">
        <v>394</v>
      </c>
      <c r="B341">
        <v>160300</v>
      </c>
    </row>
    <row r="342" spans="1:2" x14ac:dyDescent="0.35">
      <c r="A342" t="s">
        <v>395</v>
      </c>
      <c r="B342">
        <v>112300</v>
      </c>
    </row>
    <row r="343" spans="1:2" x14ac:dyDescent="0.35">
      <c r="A343" t="s">
        <v>396</v>
      </c>
      <c r="B343">
        <v>329800</v>
      </c>
    </row>
    <row r="344" spans="1:2" x14ac:dyDescent="0.35">
      <c r="A344" t="s">
        <v>397</v>
      </c>
      <c r="B344">
        <v>137900</v>
      </c>
    </row>
    <row r="345" spans="1:2" x14ac:dyDescent="0.35">
      <c r="A345" t="s">
        <v>398</v>
      </c>
      <c r="B345">
        <v>99500</v>
      </c>
    </row>
    <row r="346" spans="1:2" x14ac:dyDescent="0.35">
      <c r="A346" t="s">
        <v>399</v>
      </c>
      <c r="B346">
        <v>120900</v>
      </c>
    </row>
    <row r="347" spans="1:2" x14ac:dyDescent="0.35">
      <c r="A347" t="s">
        <v>400</v>
      </c>
      <c r="B347">
        <v>123900</v>
      </c>
    </row>
    <row r="348" spans="1:2" x14ac:dyDescent="0.35">
      <c r="A348" t="s">
        <v>401</v>
      </c>
      <c r="B348">
        <v>117200</v>
      </c>
    </row>
    <row r="349" spans="1:2" x14ac:dyDescent="0.35">
      <c r="A349" t="s">
        <v>402</v>
      </c>
      <c r="B349">
        <v>88000</v>
      </c>
    </row>
    <row r="350" spans="1:2" x14ac:dyDescent="0.35">
      <c r="A350" t="s">
        <v>403</v>
      </c>
      <c r="B350">
        <v>254800</v>
      </c>
    </row>
    <row r="351" spans="1:2" x14ac:dyDescent="0.35">
      <c r="A351" t="s">
        <v>404</v>
      </c>
      <c r="B351">
        <v>119300</v>
      </c>
    </row>
    <row r="352" spans="1:2" x14ac:dyDescent="0.35">
      <c r="A352" t="s">
        <v>405</v>
      </c>
      <c r="B352">
        <v>140200</v>
      </c>
    </row>
    <row r="353" spans="1:2" x14ac:dyDescent="0.35">
      <c r="A353" t="s">
        <v>406</v>
      </c>
      <c r="B353">
        <v>85700</v>
      </c>
    </row>
    <row r="354" spans="1:2" x14ac:dyDescent="0.35">
      <c r="A354" t="s">
        <v>407</v>
      </c>
      <c r="B354">
        <v>115500</v>
      </c>
    </row>
    <row r="355" spans="1:2" x14ac:dyDescent="0.35">
      <c r="A355" t="s">
        <v>408</v>
      </c>
      <c r="B355">
        <v>158200</v>
      </c>
    </row>
    <row r="356" spans="1:2" x14ac:dyDescent="0.35">
      <c r="A356" t="s">
        <v>409</v>
      </c>
      <c r="B356">
        <v>127200</v>
      </c>
    </row>
    <row r="357" spans="1:2" x14ac:dyDescent="0.35">
      <c r="A357" t="s">
        <v>410</v>
      </c>
      <c r="B357">
        <v>76700</v>
      </c>
    </row>
    <row r="358" spans="1:2" x14ac:dyDescent="0.35">
      <c r="A358" t="s">
        <v>411</v>
      </c>
      <c r="B358">
        <v>117800</v>
      </c>
    </row>
    <row r="359" spans="1:2" x14ac:dyDescent="0.35">
      <c r="A359" t="s">
        <v>412</v>
      </c>
      <c r="B359">
        <v>75400</v>
      </c>
    </row>
    <row r="360" spans="1:2" x14ac:dyDescent="0.35">
      <c r="A360" t="s">
        <v>413</v>
      </c>
      <c r="B360">
        <v>336900</v>
      </c>
    </row>
    <row r="361" spans="1:2" x14ac:dyDescent="0.35">
      <c r="A361" t="s">
        <v>414</v>
      </c>
      <c r="B361">
        <v>110800</v>
      </c>
    </row>
    <row r="362" spans="1:2" x14ac:dyDescent="0.35">
      <c r="A362" t="s">
        <v>415</v>
      </c>
      <c r="B362">
        <v>122400</v>
      </c>
    </row>
    <row r="363" spans="1:2" x14ac:dyDescent="0.35">
      <c r="A363" t="s">
        <v>416</v>
      </c>
      <c r="B363">
        <v>105500</v>
      </c>
    </row>
    <row r="364" spans="1:2" x14ac:dyDescent="0.35">
      <c r="A364" t="s">
        <v>417</v>
      </c>
      <c r="B364">
        <v>139000</v>
      </c>
    </row>
    <row r="365" spans="1:2" x14ac:dyDescent="0.35">
      <c r="A365" t="s">
        <v>418</v>
      </c>
      <c r="B365">
        <v>184800</v>
      </c>
    </row>
    <row r="366" spans="1:2" x14ac:dyDescent="0.35">
      <c r="A366" t="s">
        <v>419</v>
      </c>
      <c r="B366">
        <v>128600</v>
      </c>
    </row>
    <row r="367" spans="1:2" x14ac:dyDescent="0.35">
      <c r="A367" t="s">
        <v>420</v>
      </c>
      <c r="B367">
        <v>112900</v>
      </c>
    </row>
    <row r="368" spans="1:2" x14ac:dyDescent="0.35">
      <c r="A368" t="s">
        <v>421</v>
      </c>
      <c r="B368">
        <v>135100</v>
      </c>
    </row>
    <row r="369" spans="1:2" x14ac:dyDescent="0.35">
      <c r="A369" t="s">
        <v>422</v>
      </c>
      <c r="B369">
        <v>186400</v>
      </c>
    </row>
    <row r="370" spans="1:2" x14ac:dyDescent="0.35">
      <c r="A370" t="s">
        <v>423</v>
      </c>
      <c r="B370">
        <v>179100</v>
      </c>
    </row>
    <row r="371" spans="1:2" x14ac:dyDescent="0.35">
      <c r="A371" t="s">
        <v>424</v>
      </c>
      <c r="B371">
        <v>134600</v>
      </c>
    </row>
    <row r="372" spans="1:2" x14ac:dyDescent="0.35">
      <c r="A372" t="s">
        <v>425</v>
      </c>
      <c r="B372">
        <v>113400</v>
      </c>
    </row>
    <row r="373" spans="1:2" x14ac:dyDescent="0.35">
      <c r="A373" t="s">
        <v>426</v>
      </c>
      <c r="B373">
        <v>150700</v>
      </c>
    </row>
    <row r="374" spans="1:2" x14ac:dyDescent="0.35">
      <c r="A374" t="s">
        <v>427</v>
      </c>
      <c r="B374">
        <v>474400</v>
      </c>
    </row>
    <row r="375" spans="1:2" x14ac:dyDescent="0.35">
      <c r="A375" t="s">
        <v>428</v>
      </c>
      <c r="B375">
        <v>559700</v>
      </c>
    </row>
    <row r="376" spans="1:2" x14ac:dyDescent="0.35">
      <c r="A376" t="s">
        <v>429</v>
      </c>
      <c r="B376">
        <v>151000</v>
      </c>
    </row>
    <row r="377" spans="1:2" x14ac:dyDescent="0.35">
      <c r="A377" t="s">
        <v>430</v>
      </c>
      <c r="B377">
        <v>123600</v>
      </c>
    </row>
    <row r="378" spans="1:2" x14ac:dyDescent="0.35">
      <c r="A378" t="s">
        <v>431</v>
      </c>
      <c r="B378">
        <v>256800</v>
      </c>
    </row>
    <row r="379" spans="1:2" x14ac:dyDescent="0.35">
      <c r="A379" t="s">
        <v>432</v>
      </c>
      <c r="B379">
        <v>208800</v>
      </c>
    </row>
    <row r="380" spans="1:2" x14ac:dyDescent="0.35">
      <c r="A380" t="s">
        <v>433</v>
      </c>
      <c r="B380">
        <v>130900</v>
      </c>
    </row>
    <row r="381" spans="1:2" x14ac:dyDescent="0.35">
      <c r="A381" t="s">
        <v>434</v>
      </c>
      <c r="B381">
        <v>112600</v>
      </c>
    </row>
    <row r="382" spans="1:2" x14ac:dyDescent="0.35">
      <c r="A382" t="s">
        <v>435</v>
      </c>
      <c r="B382">
        <v>142300</v>
      </c>
    </row>
    <row r="383" spans="1:2" x14ac:dyDescent="0.35">
      <c r="A383" t="s">
        <v>436</v>
      </c>
      <c r="B383">
        <v>70000</v>
      </c>
    </row>
    <row r="384" spans="1:2" x14ac:dyDescent="0.35">
      <c r="A384" t="s">
        <v>437</v>
      </c>
      <c r="B384">
        <v>201300</v>
      </c>
    </row>
    <row r="385" spans="1:2" x14ac:dyDescent="0.35">
      <c r="A385" t="s">
        <v>438</v>
      </c>
      <c r="B385">
        <v>98900</v>
      </c>
    </row>
    <row r="386" spans="1:2" x14ac:dyDescent="0.35">
      <c r="A386" t="s">
        <v>439</v>
      </c>
      <c r="B386">
        <v>78200</v>
      </c>
    </row>
    <row r="387" spans="1:2" x14ac:dyDescent="0.35">
      <c r="A387" t="s">
        <v>440</v>
      </c>
      <c r="B387">
        <v>100400</v>
      </c>
    </row>
    <row r="388" spans="1:2" x14ac:dyDescent="0.35">
      <c r="A388" t="s">
        <v>441</v>
      </c>
      <c r="B388">
        <v>78600</v>
      </c>
    </row>
    <row r="389" spans="1:2" x14ac:dyDescent="0.35">
      <c r="A389" t="s">
        <v>442</v>
      </c>
      <c r="B389">
        <v>134100</v>
      </c>
    </row>
    <row r="390" spans="1:2" x14ac:dyDescent="0.35">
      <c r="A390" t="s">
        <v>443</v>
      </c>
      <c r="B390">
        <v>84900</v>
      </c>
    </row>
    <row r="391" spans="1:2" x14ac:dyDescent="0.35">
      <c r="A391" t="s">
        <v>444</v>
      </c>
      <c r="B391">
        <v>249400</v>
      </c>
    </row>
    <row r="392" spans="1:2" x14ac:dyDescent="0.35">
      <c r="A392" t="s">
        <v>445</v>
      </c>
      <c r="B392">
        <v>158600</v>
      </c>
    </row>
    <row r="393" spans="1:2" x14ac:dyDescent="0.35">
      <c r="A393" t="s">
        <v>446</v>
      </c>
      <c r="B393">
        <v>85600</v>
      </c>
    </row>
    <row r="394" spans="1:2" x14ac:dyDescent="0.35">
      <c r="A394" t="s">
        <v>447</v>
      </c>
      <c r="B394">
        <v>238600</v>
      </c>
    </row>
    <row r="395" spans="1:2" x14ac:dyDescent="0.35">
      <c r="A395" t="s">
        <v>448</v>
      </c>
      <c r="B395">
        <v>124900</v>
      </c>
    </row>
    <row r="396" spans="1:2" x14ac:dyDescent="0.35">
      <c r="A396" t="s">
        <v>449</v>
      </c>
      <c r="B396">
        <v>201400</v>
      </c>
    </row>
    <row r="397" spans="1:2" x14ac:dyDescent="0.35">
      <c r="A397" t="s">
        <v>450</v>
      </c>
      <c r="B397">
        <v>185100</v>
      </c>
    </row>
    <row r="398" spans="1:2" x14ac:dyDescent="0.35">
      <c r="A398" t="s">
        <v>451</v>
      </c>
      <c r="B398">
        <v>182300</v>
      </c>
    </row>
    <row r="399" spans="1:2" x14ac:dyDescent="0.35">
      <c r="A399" t="s">
        <v>452</v>
      </c>
      <c r="B399">
        <v>217800</v>
      </c>
    </row>
    <row r="400" spans="1:2" x14ac:dyDescent="0.35">
      <c r="A400" t="s">
        <v>453</v>
      </c>
      <c r="B400">
        <v>133800</v>
      </c>
    </row>
    <row r="401" spans="1:2" x14ac:dyDescent="0.35">
      <c r="A401" t="s">
        <v>454</v>
      </c>
      <c r="B401">
        <v>117000</v>
      </c>
    </row>
    <row r="402" spans="1:2" x14ac:dyDescent="0.35">
      <c r="A402" t="s">
        <v>455</v>
      </c>
      <c r="B402">
        <v>178400</v>
      </c>
    </row>
    <row r="403" spans="1:2" x14ac:dyDescent="0.35">
      <c r="A403" t="s">
        <v>456</v>
      </c>
      <c r="B403">
        <v>119300</v>
      </c>
    </row>
    <row r="404" spans="1:2" x14ac:dyDescent="0.35">
      <c r="A404" t="s">
        <v>457</v>
      </c>
      <c r="B404">
        <v>105800</v>
      </c>
    </row>
    <row r="405" spans="1:2" x14ac:dyDescent="0.35">
      <c r="A405" t="s">
        <v>458</v>
      </c>
      <c r="B405">
        <v>115700</v>
      </c>
    </row>
    <row r="406" spans="1:2" x14ac:dyDescent="0.35">
      <c r="A406" t="s">
        <v>459</v>
      </c>
      <c r="B406">
        <v>85900</v>
      </c>
    </row>
    <row r="407" spans="1:2" x14ac:dyDescent="0.35">
      <c r="A407" t="s">
        <v>460</v>
      </c>
      <c r="B407">
        <v>110200</v>
      </c>
    </row>
    <row r="408" spans="1:2" x14ac:dyDescent="0.35">
      <c r="A408" t="s">
        <v>461</v>
      </c>
      <c r="B408">
        <v>141900</v>
      </c>
    </row>
    <row r="409" spans="1:2" x14ac:dyDescent="0.35">
      <c r="A409" t="s">
        <v>462</v>
      </c>
      <c r="B409">
        <v>183400</v>
      </c>
    </row>
    <row r="410" spans="1:2" x14ac:dyDescent="0.35">
      <c r="A410" t="s">
        <v>463</v>
      </c>
      <c r="B410">
        <v>239900</v>
      </c>
    </row>
    <row r="411" spans="1:2" x14ac:dyDescent="0.35">
      <c r="A411" t="s">
        <v>464</v>
      </c>
      <c r="B411">
        <v>130200</v>
      </c>
    </row>
    <row r="412" spans="1:2" x14ac:dyDescent="0.35">
      <c r="A412" t="s">
        <v>465</v>
      </c>
      <c r="B412">
        <v>177500</v>
      </c>
    </row>
    <row r="413" spans="1:2" x14ac:dyDescent="0.35">
      <c r="A413" t="s">
        <v>466</v>
      </c>
      <c r="B413">
        <v>219600</v>
      </c>
    </row>
    <row r="414" spans="1:2" x14ac:dyDescent="0.35">
      <c r="A414" t="s">
        <v>467</v>
      </c>
      <c r="B414">
        <v>210000</v>
      </c>
    </row>
    <row r="415" spans="1:2" x14ac:dyDescent="0.35">
      <c r="A415" t="s">
        <v>468</v>
      </c>
      <c r="B415">
        <v>116700</v>
      </c>
    </row>
    <row r="416" spans="1:2" x14ac:dyDescent="0.35">
      <c r="A416" t="s">
        <v>469</v>
      </c>
      <c r="B416">
        <v>151000</v>
      </c>
    </row>
    <row r="417" spans="1:2" x14ac:dyDescent="0.35">
      <c r="A417" t="s">
        <v>470</v>
      </c>
      <c r="B417">
        <v>117500</v>
      </c>
    </row>
    <row r="418" spans="1:2" x14ac:dyDescent="0.35">
      <c r="A418" t="s">
        <v>471</v>
      </c>
      <c r="B418">
        <v>91800</v>
      </c>
    </row>
    <row r="419" spans="1:2" x14ac:dyDescent="0.35">
      <c r="A419" t="s">
        <v>472</v>
      </c>
      <c r="B419">
        <v>116600</v>
      </c>
    </row>
    <row r="420" spans="1:2" x14ac:dyDescent="0.35">
      <c r="A420" t="s">
        <v>473</v>
      </c>
      <c r="B420">
        <v>127200</v>
      </c>
    </row>
    <row r="421" spans="1:2" x14ac:dyDescent="0.35">
      <c r="A421" t="s">
        <v>474</v>
      </c>
      <c r="B421">
        <v>96300</v>
      </c>
    </row>
    <row r="422" spans="1:2" x14ac:dyDescent="0.35">
      <c r="A422" t="s">
        <v>475</v>
      </c>
      <c r="B422">
        <v>132600</v>
      </c>
    </row>
    <row r="423" spans="1:2" x14ac:dyDescent="0.35">
      <c r="A423" t="s">
        <v>476</v>
      </c>
      <c r="B423">
        <v>118700</v>
      </c>
    </row>
    <row r="424" spans="1:2" x14ac:dyDescent="0.35">
      <c r="A424" t="s">
        <v>477</v>
      </c>
      <c r="B424">
        <v>277400</v>
      </c>
    </row>
    <row r="425" spans="1:2" x14ac:dyDescent="0.35">
      <c r="A425" t="s">
        <v>478</v>
      </c>
      <c r="B425">
        <v>126100</v>
      </c>
    </row>
    <row r="426" spans="1:2" x14ac:dyDescent="0.35">
      <c r="A426" t="s">
        <v>479</v>
      </c>
      <c r="B426">
        <v>122600</v>
      </c>
    </row>
    <row r="427" spans="1:2" x14ac:dyDescent="0.35">
      <c r="A427" t="s">
        <v>480</v>
      </c>
      <c r="B427">
        <v>89900</v>
      </c>
    </row>
    <row r="428" spans="1:2" x14ac:dyDescent="0.35">
      <c r="A428" t="s">
        <v>481</v>
      </c>
      <c r="B428">
        <v>70900</v>
      </c>
    </row>
    <row r="429" spans="1:2" x14ac:dyDescent="0.35">
      <c r="A429" t="s">
        <v>482</v>
      </c>
      <c r="B429">
        <v>122600</v>
      </c>
    </row>
    <row r="430" spans="1:2" x14ac:dyDescent="0.35">
      <c r="A430" t="s">
        <v>483</v>
      </c>
      <c r="B430">
        <v>111500</v>
      </c>
    </row>
    <row r="431" spans="1:2" x14ac:dyDescent="0.35">
      <c r="A431" t="s">
        <v>484</v>
      </c>
      <c r="B431">
        <v>140600</v>
      </c>
    </row>
    <row r="432" spans="1:2" x14ac:dyDescent="0.35">
      <c r="A432" t="s">
        <v>485</v>
      </c>
      <c r="B432">
        <v>185000</v>
      </c>
    </row>
    <row r="433" spans="1:2" x14ac:dyDescent="0.35">
      <c r="A433" t="s">
        <v>486</v>
      </c>
      <c r="B433">
        <v>115700</v>
      </c>
    </row>
    <row r="434" spans="1:2" x14ac:dyDescent="0.35">
      <c r="A434" t="s">
        <v>487</v>
      </c>
      <c r="B434">
        <v>73900</v>
      </c>
    </row>
    <row r="435" spans="1:2" x14ac:dyDescent="0.35">
      <c r="A435" t="s">
        <v>488</v>
      </c>
      <c r="B435">
        <v>152900</v>
      </c>
    </row>
    <row r="436" spans="1:2" x14ac:dyDescent="0.35">
      <c r="A436" t="s">
        <v>489</v>
      </c>
      <c r="B436">
        <v>150400</v>
      </c>
    </row>
    <row r="437" spans="1:2" x14ac:dyDescent="0.35">
      <c r="A437" t="s">
        <v>490</v>
      </c>
      <c r="B437">
        <v>137700</v>
      </c>
    </row>
    <row r="438" spans="1:2" x14ac:dyDescent="0.35">
      <c r="A438" t="s">
        <v>491</v>
      </c>
      <c r="B438">
        <v>116700</v>
      </c>
    </row>
    <row r="439" spans="1:2" x14ac:dyDescent="0.35">
      <c r="A439" t="s">
        <v>492</v>
      </c>
      <c r="B439">
        <v>680000</v>
      </c>
    </row>
    <row r="440" spans="1:2" x14ac:dyDescent="0.35">
      <c r="A440" t="s">
        <v>493</v>
      </c>
      <c r="B440">
        <v>221400</v>
      </c>
    </row>
    <row r="441" spans="1:2" x14ac:dyDescent="0.35">
      <c r="A441" t="s">
        <v>494</v>
      </c>
      <c r="B441">
        <v>144300</v>
      </c>
    </row>
    <row r="442" spans="1:2" x14ac:dyDescent="0.35">
      <c r="A442" t="s">
        <v>495</v>
      </c>
      <c r="B442">
        <v>347700</v>
      </c>
    </row>
    <row r="443" spans="1:2" x14ac:dyDescent="0.35">
      <c r="A443" t="s">
        <v>496</v>
      </c>
      <c r="B443">
        <v>100500</v>
      </c>
    </row>
    <row r="444" spans="1:2" x14ac:dyDescent="0.35">
      <c r="A444" t="s">
        <v>497</v>
      </c>
      <c r="B444">
        <v>226400</v>
      </c>
    </row>
    <row r="445" spans="1:2" x14ac:dyDescent="0.35">
      <c r="A445" t="s">
        <v>498</v>
      </c>
      <c r="B445">
        <v>179800</v>
      </c>
    </row>
    <row r="446" spans="1:2" x14ac:dyDescent="0.35">
      <c r="A446" t="s">
        <v>499</v>
      </c>
      <c r="B446">
        <v>157500</v>
      </c>
    </row>
    <row r="447" spans="1:2" x14ac:dyDescent="0.35">
      <c r="A447" t="s">
        <v>500</v>
      </c>
      <c r="B447">
        <v>98700</v>
      </c>
    </row>
    <row r="448" spans="1:2" x14ac:dyDescent="0.35">
      <c r="A448" t="s">
        <v>501</v>
      </c>
      <c r="B448">
        <v>82700</v>
      </c>
    </row>
    <row r="449" spans="1:2" x14ac:dyDescent="0.35">
      <c r="A449" t="s">
        <v>502</v>
      </c>
      <c r="B449">
        <v>183900</v>
      </c>
    </row>
    <row r="450" spans="1:2" x14ac:dyDescent="0.35">
      <c r="A450" t="s">
        <v>503</v>
      </c>
      <c r="B450">
        <v>76000</v>
      </c>
    </row>
    <row r="451" spans="1:2" x14ac:dyDescent="0.35">
      <c r="A451" t="s">
        <v>504</v>
      </c>
      <c r="B451">
        <v>127300</v>
      </c>
    </row>
    <row r="452" spans="1:2" x14ac:dyDescent="0.35">
      <c r="A452" t="s">
        <v>505</v>
      </c>
      <c r="B452">
        <v>104100</v>
      </c>
    </row>
    <row r="453" spans="1:2" x14ac:dyDescent="0.35">
      <c r="A453" t="s">
        <v>506</v>
      </c>
      <c r="B453">
        <v>115400</v>
      </c>
    </row>
    <row r="454" spans="1:2" x14ac:dyDescent="0.35">
      <c r="A454" t="s">
        <v>507</v>
      </c>
      <c r="B454">
        <v>150900</v>
      </c>
    </row>
    <row r="455" spans="1:2" x14ac:dyDescent="0.35">
      <c r="A455" t="s">
        <v>508</v>
      </c>
      <c r="B455">
        <v>181100</v>
      </c>
    </row>
    <row r="456" spans="1:2" x14ac:dyDescent="0.35">
      <c r="A456" t="s">
        <v>509</v>
      </c>
      <c r="B456">
        <v>99200</v>
      </c>
    </row>
    <row r="457" spans="1:2" x14ac:dyDescent="0.35">
      <c r="A457" t="s">
        <v>510</v>
      </c>
      <c r="B457">
        <v>115800</v>
      </c>
    </row>
    <row r="458" spans="1:2" x14ac:dyDescent="0.35">
      <c r="A458" t="s">
        <v>511</v>
      </c>
      <c r="B458">
        <v>138200</v>
      </c>
    </row>
    <row r="459" spans="1:2" x14ac:dyDescent="0.35">
      <c r="A459" t="s">
        <v>512</v>
      </c>
      <c r="B459">
        <v>183100</v>
      </c>
    </row>
    <row r="460" spans="1:2" x14ac:dyDescent="0.35">
      <c r="A460" t="s">
        <v>513</v>
      </c>
      <c r="B460">
        <v>107100</v>
      </c>
    </row>
    <row r="461" spans="1:2" x14ac:dyDescent="0.35">
      <c r="A461" t="s">
        <v>514</v>
      </c>
      <c r="B461">
        <v>131200</v>
      </c>
    </row>
    <row r="462" spans="1:2" x14ac:dyDescent="0.35">
      <c r="A462" t="s">
        <v>515</v>
      </c>
      <c r="B462">
        <v>373300</v>
      </c>
    </row>
    <row r="463" spans="1:2" x14ac:dyDescent="0.35">
      <c r="A463" t="s">
        <v>516</v>
      </c>
      <c r="B463">
        <v>107000</v>
      </c>
    </row>
    <row r="464" spans="1:2" x14ac:dyDescent="0.35">
      <c r="A464" t="s">
        <v>517</v>
      </c>
      <c r="B464">
        <v>103200</v>
      </c>
    </row>
    <row r="465" spans="1:2" x14ac:dyDescent="0.35">
      <c r="A465" t="s">
        <v>518</v>
      </c>
      <c r="B465">
        <v>188300</v>
      </c>
    </row>
    <row r="466" spans="1:2" x14ac:dyDescent="0.35">
      <c r="A466" t="s">
        <v>519</v>
      </c>
      <c r="B466">
        <v>116500</v>
      </c>
    </row>
    <row r="467" spans="1:2" x14ac:dyDescent="0.35">
      <c r="A467" t="s">
        <v>520</v>
      </c>
      <c r="B467">
        <v>85700</v>
      </c>
    </row>
    <row r="468" spans="1:2" x14ac:dyDescent="0.35">
      <c r="A468" t="s">
        <v>521</v>
      </c>
      <c r="B468">
        <v>121900</v>
      </c>
    </row>
    <row r="469" spans="1:2" x14ac:dyDescent="0.35">
      <c r="A469" t="s">
        <v>522</v>
      </c>
      <c r="B469">
        <v>120200</v>
      </c>
    </row>
    <row r="470" spans="1:2" x14ac:dyDescent="0.35">
      <c r="A470" t="s">
        <v>523</v>
      </c>
      <c r="B470">
        <v>94700</v>
      </c>
    </row>
    <row r="471" spans="1:2" x14ac:dyDescent="0.35">
      <c r="A471" t="s">
        <v>524</v>
      </c>
      <c r="B471">
        <v>91100</v>
      </c>
    </row>
    <row r="472" spans="1:2" x14ac:dyDescent="0.35">
      <c r="A472" t="s">
        <v>525</v>
      </c>
      <c r="B472">
        <v>101700</v>
      </c>
    </row>
    <row r="473" spans="1:2" x14ac:dyDescent="0.35">
      <c r="A473" t="s">
        <v>526</v>
      </c>
      <c r="B473">
        <v>100700</v>
      </c>
    </row>
    <row r="474" spans="1:2" x14ac:dyDescent="0.35">
      <c r="A474" t="s">
        <v>527</v>
      </c>
      <c r="B474">
        <v>109000</v>
      </c>
    </row>
    <row r="475" spans="1:2" x14ac:dyDescent="0.35">
      <c r="A475" t="s">
        <v>528</v>
      </c>
      <c r="B475">
        <v>151300</v>
      </c>
    </row>
    <row r="476" spans="1:2" x14ac:dyDescent="0.35">
      <c r="A476" t="s">
        <v>529</v>
      </c>
      <c r="B476">
        <v>130100</v>
      </c>
    </row>
    <row r="477" spans="1:2" x14ac:dyDescent="0.35">
      <c r="A477" t="s">
        <v>530</v>
      </c>
      <c r="B477">
        <v>114000</v>
      </c>
    </row>
    <row r="478" spans="1:2" x14ac:dyDescent="0.35">
      <c r="A478" t="s">
        <v>531</v>
      </c>
      <c r="B478">
        <v>160400</v>
      </c>
    </row>
    <row r="479" spans="1:2" x14ac:dyDescent="0.35">
      <c r="A479" t="s">
        <v>532</v>
      </c>
      <c r="B479">
        <v>68600</v>
      </c>
    </row>
    <row r="480" spans="1:2" x14ac:dyDescent="0.35">
      <c r="A480" t="s">
        <v>533</v>
      </c>
      <c r="B480">
        <v>134300</v>
      </c>
    </row>
    <row r="481" spans="1:2" x14ac:dyDescent="0.35">
      <c r="A481" t="s">
        <v>534</v>
      </c>
      <c r="B481">
        <v>144400</v>
      </c>
    </row>
    <row r="482" spans="1:2" x14ac:dyDescent="0.35">
      <c r="A482" t="s">
        <v>535</v>
      </c>
      <c r="B482">
        <v>101600</v>
      </c>
    </row>
    <row r="483" spans="1:2" x14ac:dyDescent="0.35">
      <c r="A483" t="s">
        <v>536</v>
      </c>
      <c r="B483">
        <v>137800</v>
      </c>
    </row>
    <row r="484" spans="1:2" x14ac:dyDescent="0.35">
      <c r="A484" t="s">
        <v>537</v>
      </c>
      <c r="B484">
        <v>118200</v>
      </c>
    </row>
    <row r="485" spans="1:2" x14ac:dyDescent="0.35">
      <c r="A485" t="s">
        <v>538</v>
      </c>
      <c r="B485">
        <v>109800</v>
      </c>
    </row>
    <row r="486" spans="1:2" x14ac:dyDescent="0.35">
      <c r="A486" t="s">
        <v>539</v>
      </c>
      <c r="B486">
        <v>97100</v>
      </c>
    </row>
    <row r="487" spans="1:2" x14ac:dyDescent="0.35">
      <c r="A487" t="s">
        <v>540</v>
      </c>
      <c r="B487">
        <v>160300</v>
      </c>
    </row>
    <row r="488" spans="1:2" x14ac:dyDescent="0.35">
      <c r="A488" t="s">
        <v>541</v>
      </c>
      <c r="B488">
        <v>116800</v>
      </c>
    </row>
    <row r="489" spans="1:2" x14ac:dyDescent="0.35">
      <c r="A489" t="s">
        <v>542</v>
      </c>
      <c r="B489">
        <v>102300</v>
      </c>
    </row>
    <row r="490" spans="1:2" x14ac:dyDescent="0.35">
      <c r="A490" t="s">
        <v>543</v>
      </c>
      <c r="B490">
        <v>99500</v>
      </c>
    </row>
    <row r="491" spans="1:2" x14ac:dyDescent="0.35">
      <c r="A491" t="s">
        <v>544</v>
      </c>
      <c r="B491">
        <v>128600</v>
      </c>
    </row>
    <row r="492" spans="1:2" x14ac:dyDescent="0.35">
      <c r="A492" t="s">
        <v>545</v>
      </c>
      <c r="B492">
        <v>89800</v>
      </c>
    </row>
    <row r="493" spans="1:2" x14ac:dyDescent="0.35">
      <c r="A493" t="s">
        <v>546</v>
      </c>
      <c r="B493">
        <v>127000</v>
      </c>
    </row>
    <row r="494" spans="1:2" x14ac:dyDescent="0.35">
      <c r="A494" t="s">
        <v>547</v>
      </c>
      <c r="B494">
        <v>222400</v>
      </c>
    </row>
    <row r="495" spans="1:2" x14ac:dyDescent="0.35">
      <c r="A495" t="s">
        <v>548</v>
      </c>
      <c r="B495">
        <v>248400</v>
      </c>
    </row>
    <row r="496" spans="1:2" x14ac:dyDescent="0.35">
      <c r="A496" t="s">
        <v>549</v>
      </c>
      <c r="B496">
        <v>85300</v>
      </c>
    </row>
    <row r="497" spans="1:2" x14ac:dyDescent="0.35">
      <c r="A497" t="s">
        <v>550</v>
      </c>
      <c r="B497">
        <v>85400</v>
      </c>
    </row>
    <row r="498" spans="1:2" x14ac:dyDescent="0.35">
      <c r="A498" t="s">
        <v>551</v>
      </c>
      <c r="B498">
        <v>144400</v>
      </c>
    </row>
    <row r="499" spans="1:2" x14ac:dyDescent="0.35">
      <c r="A499" t="s">
        <v>552</v>
      </c>
      <c r="B499">
        <v>136900</v>
      </c>
    </row>
    <row r="500" spans="1:2" x14ac:dyDescent="0.35">
      <c r="A500" t="s">
        <v>553</v>
      </c>
      <c r="B500">
        <v>115400</v>
      </c>
    </row>
    <row r="501" spans="1:2" x14ac:dyDescent="0.35">
      <c r="A501" t="s">
        <v>554</v>
      </c>
      <c r="B501">
        <v>176100</v>
      </c>
    </row>
    <row r="502" spans="1:2" x14ac:dyDescent="0.35">
      <c r="A502" t="s">
        <v>555</v>
      </c>
      <c r="B502">
        <v>127500</v>
      </c>
    </row>
    <row r="503" spans="1:2" x14ac:dyDescent="0.35">
      <c r="A503" t="s">
        <v>556</v>
      </c>
      <c r="B503">
        <v>126600</v>
      </c>
    </row>
    <row r="504" spans="1:2" x14ac:dyDescent="0.35">
      <c r="A504" t="s">
        <v>557</v>
      </c>
      <c r="B504">
        <v>93000</v>
      </c>
    </row>
    <row r="505" spans="1:2" x14ac:dyDescent="0.35">
      <c r="A505" t="s">
        <v>558</v>
      </c>
      <c r="B505">
        <v>154600</v>
      </c>
    </row>
    <row r="506" spans="1:2" x14ac:dyDescent="0.35">
      <c r="A506" t="s">
        <v>559</v>
      </c>
      <c r="B506">
        <v>143300</v>
      </c>
    </row>
    <row r="507" spans="1:2" x14ac:dyDescent="0.35">
      <c r="A507" t="s">
        <v>560</v>
      </c>
      <c r="B507">
        <v>114400</v>
      </c>
    </row>
    <row r="508" spans="1:2" x14ac:dyDescent="0.35">
      <c r="A508" t="s">
        <v>561</v>
      </c>
      <c r="B508">
        <v>139800</v>
      </c>
    </row>
    <row r="509" spans="1:2" x14ac:dyDescent="0.35">
      <c r="A509" t="s">
        <v>562</v>
      </c>
      <c r="B509">
        <v>95400</v>
      </c>
    </row>
    <row r="510" spans="1:2" x14ac:dyDescent="0.35">
      <c r="A510" t="s">
        <v>563</v>
      </c>
      <c r="B510">
        <v>118900</v>
      </c>
    </row>
    <row r="511" spans="1:2" x14ac:dyDescent="0.35">
      <c r="A511" t="s">
        <v>564</v>
      </c>
      <c r="B511">
        <v>73800</v>
      </c>
    </row>
    <row r="512" spans="1:2" x14ac:dyDescent="0.35">
      <c r="A512" t="s">
        <v>565</v>
      </c>
      <c r="B512">
        <v>71200</v>
      </c>
    </row>
    <row r="513" spans="1:2" x14ac:dyDescent="0.35">
      <c r="A513" t="s">
        <v>566</v>
      </c>
      <c r="B513">
        <v>73700</v>
      </c>
    </row>
    <row r="514" spans="1:2" x14ac:dyDescent="0.35">
      <c r="A514" t="s">
        <v>567</v>
      </c>
      <c r="B514">
        <v>74000</v>
      </c>
    </row>
    <row r="515" spans="1:2" x14ac:dyDescent="0.35">
      <c r="A515" t="s">
        <v>568</v>
      </c>
      <c r="B515">
        <v>108100</v>
      </c>
    </row>
    <row r="516" spans="1:2" x14ac:dyDescent="0.35">
      <c r="A516" t="s">
        <v>569</v>
      </c>
      <c r="B516">
        <v>82800</v>
      </c>
    </row>
    <row r="517" spans="1:2" x14ac:dyDescent="0.35">
      <c r="A517" t="s">
        <v>570</v>
      </c>
      <c r="B517">
        <v>294700</v>
      </c>
    </row>
    <row r="518" spans="1:2" x14ac:dyDescent="0.35">
      <c r="A518" t="s">
        <v>571</v>
      </c>
      <c r="B518">
        <v>142100</v>
      </c>
    </row>
    <row r="519" spans="1:2" x14ac:dyDescent="0.35">
      <c r="A519" t="s">
        <v>572</v>
      </c>
      <c r="B519">
        <v>104700</v>
      </c>
    </row>
    <row r="520" spans="1:2" x14ac:dyDescent="0.35">
      <c r="A520" t="s">
        <v>573</v>
      </c>
      <c r="B520">
        <v>144900</v>
      </c>
    </row>
    <row r="521" spans="1:2" x14ac:dyDescent="0.35">
      <c r="A521" t="s">
        <v>574</v>
      </c>
      <c r="B521">
        <v>137300</v>
      </c>
    </row>
    <row r="522" spans="1:2" x14ac:dyDescent="0.35">
      <c r="A522" t="s">
        <v>575</v>
      </c>
      <c r="B522">
        <v>89400</v>
      </c>
    </row>
    <row r="523" spans="1:2" x14ac:dyDescent="0.35">
      <c r="A523" t="s">
        <v>576</v>
      </c>
      <c r="B523">
        <v>106100</v>
      </c>
    </row>
    <row r="524" spans="1:2" x14ac:dyDescent="0.35">
      <c r="A524" t="s">
        <v>577</v>
      </c>
      <c r="B524">
        <v>75600</v>
      </c>
    </row>
    <row r="525" spans="1:2" x14ac:dyDescent="0.35">
      <c r="A525" t="s">
        <v>578</v>
      </c>
      <c r="B525">
        <v>87200</v>
      </c>
    </row>
    <row r="526" spans="1:2" x14ac:dyDescent="0.35">
      <c r="A526" t="s">
        <v>579</v>
      </c>
      <c r="B526">
        <v>132900</v>
      </c>
    </row>
    <row r="527" spans="1:2" x14ac:dyDescent="0.35">
      <c r="A527" t="s">
        <v>580</v>
      </c>
      <c r="B527">
        <v>92300</v>
      </c>
    </row>
    <row r="528" spans="1:2" x14ac:dyDescent="0.35">
      <c r="A528" t="s">
        <v>581</v>
      </c>
      <c r="B528">
        <v>159400</v>
      </c>
    </row>
    <row r="529" spans="1:2" x14ac:dyDescent="0.35">
      <c r="A529" t="s">
        <v>582</v>
      </c>
      <c r="B529">
        <v>113000</v>
      </c>
    </row>
    <row r="530" spans="1:2" x14ac:dyDescent="0.35">
      <c r="A530" t="s">
        <v>583</v>
      </c>
      <c r="B530">
        <v>65100</v>
      </c>
    </row>
    <row r="531" spans="1:2" x14ac:dyDescent="0.35">
      <c r="A531" t="s">
        <v>584</v>
      </c>
      <c r="B531">
        <v>102300</v>
      </c>
    </row>
    <row r="532" spans="1:2" x14ac:dyDescent="0.35">
      <c r="A532" t="s">
        <v>585</v>
      </c>
      <c r="B532">
        <v>84100</v>
      </c>
    </row>
    <row r="533" spans="1:2" x14ac:dyDescent="0.35">
      <c r="A533" t="s">
        <v>586</v>
      </c>
      <c r="B533">
        <v>135000</v>
      </c>
    </row>
    <row r="534" spans="1:2" x14ac:dyDescent="0.35">
      <c r="A534" t="s">
        <v>587</v>
      </c>
      <c r="B534">
        <v>111100</v>
      </c>
    </row>
    <row r="535" spans="1:2" x14ac:dyDescent="0.35">
      <c r="A535" t="s">
        <v>588</v>
      </c>
      <c r="B535">
        <v>113300</v>
      </c>
    </row>
    <row r="536" spans="1:2" x14ac:dyDescent="0.35">
      <c r="A536" t="s">
        <v>589</v>
      </c>
      <c r="B536">
        <v>77500</v>
      </c>
    </row>
    <row r="537" spans="1:2" x14ac:dyDescent="0.35">
      <c r="A537" t="s">
        <v>590</v>
      </c>
      <c r="B537">
        <v>162900</v>
      </c>
    </row>
    <row r="538" spans="1:2" x14ac:dyDescent="0.35">
      <c r="A538" t="s">
        <v>591</v>
      </c>
      <c r="B538">
        <v>111100</v>
      </c>
    </row>
    <row r="539" spans="1:2" x14ac:dyDescent="0.35">
      <c r="A539" t="s">
        <v>592</v>
      </c>
      <c r="B539">
        <v>117400</v>
      </c>
    </row>
    <row r="540" spans="1:2" x14ac:dyDescent="0.35">
      <c r="A540" t="s">
        <v>593</v>
      </c>
      <c r="B540">
        <v>106900</v>
      </c>
    </row>
    <row r="541" spans="1:2" x14ac:dyDescent="0.35">
      <c r="A541" t="s">
        <v>594</v>
      </c>
      <c r="B541">
        <v>149800</v>
      </c>
    </row>
    <row r="542" spans="1:2" x14ac:dyDescent="0.35">
      <c r="A542" t="s">
        <v>595</v>
      </c>
      <c r="B542">
        <v>123200</v>
      </c>
    </row>
    <row r="543" spans="1:2" x14ac:dyDescent="0.35">
      <c r="A543" t="s">
        <v>596</v>
      </c>
      <c r="B543">
        <v>167000</v>
      </c>
    </row>
    <row r="544" spans="1:2" x14ac:dyDescent="0.35">
      <c r="A544" t="s">
        <v>597</v>
      </c>
      <c r="B544">
        <v>89000</v>
      </c>
    </row>
    <row r="545" spans="1:2" x14ac:dyDescent="0.35">
      <c r="A545" t="s">
        <v>598</v>
      </c>
      <c r="B545">
        <v>86400</v>
      </c>
    </row>
    <row r="546" spans="1:2" x14ac:dyDescent="0.35">
      <c r="A546" t="s">
        <v>599</v>
      </c>
      <c r="B546">
        <v>131300</v>
      </c>
    </row>
    <row r="547" spans="1:2" x14ac:dyDescent="0.35">
      <c r="A547" t="s">
        <v>600</v>
      </c>
      <c r="B547">
        <v>74800</v>
      </c>
    </row>
    <row r="548" spans="1:2" x14ac:dyDescent="0.35">
      <c r="A548" t="s">
        <v>601</v>
      </c>
      <c r="B548">
        <v>115700</v>
      </c>
    </row>
    <row r="549" spans="1:2" x14ac:dyDescent="0.35">
      <c r="A549" t="s">
        <v>602</v>
      </c>
      <c r="B549">
        <v>86000</v>
      </c>
    </row>
    <row r="550" spans="1:2" x14ac:dyDescent="0.35">
      <c r="A550" t="s">
        <v>603</v>
      </c>
      <c r="B550">
        <v>103600</v>
      </c>
    </row>
    <row r="551" spans="1:2" x14ac:dyDescent="0.35">
      <c r="A551" t="s">
        <v>604</v>
      </c>
      <c r="B551">
        <v>125100</v>
      </c>
    </row>
    <row r="552" spans="1:2" x14ac:dyDescent="0.35">
      <c r="A552" t="s">
        <v>605</v>
      </c>
      <c r="B552">
        <v>113900</v>
      </c>
    </row>
    <row r="553" spans="1:2" x14ac:dyDescent="0.35">
      <c r="A553" t="s">
        <v>606</v>
      </c>
      <c r="B553">
        <v>330600</v>
      </c>
    </row>
    <row r="554" spans="1:2" x14ac:dyDescent="0.35">
      <c r="A554" t="s">
        <v>607</v>
      </c>
      <c r="B554">
        <v>133500</v>
      </c>
    </row>
    <row r="555" spans="1:2" x14ac:dyDescent="0.35">
      <c r="A555" t="s">
        <v>608</v>
      </c>
      <c r="B555">
        <v>111800</v>
      </c>
    </row>
    <row r="556" spans="1:2" x14ac:dyDescent="0.35">
      <c r="A556" t="s">
        <v>609</v>
      </c>
      <c r="B556">
        <v>115100</v>
      </c>
    </row>
    <row r="557" spans="1:2" x14ac:dyDescent="0.35">
      <c r="A557" t="s">
        <v>610</v>
      </c>
      <c r="B557">
        <v>83900</v>
      </c>
    </row>
    <row r="558" spans="1:2" x14ac:dyDescent="0.35">
      <c r="A558" t="s">
        <v>611</v>
      </c>
      <c r="B558">
        <v>116900</v>
      </c>
    </row>
    <row r="559" spans="1:2" x14ac:dyDescent="0.35">
      <c r="A559" t="s">
        <v>612</v>
      </c>
      <c r="B559">
        <v>90700</v>
      </c>
    </row>
    <row r="560" spans="1:2" x14ac:dyDescent="0.35">
      <c r="A560" t="s">
        <v>613</v>
      </c>
      <c r="B560">
        <v>105600</v>
      </c>
    </row>
    <row r="561" spans="1:2" x14ac:dyDescent="0.35">
      <c r="A561" t="s">
        <v>614</v>
      </c>
      <c r="B561">
        <v>86400</v>
      </c>
    </row>
    <row r="562" spans="1:2" x14ac:dyDescent="0.35">
      <c r="A562" t="s">
        <v>615</v>
      </c>
      <c r="B562">
        <v>94000</v>
      </c>
    </row>
    <row r="563" spans="1:2" x14ac:dyDescent="0.35">
      <c r="A563" t="s">
        <v>616</v>
      </c>
      <c r="B563">
        <v>73200</v>
      </c>
    </row>
    <row r="564" spans="1:2" x14ac:dyDescent="0.35">
      <c r="A564" t="s">
        <v>617</v>
      </c>
      <c r="B564">
        <v>63300</v>
      </c>
    </row>
    <row r="565" spans="1:2" x14ac:dyDescent="0.35">
      <c r="A565" t="s">
        <v>618</v>
      </c>
      <c r="B565">
        <v>73900</v>
      </c>
    </row>
    <row r="566" spans="1:2" x14ac:dyDescent="0.35">
      <c r="A566" t="s">
        <v>619</v>
      </c>
      <c r="B566">
        <v>116000</v>
      </c>
    </row>
    <row r="567" spans="1:2" x14ac:dyDescent="0.35">
      <c r="A567" t="s">
        <v>620</v>
      </c>
      <c r="B567">
        <v>72400</v>
      </c>
    </row>
    <row r="568" spans="1:2" x14ac:dyDescent="0.35">
      <c r="A568" t="s">
        <v>621</v>
      </c>
      <c r="B568">
        <v>74100</v>
      </c>
    </row>
    <row r="569" spans="1:2" x14ac:dyDescent="0.35">
      <c r="A569" t="s">
        <v>622</v>
      </c>
      <c r="B569">
        <v>167900</v>
      </c>
    </row>
    <row r="570" spans="1:2" x14ac:dyDescent="0.35">
      <c r="A570" t="s">
        <v>623</v>
      </c>
      <c r="B570">
        <v>115600</v>
      </c>
    </row>
    <row r="571" spans="1:2" x14ac:dyDescent="0.35">
      <c r="A571" t="s">
        <v>624</v>
      </c>
      <c r="B571">
        <v>91800</v>
      </c>
    </row>
    <row r="572" spans="1:2" x14ac:dyDescent="0.35">
      <c r="A572" t="s">
        <v>625</v>
      </c>
      <c r="B572">
        <v>82800</v>
      </c>
    </row>
    <row r="573" spans="1:2" x14ac:dyDescent="0.35">
      <c r="A573" t="s">
        <v>626</v>
      </c>
      <c r="B573">
        <v>207300</v>
      </c>
    </row>
    <row r="574" spans="1:2" x14ac:dyDescent="0.35">
      <c r="A574" t="s">
        <v>627</v>
      </c>
      <c r="B574">
        <v>289600</v>
      </c>
    </row>
    <row r="575" spans="1:2" x14ac:dyDescent="0.35">
      <c r="A575" t="s">
        <v>628</v>
      </c>
      <c r="B575">
        <v>111000</v>
      </c>
    </row>
    <row r="576" spans="1:2" x14ac:dyDescent="0.35">
      <c r="A576" t="s">
        <v>629</v>
      </c>
      <c r="B576">
        <v>66200</v>
      </c>
    </row>
    <row r="577" spans="1:2" x14ac:dyDescent="0.35">
      <c r="A577" t="s">
        <v>630</v>
      </c>
      <c r="B577">
        <v>203800</v>
      </c>
    </row>
    <row r="578" spans="1:2" x14ac:dyDescent="0.35">
      <c r="A578" t="s">
        <v>631</v>
      </c>
      <c r="B578">
        <v>425600</v>
      </c>
    </row>
    <row r="579" spans="1:2" x14ac:dyDescent="0.35">
      <c r="A579" t="s">
        <v>632</v>
      </c>
      <c r="B579">
        <v>129400</v>
      </c>
    </row>
    <row r="580" spans="1:2" x14ac:dyDescent="0.35">
      <c r="A580" t="s">
        <v>633</v>
      </c>
      <c r="B580">
        <v>420700</v>
      </c>
    </row>
    <row r="581" spans="1:2" x14ac:dyDescent="0.35">
      <c r="A581" t="s">
        <v>634</v>
      </c>
      <c r="B581">
        <v>76700</v>
      </c>
    </row>
    <row r="582" spans="1:2" x14ac:dyDescent="0.35">
      <c r="A582" t="s">
        <v>635</v>
      </c>
      <c r="B582">
        <v>63000</v>
      </c>
    </row>
    <row r="583" spans="1:2" x14ac:dyDescent="0.35">
      <c r="A583" t="s">
        <v>636</v>
      </c>
      <c r="B583">
        <v>86200</v>
      </c>
    </row>
    <row r="584" spans="1:2" x14ac:dyDescent="0.35">
      <c r="A584" t="s">
        <v>637</v>
      </c>
      <c r="B584">
        <v>99900</v>
      </c>
    </row>
    <row r="585" spans="1:2" x14ac:dyDescent="0.35">
      <c r="A585" t="s">
        <v>638</v>
      </c>
      <c r="B585">
        <v>127900</v>
      </c>
    </row>
    <row r="586" spans="1:2" x14ac:dyDescent="0.35">
      <c r="A586" t="s">
        <v>639</v>
      </c>
      <c r="B586">
        <v>161400</v>
      </c>
    </row>
    <row r="587" spans="1:2" x14ac:dyDescent="0.35">
      <c r="A587" t="s">
        <v>640</v>
      </c>
      <c r="B587">
        <v>244300</v>
      </c>
    </row>
    <row r="588" spans="1:2" x14ac:dyDescent="0.35">
      <c r="A588" t="s">
        <v>641</v>
      </c>
      <c r="B588">
        <v>147100</v>
      </c>
    </row>
    <row r="589" spans="1:2" x14ac:dyDescent="0.35">
      <c r="A589" t="s">
        <v>642</v>
      </c>
      <c r="B589">
        <v>770100</v>
      </c>
    </row>
    <row r="590" spans="1:2" x14ac:dyDescent="0.35">
      <c r="A590" t="s">
        <v>643</v>
      </c>
      <c r="B590">
        <v>190900</v>
      </c>
    </row>
    <row r="591" spans="1:2" x14ac:dyDescent="0.35">
      <c r="A591" t="s">
        <v>644</v>
      </c>
      <c r="B591">
        <v>76500</v>
      </c>
    </row>
    <row r="592" spans="1:2" x14ac:dyDescent="0.35">
      <c r="A592" t="s">
        <v>645</v>
      </c>
      <c r="B592">
        <v>160000</v>
      </c>
    </row>
    <row r="593" spans="1:2" x14ac:dyDescent="0.35">
      <c r="A593" t="s">
        <v>646</v>
      </c>
      <c r="B593">
        <v>238600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Index Data</vt:lpstr>
      <vt:lpstr>Crime</vt:lpstr>
      <vt:lpstr>Fortune 500</vt:lpstr>
      <vt:lpstr>Education</vt:lpstr>
      <vt:lpstr>Zillow Rent Dec 2016</vt:lpstr>
      <vt:lpstr>Population</vt:lpstr>
      <vt:lpstr>Zillow HVI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Eric Goldman</cp:lastModifiedBy>
  <dcterms:created xsi:type="dcterms:W3CDTF">2017-10-05T16:04:51Z</dcterms:created>
  <dcterms:modified xsi:type="dcterms:W3CDTF">2017-10-11T23:39:17Z</dcterms:modified>
</cp:coreProperties>
</file>