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penceregan/Repos/CU/Distribution_Systems/Project1/ECEN5437-Proj1/network-data/"/>
    </mc:Choice>
  </mc:AlternateContent>
  <xr:revisionPtr revIDLastSave="0" documentId="8_{C3514126-7E4F-F54E-A570-8F4104E5EBE8}" xr6:coauthVersionLast="47" xr6:coauthVersionMax="47" xr10:uidLastSave="{00000000-0000-0000-0000-000000000000}"/>
  <bookViews>
    <workbookView xWindow="3900" yWindow="4320" windowWidth="25240" windowHeight="13940" xr2:uid="{EEC8996E-F56B-0046-A9F0-83EDD6D9FCD4}"/>
  </bookViews>
  <sheets>
    <sheet name="LineGeometry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" i="1" l="1"/>
  <c r="G5" i="1"/>
</calcChain>
</file>

<file path=xl/sharedStrings.xml><?xml version="1.0" encoding="utf-8"?>
<sst xmlns="http://schemas.openxmlformats.org/spreadsheetml/2006/main" count="39" uniqueCount="29">
  <si>
    <t>LineGeo</t>
  </si>
  <si>
    <t>Type</t>
  </si>
  <si>
    <t>phase_cond</t>
  </si>
  <si>
    <t>neutral_cond</t>
  </si>
  <si>
    <t>Nphases</t>
  </si>
  <si>
    <t>Nconds</t>
  </si>
  <si>
    <t>1_x</t>
  </si>
  <si>
    <t>1_z</t>
  </si>
  <si>
    <t>2_x</t>
  </si>
  <si>
    <t>2_z</t>
  </si>
  <si>
    <t>3_x</t>
  </si>
  <si>
    <t>3_z</t>
  </si>
  <si>
    <t>4_x</t>
  </si>
  <si>
    <t>4_z</t>
  </si>
  <si>
    <t>Units</t>
  </si>
  <si>
    <t>OH3p</t>
  </si>
  <si>
    <t>OH</t>
  </si>
  <si>
    <t>2/0__ACSR</t>
  </si>
  <si>
    <t>1/0__ACSR</t>
  </si>
  <si>
    <t>ft</t>
  </si>
  <si>
    <t>OH2p</t>
  </si>
  <si>
    <t>OH1p</t>
  </si>
  <si>
    <t>UG3p</t>
  </si>
  <si>
    <t>CN</t>
  </si>
  <si>
    <t>3/0_CLASS A_AA</t>
  </si>
  <si>
    <t>1/3_3/0(19×)</t>
  </si>
  <si>
    <t>UG1p</t>
  </si>
  <si>
    <t>2/0_CLASS A_AA</t>
  </si>
  <si>
    <t>1/3_2/0(19×)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</si>
</sst>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D5C0BCD-5D62-8345-AC48-EEB3B861D8DF}" name="LineGeo" displayName="LineGeo" ref="A1:O6" totalsRowShown="0">
  <autoFilter ref="A1:O6" xr:uid="{0AF27DE9-2ECA-6A4E-84A5-C298787FAAED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</autoFilter>
  <tableColumns count="15">
    <tableColumn id="1" xr3:uid="{A9075692-4865-E94D-9863-5C92543D7A59}" name="LineGeo"/>
    <tableColumn id="2" xr3:uid="{EE4F659F-076E-FB4E-B1F3-377C334E1CC8}" name="Type"/>
    <tableColumn id="3" xr3:uid="{F76F0E31-EA64-DC41-AF74-F875308B1417}" name="phase_cond"/>
    <tableColumn id="4" xr3:uid="{3EEF9077-D0D3-0D48-A6A5-B38F7D58693D}" name="neutral_cond" dataDxfId="0">
      <calculatedColumnFormula>IF(LineGeo[[#This Row],[Type]]="OH",1,0)</calculatedColumnFormula>
    </tableColumn>
    <tableColumn id="13" xr3:uid="{41657A01-C0EF-AB4A-96C1-0D28053650D7}" name="Nphases"/>
    <tableColumn id="14" xr3:uid="{989A276E-E1CB-8A45-805D-190395855185}" name="Nconds"/>
    <tableColumn id="5" xr3:uid="{D1BD71B3-9F2C-F646-A180-130DAF184EA1}" name="1_x"/>
    <tableColumn id="6" xr3:uid="{7930F59B-3759-EF4E-9963-BB42500019CD}" name="1_z"/>
    <tableColumn id="7" xr3:uid="{7FE49F4E-D760-C446-B830-22A5172D9F5F}" name="2_x"/>
    <tableColumn id="8" xr3:uid="{D1A1A4DE-DA6E-2A47-B692-6B582D5C762C}" name="2_z"/>
    <tableColumn id="9" xr3:uid="{C86D4924-0E65-9746-A6FE-E68B644EF50B}" name="3_x"/>
    <tableColumn id="10" xr3:uid="{4E402188-C487-9743-A19D-4EF4D69EFCB9}" name="3_z"/>
    <tableColumn id="11" xr3:uid="{6A071A58-34F9-F945-B82D-3BA21C375554}" name="4_x"/>
    <tableColumn id="12" xr3:uid="{DC0D8045-3DB9-1D44-B596-131619482F4B}" name="4_z"/>
    <tableColumn id="15" xr3:uid="{C836926E-0F67-9F4C-A256-5EC5170499F3}" name="Unit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64D4D-458E-8C4B-B48C-BD21E012FB82}">
  <dimension ref="A1:O6"/>
  <sheetViews>
    <sheetView tabSelected="1" workbookViewId="0">
      <selection activeCell="D1" sqref="D1"/>
    </sheetView>
  </sheetViews>
  <sheetFormatPr baseColWidth="10" defaultRowHeight="16" x14ac:dyDescent="0.2"/>
  <cols>
    <col min="1" max="1" width="13.6640625" customWidth="1"/>
    <col min="3" max="3" width="16.83203125" customWidth="1"/>
    <col min="4" max="4" width="17.83203125" customWidth="1"/>
    <col min="5" max="5" width="7.83203125" customWidth="1"/>
    <col min="6" max="6" width="12" customWidth="1"/>
  </cols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">
      <c r="A2" t="s">
        <v>15</v>
      </c>
      <c r="B2" t="s">
        <v>16</v>
      </c>
      <c r="C2" t="s">
        <v>17</v>
      </c>
      <c r="D2" t="s">
        <v>18</v>
      </c>
      <c r="E2">
        <v>3</v>
      </c>
      <c r="F2">
        <v>4</v>
      </c>
      <c r="G2">
        <v>-5</v>
      </c>
      <c r="H2">
        <v>28</v>
      </c>
      <c r="I2">
        <v>0</v>
      </c>
      <c r="J2">
        <v>28</v>
      </c>
      <c r="K2">
        <v>5</v>
      </c>
      <c r="L2">
        <v>28</v>
      </c>
      <c r="M2">
        <v>0.5</v>
      </c>
      <c r="N2">
        <v>24</v>
      </c>
      <c r="O2" t="s">
        <v>19</v>
      </c>
    </row>
    <row r="3" spans="1:15" x14ac:dyDescent="0.2">
      <c r="A3" t="s">
        <v>20</v>
      </c>
      <c r="B3" t="s">
        <v>16</v>
      </c>
      <c r="C3" t="s">
        <v>18</v>
      </c>
      <c r="E3">
        <v>2</v>
      </c>
      <c r="F3">
        <v>2</v>
      </c>
      <c r="G3">
        <v>-5</v>
      </c>
      <c r="H3">
        <v>28</v>
      </c>
      <c r="I3">
        <v>5</v>
      </c>
      <c r="J3">
        <v>28</v>
      </c>
      <c r="O3" t="s">
        <v>19</v>
      </c>
    </row>
    <row r="4" spans="1:15" x14ac:dyDescent="0.2">
      <c r="A4" t="s">
        <v>21</v>
      </c>
      <c r="B4" t="s">
        <v>16</v>
      </c>
      <c r="C4" t="s">
        <v>18</v>
      </c>
      <c r="D4" t="s">
        <v>18</v>
      </c>
      <c r="E4">
        <v>1</v>
      </c>
      <c r="F4">
        <v>2</v>
      </c>
      <c r="G4">
        <v>0</v>
      </c>
      <c r="H4">
        <v>28</v>
      </c>
      <c r="I4">
        <v>0.5</v>
      </c>
      <c r="J4">
        <v>24</v>
      </c>
      <c r="O4" t="s">
        <v>19</v>
      </c>
    </row>
    <row r="5" spans="1:15" x14ac:dyDescent="0.2">
      <c r="A5" t="s">
        <v>22</v>
      </c>
      <c r="B5" t="s">
        <v>23</v>
      </c>
      <c r="C5" t="s">
        <v>24</v>
      </c>
      <c r="D5" t="s">
        <v>25</v>
      </c>
      <c r="E5">
        <v>3</v>
      </c>
      <c r="F5">
        <v>3</v>
      </c>
      <c r="G5">
        <f>-5/12</f>
        <v>-0.41666666666666669</v>
      </c>
      <c r="H5">
        <v>-4</v>
      </c>
      <c r="I5">
        <v>0</v>
      </c>
      <c r="J5">
        <v>-4</v>
      </c>
      <c r="K5">
        <f>5/12</f>
        <v>0.41666666666666669</v>
      </c>
      <c r="L5">
        <v>-4</v>
      </c>
      <c r="O5" t="s">
        <v>19</v>
      </c>
    </row>
    <row r="6" spans="1:15" x14ac:dyDescent="0.2">
      <c r="A6" t="s">
        <v>26</v>
      </c>
      <c r="B6" t="s">
        <v>23</v>
      </c>
      <c r="C6" t="s">
        <v>27</v>
      </c>
      <c r="D6" t="s">
        <v>28</v>
      </c>
      <c r="E6">
        <v>1</v>
      </c>
      <c r="F6">
        <v>1</v>
      </c>
      <c r="G6">
        <v>0</v>
      </c>
      <c r="H6">
        <v>-4</v>
      </c>
      <c r="O6" t="s">
        <v>19</v>
      </c>
    </row>
  </sheetData>
  <dataValidations count="4">
    <dataValidation type="list" allowBlank="1" showInputMessage="1" showErrorMessage="1" sqref="O2:O6" xr:uid="{D067CB79-9231-8948-BF50-95D7B8E93CA4}">
      <formula1>INDIRECT("Units")</formula1>
    </dataValidation>
    <dataValidation type="list" allowBlank="1" showInputMessage="1" showErrorMessage="1" sqref="D2:D6" xr:uid="{92E09211-CF20-9744-8C6F-98D10775D4BD}">
      <formula1>INDIRECT($B2&amp;"[Type]")</formula1>
    </dataValidation>
    <dataValidation type="list" allowBlank="1" showInputMessage="1" showErrorMessage="1" sqref="C2:C6" xr:uid="{00D42BE1-A858-F042-846F-17882D793FE4}">
      <formula1>INDIRECT("OH[Type]")</formula1>
    </dataValidation>
    <dataValidation type="list" allowBlank="1" showInputMessage="1" showErrorMessage="1" sqref="B2:B6" xr:uid="{167D7FBF-BF1C-CD4A-8005-F0665320DA72}">
      <formula1>INDIRECT("type")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LineGeometry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2022-10-13T19:45:05Z</dcterms:created>
  <dcterms:modified xsi:type="dcterms:W3CDTF">2022-10-13T19:45:15Z</dcterms:modified>
</cp:coreProperties>
</file>