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612" activeTab="2"/>
  </bookViews>
  <sheets>
    <sheet name="Sheet2" sheetId="2" r:id="rId1"/>
    <sheet name="Sheet3" sheetId="3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<sst xmlns="http://schemas.openxmlformats.org/spreadsheetml/2006/main" count="208" uniqueCount="80">
  <si>
    <t>Bruno</t>
  </si>
  <si>
    <t>Scott</t>
  </si>
  <si>
    <t>John</t>
  </si>
  <si>
    <t>Joseph</t>
  </si>
  <si>
    <t>Patrick</t>
  </si>
  <si>
    <t>Mars</t>
  </si>
  <si>
    <t>Blessing</t>
  </si>
  <si>
    <t>Alade</t>
  </si>
  <si>
    <t>Peace</t>
  </si>
  <si>
    <t>Wande</t>
  </si>
  <si>
    <t>Last Name</t>
  </si>
  <si>
    <t>First Name</t>
  </si>
  <si>
    <t>Revenue</t>
  </si>
  <si>
    <t xml:space="preserve"> </t>
  </si>
  <si>
    <t>Question 1</t>
  </si>
  <si>
    <t>Create a condition to highlight revenue above 50K in green, and below including 50k in red.</t>
  </si>
  <si>
    <t>Question 2</t>
  </si>
  <si>
    <t>Employees with revenue over 50K should receive a bonus of  5%</t>
  </si>
  <si>
    <t>Bonus</t>
  </si>
  <si>
    <t>Calculate the bonus amount in the yellow area, if not over 50K, leave blank.</t>
  </si>
  <si>
    <t>Minimum Revenue</t>
  </si>
  <si>
    <t>Question 3</t>
  </si>
  <si>
    <t>Separate the department &amp; region columns into 2 separate columns in the yellow area.</t>
  </si>
  <si>
    <t xml:space="preserve">Bruno </t>
  </si>
  <si>
    <t>Cloud Tech_Texas</t>
  </si>
  <si>
    <t>Strategy_New york</t>
  </si>
  <si>
    <t>Operations_Florida</t>
  </si>
  <si>
    <t>Finance_Chicago</t>
  </si>
  <si>
    <t>Big Data_Califonia</t>
  </si>
  <si>
    <t>Department &amp; Region</t>
  </si>
  <si>
    <t>Department</t>
  </si>
  <si>
    <t>Region</t>
  </si>
  <si>
    <t>Strategy</t>
  </si>
  <si>
    <t>New york</t>
  </si>
  <si>
    <t>Operations</t>
  </si>
  <si>
    <t>Florida</t>
  </si>
  <si>
    <t>Cloud Tech</t>
  </si>
  <si>
    <t>Texas</t>
  </si>
  <si>
    <t>Finance</t>
  </si>
  <si>
    <t>Chicago</t>
  </si>
  <si>
    <t>Big Data</t>
  </si>
  <si>
    <t>Califonia</t>
  </si>
  <si>
    <t>Question 4</t>
  </si>
  <si>
    <t>Use a pivot table to find the total revenue by product and average profit by product.</t>
  </si>
  <si>
    <t>ID Number</t>
  </si>
  <si>
    <t>Product</t>
  </si>
  <si>
    <t>Profit</t>
  </si>
  <si>
    <t>Pool Cover</t>
  </si>
  <si>
    <t>Net</t>
  </si>
  <si>
    <t>8 ft Hose</t>
  </si>
  <si>
    <t>Water Pump</t>
  </si>
  <si>
    <t>Chlorine Test Kit</t>
  </si>
  <si>
    <t>Skimmer</t>
  </si>
  <si>
    <t>1 Gal Muratic Acid</t>
  </si>
  <si>
    <t>AutoVac</t>
  </si>
  <si>
    <t>Algea Killer 8 oz</t>
  </si>
  <si>
    <t>Row Labels</t>
  </si>
  <si>
    <t>Grand Total</t>
  </si>
  <si>
    <t>Sum of Revenue</t>
  </si>
  <si>
    <t>Average of Profit</t>
  </si>
  <si>
    <t>Question 5</t>
  </si>
  <si>
    <t>Use 2 different formulas to find Sarah's Revenue</t>
  </si>
  <si>
    <t>Name</t>
  </si>
  <si>
    <t>Bill</t>
  </si>
  <si>
    <t>Mike</t>
  </si>
  <si>
    <t>Sarah</t>
  </si>
  <si>
    <t>Jane</t>
  </si>
  <si>
    <t>Andrew</t>
  </si>
  <si>
    <t>Jenny</t>
  </si>
  <si>
    <t>Jeff</t>
  </si>
  <si>
    <t>Tom</t>
  </si>
  <si>
    <t>Lana</t>
  </si>
  <si>
    <t>Jack</t>
  </si>
  <si>
    <t>Mila</t>
  </si>
  <si>
    <t xml:space="preserve">Marketing </t>
  </si>
  <si>
    <t>Sales</t>
  </si>
  <si>
    <t>Design</t>
  </si>
  <si>
    <t>Tech</t>
  </si>
  <si>
    <t>Formula #2</t>
  </si>
  <si>
    <t>Formula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</si>
</sst>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₦-46A]* #,##0.00_-;\-[$₦-46A]* #,##0.00_-;_-[$₦-46A]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2" fillId="0" borderId="0"/>
  </cellStyleXfs>
  <cellXfs count="42">
    <xf numFmtId="0" fontId="0" fillId="0" borderId="0" xfId="0"/>
    <xf numFmtId="0" fontId="4" fillId="0" borderId="0" xfId="0" applyFont="1"/>
    <xf numFmtId="0" fontId="6" fillId="0" borderId="0" xfId="0" applyFont="1"/>
    <xf numFmtId="0" fontId="7" fillId="3" borderId="1" xfId="2" applyFont="1" applyFill="1" applyBorder="1" applyAlignment="1">
      <alignment horizontal="center"/>
    </xf>
    <xf numFmtId="0" fontId="6" fillId="0" borderId="0" xfId="0" applyFont="1"/>
    <xf numFmtId="0" fontId="9" fillId="3" borderId="0" xfId="0" applyFont="1" applyFill="1"/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/>
    <xf numFmtId="3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5" fillId="0" borderId="1" xfId="0" pivotButton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6" fillId="0" borderId="1" xfId="0" applyFont="1" applyBorder="1"/>
    <xf numFmtId="9" fontId="10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3" borderId="1" xfId="0" applyFont="1" applyFill="1" applyBorder="1" applyAlignment="1">
      <alignment horizontal="center"/>
    </xf>
    <xf numFmtId="0" fontId="6" fillId="2" borderId="1" xfId="3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5" fillId="0" borderId="1" xfId="0" applyNumberFormat="1" applyFont="1" applyBorder="1"/>
    <xf numFmtId="0" fontId="9" fillId="3" borderId="1" xfId="0" applyFont="1" applyFill="1" applyBorder="1"/>
    <xf numFmtId="0" fontId="1" fillId="2" borderId="1" xfId="3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20% - Accent4" xfId="3" builtinId="42"/>
    <cellStyle name="Comma" xfId="1" builtinId="3"/>
    <cellStyle name="Heading 4" xfId="2" builtinId="19"/>
    <cellStyle name="Normal" xfId="0" builtinId="0"/>
    <cellStyle name="Normal 2" xfId="4"/>
  </cellStyles>
  <dxfs count="78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auto="1"/>
          <bgColor rgb="FFFF3300"/>
        </patternFill>
      </fill>
    </dxf>
    <dxf>
      <fill>
        <patternFill>
          <bgColor rgb="FFFA7A7A"/>
        </patternFill>
      </fill>
    </dxf>
    <dxf>
      <font>
        <color theme="1"/>
      </font>
      <fill>
        <patternFill>
          <bgColor rgb="FFFF616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6161"/>
      <color rgb="FFFA7A7A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04.298880208335" createdVersion="5" refreshedVersion="5" minRefreshableVersion="3" recordCount="30">
  <cacheSource type="worksheet">
    <worksheetSource ref="A79:D109" sheet="Sheet1"/>
  </cacheSource>
  <cacheFields count="4">
    <cacheField name="ID Number" numFmtId="164">
      <sharedItems containsSemiMixedTypes="0" containsString="0" containsNumber="1" containsInteger="1" minValue="1001" maxValue="1030"/>
    </cacheField>
    <cacheField name="Product" numFmtId="0">
      <sharedItems count="9">
        <s v="Pool Cover"/>
        <s v="Net"/>
        <s v="8 ft Hose"/>
        <s v="Water Pump"/>
        <s v="Chlorine Test Kit"/>
        <s v="Skimmer"/>
        <s v="1 Gal Muratic Acid"/>
        <s v="AutoVac"/>
        <s v="Algea Killer 8 oz"/>
      </sharedItems>
    </cacheField>
    <cacheField name="Revenue" numFmtId="165">
      <sharedItems containsSemiMixedTypes="0" containsString="0" containsNumber="1" minValue="63852.777777777803" maxValue="90773.611111111095"/>
    </cacheField>
    <cacheField name="Profit" numFmtId="0">
      <sharedItems containsSemiMixedTypes="0" containsString="0" containsNumber="1" containsInteger="1" minValue="27000" maxValue="18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1"/>
    <x v="0"/>
    <n v="90773.611111111095"/>
    <n v="27000"/>
  </r>
  <r>
    <n v="1002"/>
    <x v="1"/>
    <n v="86927.777777777796"/>
    <n v="30000"/>
  </r>
  <r>
    <n v="1003"/>
    <x v="2"/>
    <n v="83081.944444444394"/>
    <n v="39000"/>
  </r>
  <r>
    <n v="1004"/>
    <x v="3"/>
    <n v="79236.111111111095"/>
    <n v="44000"/>
  </r>
  <r>
    <n v="1005"/>
    <x v="4"/>
    <n v="75390.277777777796"/>
    <n v="50000"/>
  </r>
  <r>
    <n v="1006"/>
    <x v="0"/>
    <n v="71544.444444444394"/>
    <n v="56000"/>
  </r>
  <r>
    <n v="1007"/>
    <x v="4"/>
    <n v="67698.611111111095"/>
    <n v="62000"/>
  </r>
  <r>
    <n v="1008"/>
    <x v="1"/>
    <n v="63852.777777777803"/>
    <n v="68000"/>
  </r>
  <r>
    <n v="1009"/>
    <x v="4"/>
    <n v="63852.777777777803"/>
    <n v="74000"/>
  </r>
  <r>
    <n v="1010"/>
    <x v="1"/>
    <n v="63852.777777777803"/>
    <n v="80000"/>
  </r>
  <r>
    <n v="1011"/>
    <x v="1"/>
    <n v="63852.777777777803"/>
    <n v="86000"/>
  </r>
  <r>
    <n v="1012"/>
    <x v="5"/>
    <n v="63852.777777777803"/>
    <n v="92000"/>
  </r>
  <r>
    <n v="1013"/>
    <x v="6"/>
    <n v="63852.777777777803"/>
    <n v="98000"/>
  </r>
  <r>
    <n v="1014"/>
    <x v="3"/>
    <n v="63852.777777777803"/>
    <n v="104000"/>
  </r>
  <r>
    <n v="1015"/>
    <x v="1"/>
    <n v="63852.777777777803"/>
    <n v="110000"/>
  </r>
  <r>
    <n v="1016"/>
    <x v="2"/>
    <n v="63852.777777777803"/>
    <n v="116000"/>
  </r>
  <r>
    <n v="1017"/>
    <x v="7"/>
    <n v="63852.777777777803"/>
    <n v="122000"/>
  </r>
  <r>
    <n v="1018"/>
    <x v="4"/>
    <n v="63852.777777777803"/>
    <n v="128000"/>
  </r>
  <r>
    <n v="1019"/>
    <x v="2"/>
    <n v="63852.777777777803"/>
    <n v="134000"/>
  </r>
  <r>
    <n v="1020"/>
    <x v="2"/>
    <n v="63852.777777777803"/>
    <n v="140000"/>
  </r>
  <r>
    <n v="1021"/>
    <x v="4"/>
    <n v="63852.777777777803"/>
    <n v="146000"/>
  </r>
  <r>
    <n v="1022"/>
    <x v="1"/>
    <n v="63852.777777777803"/>
    <n v="152000"/>
  </r>
  <r>
    <n v="1023"/>
    <x v="4"/>
    <n v="63852.777777777803"/>
    <n v="158000"/>
  </r>
  <r>
    <n v="1024"/>
    <x v="6"/>
    <n v="63852.777777777803"/>
    <n v="164000"/>
  </r>
  <r>
    <n v="1025"/>
    <x v="1"/>
    <n v="63852.777777777803"/>
    <n v="170000"/>
  </r>
  <r>
    <n v="1026"/>
    <x v="8"/>
    <n v="63852.777777777803"/>
    <n v="176000"/>
  </r>
  <r>
    <n v="1027"/>
    <x v="8"/>
    <n v="63852.777777777803"/>
    <n v="182000"/>
  </r>
  <r>
    <n v="1028"/>
    <x v="3"/>
    <n v="63852.777777777803"/>
    <n v="27000"/>
  </r>
  <r>
    <n v="1029"/>
    <x v="2"/>
    <n v="63852.777777777803"/>
    <n v="30000"/>
  </r>
  <r>
    <n v="1030"/>
    <x v="5"/>
    <n v="63852.777777777803"/>
    <n v="3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4">
    <pivotField numFmtId="164" showAll="0"/>
    <pivotField showAll="0"/>
    <pivotField numFmtId="165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1:C121" firstHeaderRow="0" firstDataRow="1" firstDataCol="1"/>
  <pivotFields count="4">
    <pivotField numFmtId="164" showAll="0"/>
    <pivotField axis="axisRow" showAll="0" sortType="ascending">
      <items count="10">
        <item x="6"/>
        <item x="2"/>
        <item x="8"/>
        <item x="7"/>
        <item x="4"/>
        <item x="1"/>
        <item x="0"/>
        <item x="5"/>
        <item x="3"/>
        <item t="default"/>
      </items>
    </pivotField>
    <pivotField dataField="1" numFmtId="165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Average of Profit" fld="3" subtotal="average" baseField="1" baseItem="0"/>
  </dataFields>
  <formats count="18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ID Number"/>
    <tableColumn id="2" name="Product"/>
    <tableColumn id="3" name="Revenue"/>
    <tableColumn id="4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/>
  <sheetData>
    <row r="3" spans="1:3">
      <c r="A3" s="15"/>
      <c r="B3" s="16"/>
      <c r="C3" s="17"/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9"/>
      <c r="C8" s="20"/>
    </row>
    <row r="9" spans="1:3">
      <c r="A9" s="18"/>
      <c r="B9" s="19"/>
      <c r="C9" s="20"/>
    </row>
    <row r="10" spans="1:3">
      <c r="A10" s="18"/>
      <c r="B10" s="19"/>
      <c r="C10" s="20"/>
    </row>
    <row r="11" spans="1:3">
      <c r="A11" s="18"/>
      <c r="B11" s="19"/>
      <c r="C11" s="20"/>
    </row>
    <row r="12" spans="1:3">
      <c r="A12" s="18"/>
      <c r="B12" s="19"/>
      <c r="C12" s="20"/>
    </row>
    <row r="13" spans="1:3">
      <c r="A13" s="18"/>
      <c r="B13" s="19"/>
      <c r="C13" s="20"/>
    </row>
    <row r="14" spans="1:3">
      <c r="A14" s="18"/>
      <c r="B14" s="19"/>
      <c r="C14" s="20"/>
    </row>
    <row r="15" spans="1:3">
      <c r="A15" s="18"/>
      <c r="B15" s="19"/>
      <c r="C15" s="20"/>
    </row>
    <row r="16" spans="1:3">
      <c r="A16" s="18"/>
      <c r="B16" s="19"/>
      <c r="C16" s="20"/>
    </row>
    <row r="17" spans="1:3">
      <c r="A17" s="18"/>
      <c r="B17" s="19"/>
      <c r="C17" s="20"/>
    </row>
    <row r="18" spans="1:3">
      <c r="A18" s="18"/>
      <c r="B18" s="19"/>
      <c r="C18" s="20"/>
    </row>
    <row r="19" spans="1:3">
      <c r="A19" s="18"/>
      <c r="B19" s="19"/>
      <c r="C19" s="20"/>
    </row>
    <row r="20" spans="1:3">
      <c r="A20" s="21"/>
      <c r="B20" s="22"/>
      <c r="C2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4"/>
  <cols>
    <col min="1" max="1" width="12" customWidth="1"/>
    <col min="2" max="2" width="9.5546875" customWidth="1"/>
    <col min="3" max="3" width="10.21875" customWidth="1"/>
  </cols>
  <sheetData>
    <row r="1" spans="1:4">
      <c r="A1" t="s">
        <v>44</v>
      </c>
      <c r="B1" t="s">
        <v>45</v>
      </c>
      <c r="C1" t="s">
        <v>12</v>
      </c>
      <c r="D1" t="s">
        <v>46</v>
      </c>
    </row>
    <row r="2" spans="1:4">
      <c r="A2">
        <v>1028</v>
      </c>
      <c r="B2" t="s">
        <v>50</v>
      </c>
      <c r="C2">
        <v>63852.777777777803</v>
      </c>
      <c r="D2">
        <v>27000</v>
      </c>
    </row>
    <row r="3" spans="1:4">
      <c r="A3">
        <v>1014</v>
      </c>
      <c r="B3" t="s">
        <v>50</v>
      </c>
      <c r="C3">
        <v>63852.777777777803</v>
      </c>
      <c r="D3">
        <v>104000</v>
      </c>
    </row>
    <row r="4" spans="1:4">
      <c r="A4">
        <v>1004</v>
      </c>
      <c r="B4" t="s">
        <v>50</v>
      </c>
      <c r="C4">
        <v>79236.111111111095</v>
      </c>
      <c r="D4">
        <v>44000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8"/>
  <sheetViews>
    <sheetView tabSelected="1" topLeftCell="A103" zoomScale="92" zoomScaleNormal="92" workbookViewId="0">
      <selection activeCell="D132" sqref="D132"/>
    </sheetView>
  </sheetViews>
  <sheetFormatPr defaultRowHeight="14.4"/>
  <cols>
    <col min="1" max="2" width="18.33203125" bestFit="1" customWidth="1"/>
    <col min="3" max="3" width="25.6640625" bestFit="1" customWidth="1"/>
    <col min="4" max="4" width="13.88671875" bestFit="1" customWidth="1"/>
    <col min="5" max="5" width="13.5546875" bestFit="1" customWidth="1"/>
    <col min="6" max="6" width="15.88671875" customWidth="1"/>
    <col min="7" max="7" width="15.88671875" bestFit="1" customWidth="1"/>
    <col min="8" max="8" width="14.88671875" bestFit="1" customWidth="1"/>
    <col min="9" max="9" width="15.33203125" bestFit="1" customWidth="1"/>
  </cols>
  <sheetData>
    <row r="2" spans="1:11" ht="19.2" customHeight="1">
      <c r="A2" s="1" t="s">
        <v>14</v>
      </c>
    </row>
    <row r="3" spans="1:11" ht="33.6" customHeight="1">
      <c r="A3" s="33" t="s">
        <v>15</v>
      </c>
      <c r="B3" s="33"/>
      <c r="C3" s="33"/>
      <c r="D3" s="33"/>
      <c r="E3" s="33"/>
      <c r="F3" s="32"/>
      <c r="G3" s="11"/>
      <c r="H3" s="10"/>
      <c r="I3" s="10"/>
      <c r="J3" s="10"/>
      <c r="K3" s="10"/>
    </row>
    <row r="5" spans="1:11" ht="18">
      <c r="A5" s="3" t="s">
        <v>10</v>
      </c>
      <c r="B5" s="3" t="s">
        <v>11</v>
      </c>
      <c r="C5" s="7" t="s">
        <v>12</v>
      </c>
      <c r="D5" t="s">
        <v>13</v>
      </c>
    </row>
    <row r="6" spans="1:11" ht="18">
      <c r="A6" s="29" t="s">
        <v>0</v>
      </c>
      <c r="B6" s="29" t="s">
        <v>5</v>
      </c>
      <c r="C6" s="8">
        <v>50000</v>
      </c>
    </row>
    <row r="7" spans="1:11" ht="18">
      <c r="A7" s="29" t="s">
        <v>1</v>
      </c>
      <c r="B7" s="29" t="s">
        <v>6</v>
      </c>
      <c r="C7" s="8">
        <v>45000</v>
      </c>
    </row>
    <row r="8" spans="1:11" ht="18">
      <c r="A8" s="29" t="s">
        <v>2</v>
      </c>
      <c r="B8" s="29" t="s">
        <v>7</v>
      </c>
      <c r="C8" s="8">
        <v>48500</v>
      </c>
    </row>
    <row r="9" spans="1:11" ht="18">
      <c r="A9" s="29" t="s">
        <v>3</v>
      </c>
      <c r="B9" s="29" t="s">
        <v>8</v>
      </c>
      <c r="C9" s="8">
        <v>55000</v>
      </c>
    </row>
    <row r="10" spans="1:11" ht="18">
      <c r="A10" s="29" t="s">
        <v>4</v>
      </c>
      <c r="B10" s="29" t="s">
        <v>9</v>
      </c>
      <c r="C10" s="8">
        <v>62500</v>
      </c>
    </row>
    <row r="11" spans="1:11" ht="18">
      <c r="A11" s="29" t="s">
        <v>0</v>
      </c>
      <c r="B11" s="29" t="s">
        <v>5</v>
      </c>
      <c r="C11" s="8">
        <v>41500</v>
      </c>
    </row>
    <row r="12" spans="1:11" ht="18">
      <c r="A12" s="29" t="s">
        <v>1</v>
      </c>
      <c r="B12" s="29" t="s">
        <v>6</v>
      </c>
      <c r="C12" s="8">
        <v>40000</v>
      </c>
    </row>
    <row r="13" spans="1:11" ht="18">
      <c r="A13" s="29" t="s">
        <v>2</v>
      </c>
      <c r="B13" s="29" t="s">
        <v>7</v>
      </c>
      <c r="C13" s="8">
        <v>32500</v>
      </c>
    </row>
    <row r="14" spans="1:11" ht="18">
      <c r="A14" s="29" t="s">
        <v>3</v>
      </c>
      <c r="B14" s="29" t="s">
        <v>8</v>
      </c>
      <c r="C14" s="8">
        <v>80000</v>
      </c>
    </row>
    <row r="15" spans="1:11" ht="18">
      <c r="A15" s="29" t="s">
        <v>4</v>
      </c>
      <c r="B15" s="29" t="s">
        <v>9</v>
      </c>
      <c r="C15" s="8">
        <v>64280</v>
      </c>
    </row>
    <row r="16" spans="1:11" ht="18">
      <c r="A16" s="29" t="s">
        <v>0</v>
      </c>
      <c r="B16" s="29" t="s">
        <v>5</v>
      </c>
      <c r="C16" s="8">
        <v>53250</v>
      </c>
    </row>
    <row r="20" spans="1:8" ht="18">
      <c r="A20" s="1" t="s">
        <v>16</v>
      </c>
    </row>
    <row r="21" spans="1:8" ht="18">
      <c r="A21" s="4" t="s">
        <v>17</v>
      </c>
      <c r="B21" s="4"/>
      <c r="C21" s="4"/>
      <c r="D21" s="4"/>
      <c r="E21" s="4"/>
      <c r="F21" s="4"/>
      <c r="G21" s="4"/>
    </row>
    <row r="22" spans="1:8" ht="18">
      <c r="A22" s="4" t="s">
        <v>19</v>
      </c>
      <c r="B22" s="4"/>
      <c r="C22" s="4"/>
      <c r="D22" s="4"/>
      <c r="E22" s="4"/>
      <c r="F22" s="4"/>
      <c r="G22" s="4"/>
      <c r="H22" s="4"/>
    </row>
    <row r="24" spans="1:8" ht="18">
      <c r="A24" s="3" t="s">
        <v>10</v>
      </c>
      <c r="B24" s="3" t="s">
        <v>11</v>
      </c>
      <c r="C24" s="34" t="s">
        <v>12</v>
      </c>
      <c r="D24" s="6" t="s">
        <v>18</v>
      </c>
    </row>
    <row r="25" spans="1:8" ht="18">
      <c r="A25" s="29" t="s">
        <v>0</v>
      </c>
      <c r="B25" s="29" t="s">
        <v>5</v>
      </c>
      <c r="C25" s="8">
        <v>50000</v>
      </c>
      <c r="D25" s="35" t="str">
        <f>IF(C25&gt;B$37, C25*D$37, "")</f>
        <v/>
      </c>
    </row>
    <row r="26" spans="1:8" ht="18">
      <c r="A26" s="29" t="s">
        <v>1</v>
      </c>
      <c r="B26" s="29" t="s">
        <v>6</v>
      </c>
      <c r="C26" s="8">
        <v>45000</v>
      </c>
      <c r="D26" s="35" t="str">
        <f>IF(C26&gt;B$37, C26*D$37, "")</f>
        <v/>
      </c>
    </row>
    <row r="27" spans="1:8" ht="18">
      <c r="A27" s="29" t="s">
        <v>2</v>
      </c>
      <c r="B27" s="29" t="s">
        <v>7</v>
      </c>
      <c r="C27" s="8">
        <v>48500</v>
      </c>
      <c r="D27" s="35" t="str">
        <f>IF(C27&gt;B$37, C27*D$37, "")</f>
        <v/>
      </c>
    </row>
    <row r="28" spans="1:8" ht="18">
      <c r="A28" s="29" t="s">
        <v>3</v>
      </c>
      <c r="B28" s="29" t="s">
        <v>8</v>
      </c>
      <c r="C28" s="8">
        <v>55000</v>
      </c>
      <c r="D28" s="35">
        <f>IF(C28&gt;B$37, C28*D$37, "")</f>
        <v>2750</v>
      </c>
    </row>
    <row r="29" spans="1:8" ht="18">
      <c r="A29" s="29" t="s">
        <v>4</v>
      </c>
      <c r="B29" s="29" t="s">
        <v>9</v>
      </c>
      <c r="C29" s="8">
        <v>62500</v>
      </c>
      <c r="D29" s="35">
        <f>IF(C29&gt;B$37, C29*D$37, "")</f>
        <v>3125</v>
      </c>
    </row>
    <row r="30" spans="1:8" ht="18">
      <c r="A30" s="29" t="s">
        <v>0</v>
      </c>
      <c r="B30" s="29" t="s">
        <v>5</v>
      </c>
      <c r="C30" s="8">
        <v>41500</v>
      </c>
      <c r="D30" s="35" t="str">
        <f>IF(C30&gt;B$37, C30*D$37, "")</f>
        <v/>
      </c>
    </row>
    <row r="31" spans="1:8" ht="18">
      <c r="A31" s="29" t="s">
        <v>1</v>
      </c>
      <c r="B31" s="29" t="s">
        <v>6</v>
      </c>
      <c r="C31" s="8">
        <v>40000</v>
      </c>
      <c r="D31" s="35" t="str">
        <f>IF(C31&gt;B$37, C31*D$37, "")</f>
        <v/>
      </c>
    </row>
    <row r="32" spans="1:8" ht="18">
      <c r="A32" s="29" t="s">
        <v>2</v>
      </c>
      <c r="B32" s="29" t="s">
        <v>7</v>
      </c>
      <c r="C32" s="8">
        <v>32500</v>
      </c>
      <c r="D32" s="35" t="str">
        <f>IF(C32&gt;B$37, C32*D$37, "")</f>
        <v/>
      </c>
    </row>
    <row r="33" spans="1:7" ht="18">
      <c r="A33" s="29" t="s">
        <v>3</v>
      </c>
      <c r="B33" s="29" t="s">
        <v>8</v>
      </c>
      <c r="C33" s="8">
        <v>80000</v>
      </c>
      <c r="D33" s="35">
        <f>IF(C33&gt;B$37, C33*D$37, "")</f>
        <v>4000</v>
      </c>
    </row>
    <row r="34" spans="1:7" ht="18">
      <c r="A34" s="29" t="s">
        <v>4</v>
      </c>
      <c r="B34" s="29" t="s">
        <v>9</v>
      </c>
      <c r="C34" s="8">
        <v>64280</v>
      </c>
      <c r="D34" s="35">
        <f>IF(C34&gt;B$37, C34*D$37, "")</f>
        <v>3214</v>
      </c>
    </row>
    <row r="35" spans="1:7" ht="18">
      <c r="A35" s="29" t="s">
        <v>0</v>
      </c>
      <c r="B35" s="29" t="s">
        <v>5</v>
      </c>
      <c r="C35" s="8">
        <v>53250</v>
      </c>
      <c r="D35" s="35">
        <f>IF(C35&gt;B$37, C35*D$37, "")</f>
        <v>2662.5</v>
      </c>
    </row>
    <row r="37" spans="1:7" ht="23.4">
      <c r="A37" s="12" t="s">
        <v>20</v>
      </c>
      <c r="B37" s="31">
        <v>50000</v>
      </c>
      <c r="C37" s="6" t="s">
        <v>18</v>
      </c>
      <c r="D37" s="30">
        <v>0.05</v>
      </c>
    </row>
    <row r="40" spans="1:7" ht="18">
      <c r="A40" s="2" t="s">
        <v>21</v>
      </c>
    </row>
    <row r="41" spans="1:7" ht="15.6">
      <c r="A41" s="14" t="s">
        <v>22</v>
      </c>
      <c r="B41" s="14"/>
      <c r="C41" s="14"/>
      <c r="D41" s="14"/>
      <c r="E41" s="14"/>
      <c r="F41" s="13"/>
      <c r="G41" s="13"/>
    </row>
    <row r="43" spans="1:7" ht="18">
      <c r="A43" s="3" t="s">
        <v>10</v>
      </c>
      <c r="B43" s="3" t="s">
        <v>11</v>
      </c>
      <c r="C43" s="5" t="s">
        <v>29</v>
      </c>
    </row>
    <row r="44" spans="1:7" ht="18">
      <c r="A44" s="29" t="s">
        <v>23</v>
      </c>
      <c r="B44" s="29" t="s">
        <v>5</v>
      </c>
      <c r="C44" s="29" t="s">
        <v>25</v>
      </c>
    </row>
    <row r="45" spans="1:7" ht="18">
      <c r="A45" s="29" t="s">
        <v>1</v>
      </c>
      <c r="B45" s="29" t="s">
        <v>6</v>
      </c>
      <c r="C45" s="29" t="s">
        <v>25</v>
      </c>
    </row>
    <row r="46" spans="1:7" ht="18">
      <c r="A46" s="29" t="s">
        <v>2</v>
      </c>
      <c r="B46" s="29" t="s">
        <v>7</v>
      </c>
      <c r="C46" s="29" t="s">
        <v>26</v>
      </c>
    </row>
    <row r="47" spans="1:7" ht="18">
      <c r="A47" s="29" t="s">
        <v>3</v>
      </c>
      <c r="B47" s="29" t="s">
        <v>8</v>
      </c>
      <c r="C47" s="29" t="s">
        <v>26</v>
      </c>
    </row>
    <row r="48" spans="1:7" ht="18">
      <c r="A48" s="29" t="s">
        <v>4</v>
      </c>
      <c r="B48" s="29" t="s">
        <v>9</v>
      </c>
      <c r="C48" s="29" t="s">
        <v>24</v>
      </c>
    </row>
    <row r="49" spans="1:3" ht="18">
      <c r="A49" s="29" t="s">
        <v>0</v>
      </c>
      <c r="B49" s="29" t="s">
        <v>5</v>
      </c>
      <c r="C49" s="29" t="s">
        <v>24</v>
      </c>
    </row>
    <row r="50" spans="1:3" ht="18">
      <c r="A50" s="29" t="s">
        <v>1</v>
      </c>
      <c r="B50" s="29" t="s">
        <v>6</v>
      </c>
      <c r="C50" s="29" t="s">
        <v>27</v>
      </c>
    </row>
    <row r="51" spans="1:3" ht="18">
      <c r="A51" s="29" t="s">
        <v>2</v>
      </c>
      <c r="B51" s="29" t="s">
        <v>7</v>
      </c>
      <c r="C51" s="29" t="s">
        <v>27</v>
      </c>
    </row>
    <row r="52" spans="1:3" ht="18">
      <c r="A52" s="29" t="s">
        <v>3</v>
      </c>
      <c r="B52" s="29" t="s">
        <v>8</v>
      </c>
      <c r="C52" s="29" t="s">
        <v>27</v>
      </c>
    </row>
    <row r="53" spans="1:3" ht="18">
      <c r="A53" s="29" t="s">
        <v>4</v>
      </c>
      <c r="B53" s="29" t="s">
        <v>9</v>
      </c>
      <c r="C53" s="29" t="s">
        <v>28</v>
      </c>
    </row>
    <row r="54" spans="1:3" ht="18">
      <c r="A54" s="29" t="s">
        <v>0</v>
      </c>
      <c r="B54" s="29" t="s">
        <v>5</v>
      </c>
      <c r="C54" s="29" t="s">
        <v>28</v>
      </c>
    </row>
    <row r="56" spans="1:3" ht="18">
      <c r="A56" s="6" t="s">
        <v>30</v>
      </c>
      <c r="B56" s="6" t="s">
        <v>31</v>
      </c>
    </row>
    <row r="57" spans="1:3" ht="18">
      <c r="A57" s="35" t="s">
        <v>32</v>
      </c>
      <c r="B57" s="35" t="s">
        <v>33</v>
      </c>
    </row>
    <row r="58" spans="1:3" ht="18">
      <c r="A58" s="35" t="s">
        <v>32</v>
      </c>
      <c r="B58" s="35" t="s">
        <v>33</v>
      </c>
    </row>
    <row r="59" spans="1:3" ht="18">
      <c r="A59" s="35" t="s">
        <v>34</v>
      </c>
      <c r="B59" s="35" t="s">
        <v>35</v>
      </c>
    </row>
    <row r="60" spans="1:3" ht="18">
      <c r="A60" s="35" t="s">
        <v>34</v>
      </c>
      <c r="B60" s="35" t="s">
        <v>35</v>
      </c>
    </row>
    <row r="61" spans="1:3" ht="18">
      <c r="A61" s="35" t="s">
        <v>36</v>
      </c>
      <c r="B61" s="35" t="s">
        <v>37</v>
      </c>
    </row>
    <row r="62" spans="1:3" ht="18">
      <c r="A62" s="35" t="s">
        <v>36</v>
      </c>
      <c r="B62" s="35" t="s">
        <v>37</v>
      </c>
    </row>
    <row r="63" spans="1:3" ht="18">
      <c r="A63" s="35" t="s">
        <v>38</v>
      </c>
      <c r="B63" s="35" t="s">
        <v>39</v>
      </c>
    </row>
    <row r="64" spans="1:3" ht="18">
      <c r="A64" s="35" t="s">
        <v>38</v>
      </c>
      <c r="B64" s="35" t="s">
        <v>39</v>
      </c>
    </row>
    <row r="65" spans="1:6" ht="18">
      <c r="A65" s="35" t="s">
        <v>38</v>
      </c>
      <c r="B65" s="35" t="s">
        <v>39</v>
      </c>
    </row>
    <row r="66" spans="1:6" ht="18">
      <c r="A66" s="35" t="s">
        <v>40</v>
      </c>
      <c r="B66" s="35" t="s">
        <v>41</v>
      </c>
    </row>
    <row r="67" spans="1:6" ht="18">
      <c r="A67" s="35" t="s">
        <v>40</v>
      </c>
      <c r="B67" s="35" t="s">
        <v>41</v>
      </c>
    </row>
    <row r="71" spans="1:6" ht="33.6" customHeight="1"/>
    <row r="73" spans="1:6">
      <c r="F73" s="24"/>
    </row>
    <row r="74" spans="1:6">
      <c r="F74" s="24"/>
    </row>
    <row r="75" spans="1:6">
      <c r="F75" s="24"/>
    </row>
    <row r="76" spans="1:6">
      <c r="F76" s="24"/>
    </row>
    <row r="77" spans="1:6" ht="18">
      <c r="A77" s="1" t="s">
        <v>42</v>
      </c>
      <c r="F77" s="24"/>
    </row>
    <row r="78" spans="1:6" ht="35.4" customHeight="1">
      <c r="A78" s="9" t="s">
        <v>43</v>
      </c>
      <c r="B78" s="9"/>
      <c r="C78" s="9"/>
      <c r="D78" s="9"/>
      <c r="E78" s="9"/>
      <c r="F78" s="24"/>
    </row>
    <row r="79" spans="1:6" ht="15.6">
      <c r="A79" s="36" t="s">
        <v>44</v>
      </c>
      <c r="B79" s="36" t="s">
        <v>45</v>
      </c>
      <c r="C79" s="36" t="s">
        <v>12</v>
      </c>
      <c r="D79" s="36" t="s">
        <v>46</v>
      </c>
      <c r="F79" s="24"/>
    </row>
    <row r="80" spans="1:6" ht="15.6">
      <c r="A80" s="37">
        <v>1001</v>
      </c>
      <c r="B80" s="26" t="s">
        <v>47</v>
      </c>
      <c r="C80" s="38">
        <v>90773.611111111095</v>
      </c>
      <c r="D80" s="38">
        <v>27000</v>
      </c>
      <c r="F80" s="24"/>
    </row>
    <row r="81" spans="1:6" ht="15.6">
      <c r="A81" s="37">
        <v>1002</v>
      </c>
      <c r="B81" s="26" t="s">
        <v>48</v>
      </c>
      <c r="C81" s="38">
        <v>86927.777777777796</v>
      </c>
      <c r="D81" s="38">
        <v>30000</v>
      </c>
      <c r="F81" s="24"/>
    </row>
    <row r="82" spans="1:6" ht="15.6">
      <c r="A82" s="37">
        <v>1003</v>
      </c>
      <c r="B82" s="26" t="s">
        <v>49</v>
      </c>
      <c r="C82" s="38">
        <v>83081.944444444394</v>
      </c>
      <c r="D82" s="38">
        <v>39000</v>
      </c>
      <c r="F82" s="24"/>
    </row>
    <row r="83" spans="1:6" ht="15.6">
      <c r="A83" s="37">
        <v>1004</v>
      </c>
      <c r="B83" s="26" t="s">
        <v>50</v>
      </c>
      <c r="C83" s="38">
        <v>79236.111111111095</v>
      </c>
      <c r="D83" s="38">
        <v>44000</v>
      </c>
    </row>
    <row r="84" spans="1:6" ht="15.6">
      <c r="A84" s="37">
        <v>1005</v>
      </c>
      <c r="B84" s="26" t="s">
        <v>51</v>
      </c>
      <c r="C84" s="38">
        <v>75390.277777777796</v>
      </c>
      <c r="D84" s="38">
        <v>50000</v>
      </c>
    </row>
    <row r="85" spans="1:6" ht="18" customHeight="1">
      <c r="A85" s="37">
        <v>1006</v>
      </c>
      <c r="B85" s="26" t="s">
        <v>47</v>
      </c>
      <c r="C85" s="38">
        <v>71544.444444444394</v>
      </c>
      <c r="D85" s="38">
        <v>56000</v>
      </c>
    </row>
    <row r="86" spans="1:6" ht="15.6">
      <c r="A86" s="37">
        <v>1007</v>
      </c>
      <c r="B86" s="26" t="s">
        <v>51</v>
      </c>
      <c r="C86" s="38">
        <v>67698.611111111095</v>
      </c>
      <c r="D86" s="38">
        <v>62000</v>
      </c>
    </row>
    <row r="87" spans="1:6" ht="15.6">
      <c r="A87" s="37">
        <v>1008</v>
      </c>
      <c r="B87" s="26" t="s">
        <v>48</v>
      </c>
      <c r="C87" s="38">
        <v>63852.777777777803</v>
      </c>
      <c r="D87" s="38">
        <v>68000</v>
      </c>
    </row>
    <row r="88" spans="1:6" ht="15.6">
      <c r="A88" s="37">
        <v>1009</v>
      </c>
      <c r="B88" s="26" t="s">
        <v>51</v>
      </c>
      <c r="C88" s="38">
        <v>63852.777777777803</v>
      </c>
      <c r="D88" s="38">
        <v>74000</v>
      </c>
    </row>
    <row r="89" spans="1:6" ht="15.6">
      <c r="A89" s="37">
        <v>1010</v>
      </c>
      <c r="B89" s="26" t="s">
        <v>48</v>
      </c>
      <c r="C89" s="38">
        <v>63852.777777777803</v>
      </c>
      <c r="D89" s="38">
        <v>80000</v>
      </c>
    </row>
    <row r="90" spans="1:6" ht="15.6">
      <c r="A90" s="37">
        <v>1011</v>
      </c>
      <c r="B90" s="26" t="s">
        <v>48</v>
      </c>
      <c r="C90" s="38">
        <v>63852.777777777803</v>
      </c>
      <c r="D90" s="38">
        <v>86000</v>
      </c>
    </row>
    <row r="91" spans="1:6" ht="15.6">
      <c r="A91" s="37">
        <v>1012</v>
      </c>
      <c r="B91" s="26" t="s">
        <v>52</v>
      </c>
      <c r="C91" s="38">
        <v>63852.777777777803</v>
      </c>
      <c r="D91" s="38">
        <v>92000</v>
      </c>
    </row>
    <row r="92" spans="1:6" ht="15.6">
      <c r="A92" s="37">
        <v>1013</v>
      </c>
      <c r="B92" s="26" t="s">
        <v>53</v>
      </c>
      <c r="C92" s="38">
        <v>63852.777777777803</v>
      </c>
      <c r="D92" s="38">
        <v>98000</v>
      </c>
    </row>
    <row r="93" spans="1:6" ht="15.6">
      <c r="A93" s="37">
        <v>1014</v>
      </c>
      <c r="B93" s="26" t="s">
        <v>50</v>
      </c>
      <c r="C93" s="38">
        <v>63852.777777777803</v>
      </c>
      <c r="D93" s="38">
        <v>104000</v>
      </c>
    </row>
    <row r="94" spans="1:6" ht="15.6">
      <c r="A94" s="37">
        <v>1015</v>
      </c>
      <c r="B94" s="26" t="s">
        <v>48</v>
      </c>
      <c r="C94" s="38">
        <v>63852.777777777803</v>
      </c>
      <c r="D94" s="38">
        <v>110000</v>
      </c>
    </row>
    <row r="95" spans="1:6" ht="15.6">
      <c r="A95" s="37">
        <v>1016</v>
      </c>
      <c r="B95" s="26" t="s">
        <v>49</v>
      </c>
      <c r="C95" s="38">
        <v>63852.777777777803</v>
      </c>
      <c r="D95" s="38">
        <v>116000</v>
      </c>
    </row>
    <row r="96" spans="1:6" ht="15.6">
      <c r="A96" s="37">
        <v>1017</v>
      </c>
      <c r="B96" s="26" t="s">
        <v>54</v>
      </c>
      <c r="C96" s="38">
        <v>63852.777777777803</v>
      </c>
      <c r="D96" s="38">
        <v>122000</v>
      </c>
    </row>
    <row r="97" spans="1:4" ht="15.6">
      <c r="A97" s="37">
        <v>1018</v>
      </c>
      <c r="B97" s="26" t="s">
        <v>51</v>
      </c>
      <c r="C97" s="38">
        <v>63852.777777777803</v>
      </c>
      <c r="D97" s="38">
        <v>128000</v>
      </c>
    </row>
    <row r="98" spans="1:4" ht="15.6">
      <c r="A98" s="37">
        <v>1019</v>
      </c>
      <c r="B98" s="26" t="s">
        <v>49</v>
      </c>
      <c r="C98" s="38">
        <v>63852.777777777803</v>
      </c>
      <c r="D98" s="38">
        <v>134000</v>
      </c>
    </row>
    <row r="99" spans="1:4" ht="15.6">
      <c r="A99" s="37">
        <v>1020</v>
      </c>
      <c r="B99" s="26" t="s">
        <v>49</v>
      </c>
      <c r="C99" s="38">
        <v>63852.777777777803</v>
      </c>
      <c r="D99" s="38">
        <v>140000</v>
      </c>
    </row>
    <row r="100" spans="1:4" ht="15.6">
      <c r="A100" s="37">
        <v>1021</v>
      </c>
      <c r="B100" s="26" t="s">
        <v>51</v>
      </c>
      <c r="C100" s="38">
        <v>63852.777777777803</v>
      </c>
      <c r="D100" s="38">
        <v>146000</v>
      </c>
    </row>
    <row r="101" spans="1:4" ht="15.6">
      <c r="A101" s="37">
        <v>1022</v>
      </c>
      <c r="B101" s="26" t="s">
        <v>48</v>
      </c>
      <c r="C101" s="38">
        <v>63852.777777777803</v>
      </c>
      <c r="D101" s="38">
        <v>152000</v>
      </c>
    </row>
    <row r="102" spans="1:4" ht="15.6">
      <c r="A102" s="37">
        <v>1023</v>
      </c>
      <c r="B102" s="26" t="s">
        <v>51</v>
      </c>
      <c r="C102" s="38">
        <v>63852.777777777803</v>
      </c>
      <c r="D102" s="38">
        <v>158000</v>
      </c>
    </row>
    <row r="103" spans="1:4" ht="15.6">
      <c r="A103" s="37">
        <v>1024</v>
      </c>
      <c r="B103" s="26" t="s">
        <v>53</v>
      </c>
      <c r="C103" s="38">
        <v>63852.777777777803</v>
      </c>
      <c r="D103" s="38">
        <v>164000</v>
      </c>
    </row>
    <row r="104" spans="1:4" ht="15.6">
      <c r="A104" s="37">
        <v>1025</v>
      </c>
      <c r="B104" s="26" t="s">
        <v>48</v>
      </c>
      <c r="C104" s="38">
        <v>63852.777777777803</v>
      </c>
      <c r="D104" s="38">
        <v>170000</v>
      </c>
    </row>
    <row r="105" spans="1:4" ht="15.6">
      <c r="A105" s="37">
        <v>1026</v>
      </c>
      <c r="B105" s="26" t="s">
        <v>55</v>
      </c>
      <c r="C105" s="38">
        <v>63852.777777777803</v>
      </c>
      <c r="D105" s="38">
        <v>176000</v>
      </c>
    </row>
    <row r="106" spans="1:4" ht="15.6">
      <c r="A106" s="37">
        <v>1027</v>
      </c>
      <c r="B106" s="26" t="s">
        <v>55</v>
      </c>
      <c r="C106" s="38">
        <v>63852.777777777803</v>
      </c>
      <c r="D106" s="38">
        <v>182000</v>
      </c>
    </row>
    <row r="107" spans="1:4" ht="15.6">
      <c r="A107" s="37">
        <v>1028</v>
      </c>
      <c r="B107" s="26" t="s">
        <v>50</v>
      </c>
      <c r="C107" s="38">
        <v>63852.777777777803</v>
      </c>
      <c r="D107" s="38">
        <v>27000</v>
      </c>
    </row>
    <row r="108" spans="1:4" ht="15.6">
      <c r="A108" s="37">
        <v>1029</v>
      </c>
      <c r="B108" s="26" t="s">
        <v>49</v>
      </c>
      <c r="C108" s="38">
        <v>63852.777777777803</v>
      </c>
      <c r="D108" s="38">
        <v>30000</v>
      </c>
    </row>
    <row r="109" spans="1:4" ht="15.6">
      <c r="A109" s="37">
        <v>1030</v>
      </c>
      <c r="B109" s="26" t="s">
        <v>52</v>
      </c>
      <c r="C109" s="38">
        <v>63852.777777777803</v>
      </c>
      <c r="D109" s="38">
        <v>39000</v>
      </c>
    </row>
    <row r="111" spans="1:4" ht="15.6">
      <c r="A111" s="25" t="s">
        <v>56</v>
      </c>
      <c r="B111" s="26" t="s">
        <v>58</v>
      </c>
      <c r="C111" s="26" t="s">
        <v>59</v>
      </c>
    </row>
    <row r="112" spans="1:4" ht="15.6">
      <c r="A112" s="27" t="s">
        <v>53</v>
      </c>
      <c r="B112" s="28">
        <v>127705.55555555561</v>
      </c>
      <c r="C112" s="28">
        <v>131000</v>
      </c>
    </row>
    <row r="113" spans="1:5" ht="15.6">
      <c r="A113" s="27" t="s">
        <v>49</v>
      </c>
      <c r="B113" s="28">
        <v>338493.05555555562</v>
      </c>
      <c r="C113" s="28">
        <v>91800</v>
      </c>
    </row>
    <row r="114" spans="1:5" ht="15.6">
      <c r="A114" s="27" t="s">
        <v>55</v>
      </c>
      <c r="B114" s="28">
        <v>127705.55555555561</v>
      </c>
      <c r="C114" s="28">
        <v>179000</v>
      </c>
    </row>
    <row r="115" spans="1:5" ht="15.6">
      <c r="A115" s="27" t="s">
        <v>54</v>
      </c>
      <c r="B115" s="28">
        <v>63852.777777777803</v>
      </c>
      <c r="C115" s="28">
        <v>122000</v>
      </c>
    </row>
    <row r="116" spans="1:5" ht="15.6">
      <c r="A116" s="27" t="s">
        <v>51</v>
      </c>
      <c r="B116" s="28">
        <v>398500.00000000012</v>
      </c>
      <c r="C116" s="28">
        <v>103000</v>
      </c>
    </row>
    <row r="117" spans="1:5" ht="15.6">
      <c r="A117" s="27" t="s">
        <v>48</v>
      </c>
      <c r="B117" s="28">
        <v>470044.44444444461</v>
      </c>
      <c r="C117" s="28">
        <v>99428.571428571435</v>
      </c>
    </row>
    <row r="118" spans="1:5" ht="15.6">
      <c r="A118" s="27" t="s">
        <v>47</v>
      </c>
      <c r="B118" s="28">
        <v>162318.0555555555</v>
      </c>
      <c r="C118" s="28">
        <v>41500</v>
      </c>
    </row>
    <row r="119" spans="1:5" ht="15.6">
      <c r="A119" s="27" t="s">
        <v>52</v>
      </c>
      <c r="B119" s="28">
        <v>127705.55555555561</v>
      </c>
      <c r="C119" s="28">
        <v>65500</v>
      </c>
    </row>
    <row r="120" spans="1:5" ht="15.6">
      <c r="A120" s="27" t="s">
        <v>50</v>
      </c>
      <c r="B120" s="28">
        <v>206941.66666666672</v>
      </c>
      <c r="C120" s="28">
        <v>58333.333333333336</v>
      </c>
    </row>
    <row r="121" spans="1:5" ht="15.6">
      <c r="A121" s="27" t="s">
        <v>57</v>
      </c>
      <c r="B121" s="28">
        <v>2023266.6666666663</v>
      </c>
      <c r="C121" s="28">
        <v>96800</v>
      </c>
    </row>
    <row r="125" spans="1:5" ht="18">
      <c r="A125" s="1" t="s">
        <v>60</v>
      </c>
    </row>
    <row r="126" spans="1:5" ht="18">
      <c r="A126" s="4" t="s">
        <v>61</v>
      </c>
      <c r="B126" s="4"/>
      <c r="C126" s="4"/>
      <c r="D126" s="4"/>
    </row>
    <row r="127" spans="1:5" ht="18">
      <c r="A127" s="39" t="s">
        <v>62</v>
      </c>
      <c r="B127" s="39" t="s">
        <v>30</v>
      </c>
      <c r="C127" s="39" t="s">
        <v>12</v>
      </c>
      <c r="E127" s="6" t="s">
        <v>79</v>
      </c>
    </row>
    <row r="128" spans="1:5" ht="18">
      <c r="A128" s="29" t="s">
        <v>63</v>
      </c>
      <c r="B128" s="29" t="s">
        <v>74</v>
      </c>
      <c r="C128" s="8">
        <v>50000</v>
      </c>
      <c r="E128" s="35" t="s">
        <v>65</v>
      </c>
    </row>
    <row r="129" spans="1:5" ht="18">
      <c r="A129" s="29" t="s">
        <v>64</v>
      </c>
      <c r="B129" s="29" t="s">
        <v>75</v>
      </c>
      <c r="C129" s="8">
        <v>45000</v>
      </c>
      <c r="E129" s="41">
        <f>VLOOKUP(E128,A128:C138,3,)</f>
        <v>48500</v>
      </c>
    </row>
    <row r="130" spans="1:5" ht="18">
      <c r="A130" s="29" t="s">
        <v>65</v>
      </c>
      <c r="B130" s="29" t="s">
        <v>75</v>
      </c>
      <c r="C130" s="8">
        <v>48500</v>
      </c>
    </row>
    <row r="131" spans="1:5" ht="18">
      <c r="A131" s="29" t="s">
        <v>66</v>
      </c>
      <c r="B131" s="29" t="s">
        <v>75</v>
      </c>
      <c r="C131" s="8">
        <v>55000</v>
      </c>
      <c r="E131" s="6" t="s">
        <v>78</v>
      </c>
    </row>
    <row r="132" spans="1:5" ht="18">
      <c r="A132" s="29" t="s">
        <v>67</v>
      </c>
      <c r="B132" s="29" t="s">
        <v>76</v>
      </c>
      <c r="C132" s="8">
        <v>62500</v>
      </c>
      <c r="E132" s="40" t="s">
        <v>65</v>
      </c>
    </row>
    <row r="133" spans="1:5" ht="18">
      <c r="A133" s="29" t="s">
        <v>68</v>
      </c>
      <c r="B133" s="29" t="s">
        <v>76</v>
      </c>
      <c r="C133" s="8">
        <v>41500</v>
      </c>
    </row>
    <row r="134" spans="1:5" ht="18">
      <c r="A134" s="29" t="s">
        <v>69</v>
      </c>
      <c r="B134" s="29" t="s">
        <v>77</v>
      </c>
      <c r="C134" s="8">
        <v>40000</v>
      </c>
    </row>
    <row r="135" spans="1:5" ht="18">
      <c r="A135" s="29" t="s">
        <v>70</v>
      </c>
      <c r="B135" s="29" t="s">
        <v>77</v>
      </c>
      <c r="C135" s="8">
        <v>32500</v>
      </c>
    </row>
    <row r="136" spans="1:5" ht="18">
      <c r="A136" s="29" t="s">
        <v>71</v>
      </c>
      <c r="B136" s="29" t="s">
        <v>77</v>
      </c>
      <c r="C136" s="8">
        <v>80000</v>
      </c>
    </row>
    <row r="137" spans="1:5" ht="18">
      <c r="A137" s="29" t="s">
        <v>72</v>
      </c>
      <c r="B137" s="29" t="s">
        <v>74</v>
      </c>
      <c r="C137" s="8">
        <v>64280</v>
      </c>
    </row>
    <row r="138" spans="1:5" ht="18">
      <c r="A138" s="29" t="s">
        <v>73</v>
      </c>
      <c r="B138" s="29" t="s">
        <v>74</v>
      </c>
      <c r="C138" s="8">
        <v>53250</v>
      </c>
    </row>
  </sheetData>
  <mergeCells count="6">
    <mergeCell ref="A126:D126"/>
    <mergeCell ref="A3:E3"/>
    <mergeCell ref="A78:E78"/>
    <mergeCell ref="A21:G21"/>
    <mergeCell ref="A22:H22"/>
    <mergeCell ref="A41:E41"/>
  </mergeCells>
  <conditionalFormatting sqref="C6:C16">
    <cfRule type="cellIs" dxfId="23" priority="11" operator="lessThanOrEqual">
      <formula>50000</formula>
    </cfRule>
    <cfRule type="cellIs" dxfId="22" priority="12" operator="lessThanOrEqual">
      <formula>50000</formula>
    </cfRule>
    <cfRule type="cellIs" dxfId="21" priority="13" operator="lessThanOrEqual">
      <formula>50000</formula>
    </cfRule>
    <cfRule type="cellIs" priority="17" operator="lessThanOrEqual">
      <formula>"less than or equal to"</formula>
    </cfRule>
    <cfRule type="cellIs" dxfId="20" priority="21" operator="greaterThan">
      <formula>50000</formula>
    </cfRule>
  </conditionalFormatting>
  <conditionalFormatting sqref="C25:C35">
    <cfRule type="cellIs" dxfId="19" priority="6" operator="lessThanOrEqual">
      <formula>50000</formula>
    </cfRule>
    <cfRule type="cellIs" dxfId="18" priority="7" operator="lessThanOrEqual">
      <formula>50000</formula>
    </cfRule>
    <cfRule type="cellIs" dxfId="17" priority="8" operator="lessThanOrEqual">
      <formula>50000</formula>
    </cfRule>
    <cfRule type="cellIs" priority="9" operator="lessThanOrEqual">
      <formula>"less than or equal to"</formula>
    </cfRule>
    <cfRule type="cellIs" dxfId="16" priority="10" operator="greaterThan">
      <formula>50000</formula>
    </cfRule>
  </conditionalFormatting>
  <pageMargins left="0.7" right="0.7" top="0.75" bottom="0.75" header="0.3" footer="0.3"/>
  <pageSetup orientation="portrait" r:id="rId2"/>
  <headerFooter>
    <oddFooter>&amp;C&amp;K00-024copyright jmk 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2024-04-22T16:58:07Z</cp:lastPrinted>
  <dcterms:created xsi:type="dcterms:W3CDTF">2024-04-22T03:11:55Z</dcterms:created>
  <dcterms:modified xsi:type="dcterms:W3CDTF">2024-04-22T16:58:28Z</dcterms:modified>
</cp:coreProperties>
</file>