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tho\Documents\2023spring\"/>
    </mc:Choice>
  </mc:AlternateContent>
  <xr:revisionPtr revIDLastSave="0" documentId="13_ncr:1_{00E36C45-8946-44D1-9F61-13BAC21EDD80}" xr6:coauthVersionLast="47" xr6:coauthVersionMax="47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overall" sheetId="31" r:id="rId1"/>
    <sheet name="Brett_ttr3" sheetId="7" r:id="rId2"/>
    <sheet name="Jack_ttr3" sheetId="8" r:id="rId3"/>
    <sheet name="Mark_ttr3" sheetId="9" r:id="rId4"/>
    <sheet name="Rick_ttr3" sheetId="10" r:id="rId5"/>
    <sheet name="Roger_ttr3" sheetId="11" r:id="rId6"/>
    <sheet name="Stuart_ttr3" sheetId="12" r:id="rId7"/>
    <sheet name="Brett_meanlength" sheetId="19" r:id="rId8"/>
    <sheet name="Jack_meanlength" sheetId="20" r:id="rId9"/>
    <sheet name="Mark_meanlength" sheetId="21" r:id="rId10"/>
    <sheet name="Rick_meanlength" sheetId="22" r:id="rId11"/>
    <sheet name="Roger_meanlength" sheetId="23" r:id="rId12"/>
    <sheet name="Stuart_meanlength" sheetId="24" r:id="rId13"/>
    <sheet name="Brett_echoed_utterances" sheetId="25" r:id="rId14"/>
    <sheet name="Jack_echoed_utterances" sheetId="26" r:id="rId15"/>
    <sheet name="Mark_echoed_utterances" sheetId="27" r:id="rId16"/>
    <sheet name="Rick_echoed_utterances" sheetId="28" r:id="rId17"/>
    <sheet name="Roger_echoed_utterances" sheetId="29" r:id="rId18"/>
    <sheet name="Stuart_echoed_utterances" sheetId="3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1" l="1"/>
  <c r="J15" i="11" s="1"/>
  <c r="N14" i="8"/>
  <c r="B4" i="31"/>
  <c r="C4" i="31"/>
  <c r="D4" i="31"/>
  <c r="G4" i="31"/>
  <c r="F4" i="31"/>
  <c r="E4" i="31"/>
  <c r="I17" i="12"/>
  <c r="F17" i="12"/>
  <c r="B17" i="12"/>
  <c r="J14" i="12"/>
  <c r="I14" i="12"/>
  <c r="H14" i="12"/>
  <c r="G14" i="12"/>
  <c r="F14" i="12"/>
  <c r="E14" i="12"/>
  <c r="D14" i="12"/>
  <c r="C14" i="12"/>
  <c r="B14" i="12"/>
  <c r="L14" i="12"/>
  <c r="K18" i="11"/>
  <c r="I18" i="11"/>
  <c r="D18" i="11"/>
  <c r="B18" i="11"/>
  <c r="L15" i="11"/>
  <c r="K15" i="11"/>
  <c r="I15" i="11"/>
  <c r="H15" i="11"/>
  <c r="G15" i="11"/>
  <c r="F15" i="11"/>
  <c r="E15" i="11"/>
  <c r="D15" i="11"/>
  <c r="C15" i="11"/>
  <c r="B15" i="11"/>
  <c r="L17" i="10"/>
  <c r="J17" i="10"/>
  <c r="E17" i="10"/>
  <c r="B17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7" i="9"/>
  <c r="K17" i="9"/>
  <c r="E17" i="9"/>
  <c r="B17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M17" i="8"/>
  <c r="M14" i="8"/>
  <c r="B14" i="7"/>
  <c r="B17" i="7"/>
  <c r="K17" i="7"/>
  <c r="I17" i="7"/>
  <c r="D17" i="7"/>
  <c r="L14" i="7"/>
  <c r="K14" i="7"/>
  <c r="J14" i="7"/>
  <c r="I14" i="7"/>
  <c r="H14" i="7"/>
  <c r="G14" i="7"/>
  <c r="F14" i="7"/>
  <c r="E14" i="7"/>
  <c r="D14" i="7"/>
  <c r="C14" i="7"/>
  <c r="I11" i="12" l="1"/>
  <c r="K12" i="11"/>
  <c r="L11" i="10"/>
  <c r="N11" i="9"/>
  <c r="M11" i="8"/>
  <c r="K11" i="7"/>
  <c r="J4" i="8"/>
  <c r="J14" i="8" s="1"/>
  <c r="J13" i="30"/>
  <c r="I13" i="30"/>
  <c r="H13" i="30"/>
  <c r="G13" i="30"/>
  <c r="F13" i="30"/>
  <c r="E13" i="30"/>
  <c r="D13" i="30"/>
  <c r="C13" i="30"/>
  <c r="B13" i="30"/>
  <c r="J12" i="30"/>
  <c r="I12" i="30"/>
  <c r="H12" i="30"/>
  <c r="G12" i="30"/>
  <c r="F12" i="30"/>
  <c r="E12" i="30"/>
  <c r="D12" i="30"/>
  <c r="C12" i="30"/>
  <c r="B12" i="30"/>
  <c r="J11" i="30"/>
  <c r="I11" i="30"/>
  <c r="H11" i="30"/>
  <c r="G11" i="30"/>
  <c r="F11" i="30"/>
  <c r="E11" i="30"/>
  <c r="D11" i="30"/>
  <c r="C11" i="30"/>
  <c r="B11" i="30"/>
  <c r="J10" i="30"/>
  <c r="I10" i="30"/>
  <c r="H10" i="30"/>
  <c r="G10" i="30"/>
  <c r="F10" i="30"/>
  <c r="E10" i="30"/>
  <c r="D10" i="30"/>
  <c r="C10" i="30"/>
  <c r="B10" i="30"/>
  <c r="L13" i="29"/>
  <c r="K13" i="29"/>
  <c r="J13" i="29"/>
  <c r="I13" i="29"/>
  <c r="H13" i="29"/>
  <c r="G13" i="29"/>
  <c r="F13" i="29"/>
  <c r="E13" i="29"/>
  <c r="D13" i="29"/>
  <c r="C13" i="29"/>
  <c r="B13" i="29"/>
  <c r="L12" i="29"/>
  <c r="K12" i="29"/>
  <c r="J12" i="29"/>
  <c r="I12" i="29"/>
  <c r="H12" i="29"/>
  <c r="G12" i="29"/>
  <c r="F12" i="29"/>
  <c r="E12" i="29"/>
  <c r="D12" i="29"/>
  <c r="C12" i="29"/>
  <c r="B12" i="29"/>
  <c r="L11" i="29"/>
  <c r="K11" i="29"/>
  <c r="J11" i="29"/>
  <c r="I11" i="29"/>
  <c r="H11" i="29"/>
  <c r="G11" i="29"/>
  <c r="F11" i="29"/>
  <c r="E11" i="29"/>
  <c r="D11" i="29"/>
  <c r="C11" i="29"/>
  <c r="B11" i="29"/>
  <c r="L10" i="29"/>
  <c r="K10" i="29"/>
  <c r="J10" i="29"/>
  <c r="I10" i="29"/>
  <c r="H10" i="29"/>
  <c r="G10" i="29"/>
  <c r="F10" i="29"/>
  <c r="E10" i="29"/>
  <c r="D10" i="29"/>
  <c r="C10" i="29"/>
  <c r="B10" i="29"/>
  <c r="M13" i="28"/>
  <c r="L13" i="28"/>
  <c r="K13" i="28"/>
  <c r="J13" i="28"/>
  <c r="I13" i="28"/>
  <c r="H13" i="28"/>
  <c r="G13" i="28"/>
  <c r="F13" i="28"/>
  <c r="E13" i="28"/>
  <c r="D13" i="28"/>
  <c r="C13" i="28"/>
  <c r="B13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L13" i="25"/>
  <c r="K13" i="25"/>
  <c r="J13" i="25"/>
  <c r="I13" i="25"/>
  <c r="H13" i="25"/>
  <c r="G13" i="25"/>
  <c r="F13" i="25"/>
  <c r="E13" i="25"/>
  <c r="D13" i="25"/>
  <c r="C13" i="25"/>
  <c r="B13" i="25"/>
  <c r="L12" i="25"/>
  <c r="K12" i="25"/>
  <c r="J12" i="25"/>
  <c r="I12" i="25"/>
  <c r="H12" i="25"/>
  <c r="G12" i="25"/>
  <c r="F12" i="25"/>
  <c r="E12" i="25"/>
  <c r="D12" i="25"/>
  <c r="C12" i="25"/>
  <c r="B12" i="25"/>
  <c r="L11" i="25"/>
  <c r="K11" i="25"/>
  <c r="J11" i="25"/>
  <c r="I11" i="25"/>
  <c r="H11" i="25"/>
  <c r="G11" i="25"/>
  <c r="F11" i="25"/>
  <c r="E11" i="25"/>
  <c r="D11" i="25"/>
  <c r="C11" i="25"/>
  <c r="B11" i="25"/>
  <c r="L10" i="25"/>
  <c r="K10" i="25"/>
  <c r="J10" i="25"/>
  <c r="I10" i="25"/>
  <c r="H10" i="25"/>
  <c r="G10" i="25"/>
  <c r="F10" i="25"/>
  <c r="E10" i="25"/>
  <c r="D10" i="25"/>
  <c r="C10" i="25"/>
  <c r="B10" i="25"/>
  <c r="A6" i="30"/>
  <c r="A6" i="29"/>
  <c r="A6" i="28"/>
  <c r="A6" i="27"/>
  <c r="A6" i="26"/>
  <c r="A6" i="25"/>
  <c r="F11" i="12"/>
  <c r="B11" i="12"/>
  <c r="J4" i="12"/>
  <c r="I4" i="12"/>
  <c r="H4" i="12"/>
  <c r="G4" i="12"/>
  <c r="F4" i="12"/>
  <c r="E4" i="12"/>
  <c r="D4" i="12"/>
  <c r="C4" i="12"/>
  <c r="B4" i="12"/>
  <c r="I12" i="11"/>
  <c r="D12" i="11"/>
  <c r="B12" i="11"/>
  <c r="L4" i="11"/>
  <c r="K4" i="11"/>
  <c r="I4" i="11"/>
  <c r="H4" i="11"/>
  <c r="G4" i="11"/>
  <c r="F4" i="11"/>
  <c r="E4" i="11"/>
  <c r="D4" i="11"/>
  <c r="C4" i="11"/>
  <c r="B4" i="11"/>
  <c r="J11" i="10"/>
  <c r="E11" i="10"/>
  <c r="B11" i="10"/>
  <c r="M4" i="10"/>
  <c r="L4" i="10"/>
  <c r="K4" i="10"/>
  <c r="J4" i="10"/>
  <c r="I4" i="10"/>
  <c r="H4" i="10"/>
  <c r="G4" i="10"/>
  <c r="F4" i="10"/>
  <c r="E4" i="10"/>
  <c r="D4" i="10"/>
  <c r="C4" i="10"/>
  <c r="B4" i="10"/>
  <c r="K11" i="9"/>
  <c r="E11" i="9"/>
  <c r="B11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I11" i="8"/>
  <c r="I17" i="8" s="1"/>
  <c r="D11" i="8"/>
  <c r="D17" i="8" s="1"/>
  <c r="B11" i="8"/>
  <c r="B17" i="8" s="1"/>
  <c r="N4" i="8"/>
  <c r="M4" i="8"/>
  <c r="L4" i="8"/>
  <c r="L14" i="8" s="1"/>
  <c r="K4" i="8"/>
  <c r="K14" i="8" s="1"/>
  <c r="I4" i="8"/>
  <c r="I14" i="8" s="1"/>
  <c r="H4" i="8"/>
  <c r="H14" i="8" s="1"/>
  <c r="G4" i="8"/>
  <c r="G14" i="8" s="1"/>
  <c r="F4" i="8"/>
  <c r="F14" i="8" s="1"/>
  <c r="E4" i="8"/>
  <c r="E14" i="8" s="1"/>
  <c r="D4" i="8"/>
  <c r="D14" i="8" s="1"/>
  <c r="C4" i="8"/>
  <c r="C14" i="8" s="1"/>
  <c r="B4" i="8"/>
  <c r="B14" i="8" s="1"/>
  <c r="I11" i="7"/>
  <c r="D11" i="7"/>
  <c r="B11" i="7"/>
  <c r="L4" i="7"/>
  <c r="K4" i="7"/>
  <c r="J4" i="7"/>
  <c r="I4" i="7"/>
  <c r="H4" i="7"/>
  <c r="G4" i="7"/>
  <c r="F4" i="7"/>
  <c r="E4" i="7"/>
  <c r="D4" i="7"/>
  <c r="C4" i="7"/>
  <c r="B4" i="7"/>
</calcChain>
</file>

<file path=xl/sharedStrings.xml><?xml version="1.0" encoding="utf-8"?>
<sst xmlns="http://schemas.openxmlformats.org/spreadsheetml/2006/main" count="476" uniqueCount="118">
  <si>
    <t>average</t>
  </si>
  <si>
    <t>MOT_mlu</t>
  </si>
  <si>
    <t>MOT_mlt</t>
  </si>
  <si>
    <t>CHI_mlu</t>
  </si>
  <si>
    <t>CHI_mlt</t>
  </si>
  <si>
    <t>60mo</t>
  </si>
  <si>
    <t>72mo</t>
  </si>
  <si>
    <t>84mo</t>
  </si>
  <si>
    <t>MOT_MLU</t>
  </si>
  <si>
    <t>MOT_MLT</t>
  </si>
  <si>
    <t>CHI_MLU</t>
  </si>
  <si>
    <t>CHI_MLT</t>
  </si>
  <si>
    <t>types</t>
  </si>
  <si>
    <t>tokens</t>
  </si>
  <si>
    <t>ttr</t>
  </si>
  <si>
    <t>96mo</t>
  </si>
  <si>
    <t>108mo</t>
  </si>
  <si>
    <t>40mo</t>
  </si>
  <si>
    <t>48mo</t>
  </si>
  <si>
    <t>c&lt;m</t>
  </si>
  <si>
    <t>c=m</t>
  </si>
  <si>
    <t>m&lt;c</t>
  </si>
  <si>
    <t>m=c</t>
  </si>
  <si>
    <t>child_lines</t>
  </si>
  <si>
    <t>mother_lines</t>
  </si>
  <si>
    <t>total_lines</t>
  </si>
  <si>
    <t>TTR</t>
  </si>
  <si>
    <t>Tokens</t>
  </si>
  <si>
    <t>MLU</t>
  </si>
  <si>
    <t>MLT</t>
  </si>
  <si>
    <t>Types</t>
  </si>
  <si>
    <t>66mo</t>
  </si>
  <si>
    <t>89mo</t>
  </si>
  <si>
    <t>81mo</t>
  </si>
  <si>
    <t>104mo</t>
  </si>
  <si>
    <t>91mo</t>
  </si>
  <si>
    <t>116mo</t>
  </si>
  <si>
    <t>55mo</t>
  </si>
  <si>
    <t>45mo</t>
  </si>
  <si>
    <t>68mo</t>
  </si>
  <si>
    <t>TUR</t>
  </si>
  <si>
    <t>MLU (TD)</t>
  </si>
  <si>
    <t>TUR (TD)</t>
  </si>
  <si>
    <t>TTR (TD)</t>
  </si>
  <si>
    <t>Types (TR)</t>
  </si>
  <si>
    <t>Tokens (TR)</t>
  </si>
  <si>
    <t>Brett</t>
  </si>
  <si>
    <t>Stuart</t>
  </si>
  <si>
    <t>Roger</t>
  </si>
  <si>
    <t>Rick</t>
  </si>
  <si>
    <t>Jack</t>
  </si>
  <si>
    <t>Mark</t>
  </si>
  <si>
    <t>MLU, MLT</t>
  </si>
  <si>
    <t>Echo</t>
  </si>
  <si>
    <t>3;09.00</t>
  </si>
  <si>
    <t>3;10.20</t>
  </si>
  <si>
    <t>4;00.28</t>
  </si>
  <si>
    <t>4;03.09</t>
  </si>
  <si>
    <t>4;05.18</t>
  </si>
  <si>
    <t>4;07.27</t>
  </si>
  <si>
    <t>4;10.07</t>
  </si>
  <si>
    <t>5;02.18</t>
  </si>
  <si>
    <t>5;06.20</t>
  </si>
  <si>
    <t>3;04.00</t>
  </si>
  <si>
    <t>3;06.10</t>
  </si>
  <si>
    <t>3;08.06</t>
  </si>
  <si>
    <t>3;10.09</t>
  </si>
  <si>
    <t>4;00.29</t>
  </si>
  <si>
    <t>4;03.06</t>
  </si>
  <si>
    <t>4;05.21</t>
  </si>
  <si>
    <t>4;07.15</t>
  </si>
  <si>
    <t>5;08.00</t>
  </si>
  <si>
    <t>5;10.02</t>
  </si>
  <si>
    <t>6;00.11</t>
  </si>
  <si>
    <t>6;02.07</t>
  </si>
  <si>
    <t>6;04.06</t>
  </si>
  <si>
    <t>6;06.22</t>
  </si>
  <si>
    <t>6;08.19</t>
  </si>
  <si>
    <t>7;01.01</t>
  </si>
  <si>
    <t>7;03.01</t>
  </si>
  <si>
    <t>7;05.17</t>
  </si>
  <si>
    <t>6;09.00</t>
  </si>
  <si>
    <t>6;10.28</t>
  </si>
  <si>
    <t>7;01.06</t>
  </si>
  <si>
    <t>7;03.15</t>
  </si>
  <si>
    <t>7;07.26</t>
  </si>
  <si>
    <t>7;05.16</t>
  </si>
  <si>
    <t>7;10.01</t>
  </si>
  <si>
    <t>8;00.12</t>
  </si>
  <si>
    <t>8;01.21</t>
  </si>
  <si>
    <t>8;02.21</t>
  </si>
  <si>
    <t>8;05.06</t>
  </si>
  <si>
    <t>8;08.08</t>
  </si>
  <si>
    <t>7;07.00</t>
  </si>
  <si>
    <t>7;08.12</t>
  </si>
  <si>
    <t>7;10.26</t>
  </si>
  <si>
    <t>8;00.23</t>
  </si>
  <si>
    <t>8;02.24</t>
  </si>
  <si>
    <t>8;04.22</t>
  </si>
  <si>
    <t>8;07.00</t>
  </si>
  <si>
    <t>8;09.15</t>
  </si>
  <si>
    <t>8;11.18</t>
  </si>
  <si>
    <t>9;01.26</t>
  </si>
  <si>
    <t>9;03.20</t>
  </si>
  <si>
    <t>9;05.26</t>
  </si>
  <si>
    <t>9;08.18</t>
  </si>
  <si>
    <t>4;07.00</t>
  </si>
  <si>
    <t>5;09.04</t>
  </si>
  <si>
    <t>5;11.04</t>
  </si>
  <si>
    <t>6;01.07</t>
  </si>
  <si>
    <t>6;03.08</t>
  </si>
  <si>
    <t>6;05.22</t>
  </si>
  <si>
    <t>6;08.18</t>
  </si>
  <si>
    <t>6;10.12</t>
  </si>
  <si>
    <t>7;00.13</t>
  </si>
  <si>
    <t>7;02.15</t>
  </si>
  <si>
    <t>7;05.03</t>
  </si>
  <si>
    <t>5;00.06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</si>
</sst>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;00.00"/>
    <numFmt numFmtId="165" formatCode="##;##.##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MLU, MLT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overall!$A$7</c:f>
              <c:strCache>
                <c:ptCount val="1"/>
                <c:pt idx="0">
                  <c:v>MLU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overall!$B$6:$G$6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overall!$B$7:$G$7</c:f>
              <c:numCache>
                <c:formatCode>General</c:formatCode>
                <c:ptCount val="6"/>
                <c:pt idx="0">
                  <c:v>1.433414953516134</c:v>
                </c:pt>
                <c:pt idx="1">
                  <c:v>2.4626589323854371</c:v>
                </c:pt>
                <c:pt idx="2">
                  <c:v>2.1154368546583591</c:v>
                </c:pt>
                <c:pt idx="3">
                  <c:v>3.017553622546548</c:v>
                </c:pt>
                <c:pt idx="4">
                  <c:v>2.1564693004407509</c:v>
                </c:pt>
                <c:pt idx="5">
                  <c:v>1.511082342993485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06B-93A4-4B60F6A51800}"/>
            </c:ext>
          </c:extLst>
        </c:ser>
        <c:ser>
          <c:idx val="1"/>
          <c:order val="1"/>
          <c:tx>
            <c:strRef>
              <c:f>overall!$A$8</c:f>
              <c:strCache>
                <c:ptCount val="1"/>
                <c:pt idx="0">
                  <c:v>MLT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overall!$B$6:$G$6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overall!$B$8:$G$8</c:f>
              <c:numCache>
                <c:formatCode>General</c:formatCode>
                <c:ptCount val="6"/>
                <c:pt idx="0">
                  <c:v>1.7532588044953239</c:v>
                </c:pt>
                <c:pt idx="1">
                  <c:v>4.0991581873637841</c:v>
                </c:pt>
                <c:pt idx="2">
                  <c:v>2.814004243437644</c:v>
                </c:pt>
                <c:pt idx="3">
                  <c:v>3.8899581749710408</c:v>
                </c:pt>
                <c:pt idx="4">
                  <c:v>2.6699623000074379</c:v>
                </c:pt>
                <c:pt idx="5">
                  <c:v>1.751796036358156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9-406B-93A4-4B60F6A5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24360"/>
        <c:axId val="759627960"/>
      </c:barChart>
      <c:catAx>
        <c:axId val="7596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27960"/>
        <c:crosses val="autoZero"/>
        <c:auto val="1"/>
        <c:lblAlgn val="ctr"/>
        <c:lblOffset val="100"/>
        <c:noMultiLvlLbl val="0"/>
      </c:catAx>
      <c:valAx>
        <c:axId val="7596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Types:Tokens, Types:Utterances: 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v>Pad1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Rick_ttr3!$B$9:$L$9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7E1-4434-A398-A61877ACD83B}"/>
            </c:ext>
          </c:extLst>
        </c:ser>
        <c:ser>
          <c:idx val="4"/>
          <c:order val="2"/>
          <c:tx>
            <c:v>Pad2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Rick_ttr3!$B$10:$K$10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B7E1-4434-A398-A61877ACD83B}"/>
            </c:ext>
          </c:extLst>
        </c:ser>
        <c:ser>
          <c:idx val="5"/>
          <c:order val="3"/>
          <c:tx>
            <c:v>TTR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Rick_ttr3!$B$11:$L$11</c:f>
              <c:numCache>
                <c:formatCode>General</c:formatCode>
                <c:ptCount val="11"/>
                <c:pt idx="0">
                  <c:v>0.73994638069705121</c:v>
                </c:pt>
                <c:pt idx="3">
                  <c:v>0.76300739294183306</c:v>
                </c:pt>
                <c:pt idx="8">
                  <c:v>0.76013129655346534</c:v>
                </c:pt>
                <c:pt idx="10">
                  <c:v>0.75755156353958741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E1-4434-A398-A61877AC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00640"/>
        <c:axId val="716501360"/>
      </c:barChart>
      <c:barChart>
        <c:barDir val="col"/>
        <c:grouping val="clustered"/>
        <c:varyColors val="0"/>
        <c:ser>
          <c:idx val="1"/>
          <c:order val="5"/>
          <c:tx>
            <c:v>TUR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Rick_ttr3!$B$17:$L$17</c:f>
              <c:numCache>
                <c:formatCode>General</c:formatCode>
                <c:ptCount val="11"/>
                <c:pt idx="0">
                  <c:v>2.8238654417631976</c:v>
                </c:pt>
                <c:pt idx="3">
                  <c:v>2.6716955888015153</c:v>
                </c:pt>
                <c:pt idx="8">
                  <c:v>2.8278102377508532</c:v>
                </c:pt>
                <c:pt idx="10">
                  <c:v>2.8278293194044033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1-4434-A398-A61877AC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18624"/>
        <c:axId val="844523304"/>
      </c:barChart>
      <c:lineChart>
        <c:grouping val="standard"/>
        <c:varyColors val="0"/>
        <c:ser>
          <c:idx val="2"/>
          <c:order val="0"/>
          <c:tx>
            <c:strRef>
              <c:f>Rick_ttr3!$A$4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Rick_ttr3!$B$1:$L$1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Rick_ttr3!$B$4:$L$4</c:f>
              <c:numCache>
                <c:formatCode>General</c:formatCode>
                <c:ptCount val="11"/>
                <c:pt idx="0">
                  <c:v>0.85802469135802473</c:v>
                </c:pt>
                <c:pt idx="1">
                  <c:v>0.88461538461538458</c:v>
                </c:pt>
                <c:pt idx="2">
                  <c:v>0.94366197183098588</c:v>
                </c:pt>
                <c:pt idx="3">
                  <c:v>0.83750000000000002</c:v>
                </c:pt>
                <c:pt idx="4">
                  <c:v>0.80392156862745101</c:v>
                </c:pt>
                <c:pt idx="5">
                  <c:v>0.76315789473684215</c:v>
                </c:pt>
                <c:pt idx="6">
                  <c:v>0.79838709677419351</c:v>
                </c:pt>
                <c:pt idx="7">
                  <c:v>0.743859649122807</c:v>
                </c:pt>
                <c:pt idx="8">
                  <c:v>0.85263157894736841</c:v>
                </c:pt>
                <c:pt idx="9">
                  <c:v>0.85263157894736841</c:v>
                </c:pt>
                <c:pt idx="10">
                  <c:v>0.78804347826086951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1-4434-A398-A61877AC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00640"/>
        <c:axId val="716501360"/>
      </c:lineChart>
      <c:lineChart>
        <c:grouping val="standard"/>
        <c:varyColors val="0"/>
        <c:ser>
          <c:idx val="0"/>
          <c:order val="4"/>
          <c:tx>
            <c:v>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Rick_ttr3!$B$14:$L$14</c:f>
              <c:numCache>
                <c:formatCode>General</c:formatCode>
                <c:ptCount val="11"/>
                <c:pt idx="0">
                  <c:v>1.2675364758698091</c:v>
                </c:pt>
                <c:pt idx="1">
                  <c:v>1.2112426035502957</c:v>
                </c:pt>
                <c:pt idx="2">
                  <c:v>1.229357798165138</c:v>
                </c:pt>
                <c:pt idx="3">
                  <c:v>1.7403810408921931</c:v>
                </c:pt>
                <c:pt idx="4">
                  <c:v>1.5844279459356558</c:v>
                </c:pt>
                <c:pt idx="5">
                  <c:v>1.8909013424248882</c:v>
                </c:pt>
                <c:pt idx="6">
                  <c:v>1.8163306451612902</c:v>
                </c:pt>
                <c:pt idx="7">
                  <c:v>1.6563484983645551</c:v>
                </c:pt>
                <c:pt idx="8">
                  <c:v>2.2747944078947366</c:v>
                </c:pt>
                <c:pt idx="9">
                  <c:v>2.1535216718266255</c:v>
                </c:pt>
                <c:pt idx="10">
                  <c:v>2.2841260207459717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E1-4434-A398-A61877AC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18624"/>
        <c:axId val="844523304"/>
      </c:lineChart>
      <c:catAx>
        <c:axId val="71650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1360"/>
        <c:crosses val="autoZero"/>
        <c:auto val="1"/>
        <c:lblAlgn val="ctr"/>
        <c:lblOffset val="100"/>
        <c:noMultiLvlLbl val="0"/>
      </c:catAx>
      <c:valAx>
        <c:axId val="7165013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0640"/>
        <c:crosses val="autoZero"/>
        <c:crossBetween val="between"/>
      </c:valAx>
      <c:valAx>
        <c:axId val="844523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18624"/>
        <c:crosses val="max"/>
        <c:crossBetween val="between"/>
      </c:valAx>
      <c:catAx>
        <c:axId val="8445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452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 TTR: 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4"/>
          <c:tx>
            <c:v>TTR (TD)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Rick_ttr3!$B$11:$L$11</c:f>
              <c:numCache>
                <c:formatCode>General</c:formatCode>
                <c:ptCount val="11"/>
                <c:pt idx="0">
                  <c:v>0.73994638069705121</c:v>
                </c:pt>
                <c:pt idx="3">
                  <c:v>0.76300739294183306</c:v>
                </c:pt>
                <c:pt idx="8">
                  <c:v>0.76013129655346534</c:v>
                </c:pt>
                <c:pt idx="10">
                  <c:v>0.75755156353958741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37-42A9-9E2C-3D4B9B2B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08344"/>
        <c:axId val="709508704"/>
      </c:barChart>
      <c:barChart>
        <c:barDir val="col"/>
        <c:grouping val="clustered"/>
        <c:varyColors val="0"/>
        <c:ser>
          <c:idx val="3"/>
          <c:order val="2"/>
          <c:tx>
            <c:v>pad1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Rick_ttr3!$B$9:$L$9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6437-42A9-9E2C-3D4B9B2B2A13}"/>
            </c:ext>
          </c:extLst>
        </c:ser>
        <c:ser>
          <c:idx val="4"/>
          <c:order val="3"/>
          <c:tx>
            <c:v>pad2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Rick_ttr3!$B$10:$L$10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6437-42A9-9E2C-3D4B9B2B2A13}"/>
            </c:ext>
          </c:extLst>
        </c:ser>
        <c:ser>
          <c:idx val="1"/>
          <c:order val="5"/>
          <c:tx>
            <c:v>Types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Rick_ttr3!$B$7:$L$7</c:f>
              <c:numCache>
                <c:formatCode>General</c:formatCode>
                <c:ptCount val="11"/>
                <c:pt idx="0">
                  <c:v>117.09090909090909</c:v>
                </c:pt>
                <c:pt idx="3">
                  <c:v>110.50505050505051</c:v>
                </c:pt>
                <c:pt idx="8">
                  <c:v>121.6363636363636</c:v>
                </c:pt>
                <c:pt idx="10">
                  <c:v>115.010101010101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7-42A9-9E2C-3D4B9B2B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00784"/>
        <c:axId val="709523104"/>
      </c:barChart>
      <c:lineChart>
        <c:grouping val="standard"/>
        <c:varyColors val="0"/>
        <c:ser>
          <c:idx val="2"/>
          <c:order val="1"/>
          <c:tx>
            <c:strRef>
              <c:f>Rick_ttr3!$A$4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Rick_ttr3!$B$1:$L$1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Rick_ttr3!$B$4:$L$4</c:f>
              <c:numCache>
                <c:formatCode>General</c:formatCode>
                <c:ptCount val="11"/>
                <c:pt idx="0">
                  <c:v>0.85802469135802473</c:v>
                </c:pt>
                <c:pt idx="1">
                  <c:v>0.88461538461538458</c:v>
                </c:pt>
                <c:pt idx="2">
                  <c:v>0.94366197183098588</c:v>
                </c:pt>
                <c:pt idx="3">
                  <c:v>0.83750000000000002</c:v>
                </c:pt>
                <c:pt idx="4">
                  <c:v>0.80392156862745101</c:v>
                </c:pt>
                <c:pt idx="5">
                  <c:v>0.76315789473684215</c:v>
                </c:pt>
                <c:pt idx="6">
                  <c:v>0.79838709677419351</c:v>
                </c:pt>
                <c:pt idx="7">
                  <c:v>0.743859649122807</c:v>
                </c:pt>
                <c:pt idx="8">
                  <c:v>0.85263157894736841</c:v>
                </c:pt>
                <c:pt idx="9">
                  <c:v>0.85263157894736841</c:v>
                </c:pt>
                <c:pt idx="10">
                  <c:v>0.78804347826086951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7-42A9-9E2C-3D4B9B2B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08344"/>
        <c:axId val="709508704"/>
      </c:lineChart>
      <c:lineChart>
        <c:grouping val="standard"/>
        <c:varyColors val="0"/>
        <c:ser>
          <c:idx val="0"/>
          <c:order val="0"/>
          <c:tx>
            <c:strRef>
              <c:f>Rick_ttr3!$A$2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Rick_ttr3!$B$1:$L$1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Rick_ttr3!$B$2:$L$2</c:f>
              <c:numCache>
                <c:formatCode>General</c:formatCode>
                <c:ptCount val="11"/>
                <c:pt idx="0">
                  <c:v>139</c:v>
                </c:pt>
                <c:pt idx="1">
                  <c:v>69</c:v>
                </c:pt>
                <c:pt idx="2">
                  <c:v>67</c:v>
                </c:pt>
                <c:pt idx="3">
                  <c:v>134</c:v>
                </c:pt>
                <c:pt idx="4">
                  <c:v>205</c:v>
                </c:pt>
                <c:pt idx="5">
                  <c:v>145</c:v>
                </c:pt>
                <c:pt idx="6">
                  <c:v>198</c:v>
                </c:pt>
                <c:pt idx="7">
                  <c:v>212</c:v>
                </c:pt>
                <c:pt idx="8">
                  <c:v>162</c:v>
                </c:pt>
                <c:pt idx="9">
                  <c:v>182</c:v>
                </c:pt>
                <c:pt idx="1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7-42A9-9E2C-3D4B9B2B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00784"/>
        <c:axId val="709523104"/>
      </c:lineChart>
      <c:catAx>
        <c:axId val="70950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8704"/>
        <c:crosses val="autoZero"/>
        <c:auto val="1"/>
        <c:lblAlgn val="ctr"/>
        <c:lblOffset val="100"/>
        <c:noMultiLvlLbl val="0"/>
      </c:catAx>
      <c:valAx>
        <c:axId val="7095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8344"/>
        <c:crosses val="autoZero"/>
        <c:crossBetween val="between"/>
      </c:valAx>
      <c:valAx>
        <c:axId val="70952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0784"/>
        <c:crosses val="max"/>
        <c:crossBetween val="between"/>
      </c:valAx>
      <c:catAx>
        <c:axId val="70950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52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Types:Token</a:t>
            </a:r>
            <a:r>
              <a:rPr lang="en-US" baseline="0"/>
              <a:t>s, Types:Utterances: 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TTR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Rick_ttr3!$B$11:$L$11</c:f>
              <c:numCache>
                <c:formatCode>General</c:formatCode>
                <c:ptCount val="11"/>
                <c:pt idx="0">
                  <c:v>0.73994638069705121</c:v>
                </c:pt>
                <c:pt idx="3">
                  <c:v>0.76300739294183306</c:v>
                </c:pt>
                <c:pt idx="8">
                  <c:v>0.76013129655346534</c:v>
                </c:pt>
                <c:pt idx="10">
                  <c:v>0.75755156353958741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E-4228-B518-46251C6B6156}"/>
            </c:ext>
          </c:extLst>
        </c:ser>
        <c:ser>
          <c:idx val="3"/>
          <c:order val="3"/>
          <c:tx>
            <c:v>TUR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Rick_ttr3!$B$17:$L$17</c:f>
              <c:numCache>
                <c:formatCode>General</c:formatCode>
                <c:ptCount val="11"/>
                <c:pt idx="0">
                  <c:v>2.8238654417631976</c:v>
                </c:pt>
                <c:pt idx="3">
                  <c:v>2.6716955888015153</c:v>
                </c:pt>
                <c:pt idx="8">
                  <c:v>2.8278102377508532</c:v>
                </c:pt>
                <c:pt idx="10">
                  <c:v>2.8278293194044033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E-4228-B518-46251C6B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063800"/>
        <c:axId val="668068840"/>
      </c:barChart>
      <c:lineChart>
        <c:grouping val="standard"/>
        <c:varyColors val="0"/>
        <c:ser>
          <c:idx val="2"/>
          <c:order val="0"/>
          <c:tx>
            <c:strRef>
              <c:f>Rick_ttr3!$A$4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Rick_ttr3!$B$1:$L$1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Rick_ttr3!$B$4:$L$4</c:f>
              <c:numCache>
                <c:formatCode>General</c:formatCode>
                <c:ptCount val="11"/>
                <c:pt idx="0">
                  <c:v>0.85802469135802473</c:v>
                </c:pt>
                <c:pt idx="1">
                  <c:v>0.88461538461538458</c:v>
                </c:pt>
                <c:pt idx="2">
                  <c:v>0.94366197183098588</c:v>
                </c:pt>
                <c:pt idx="3">
                  <c:v>0.83750000000000002</c:v>
                </c:pt>
                <c:pt idx="4">
                  <c:v>0.80392156862745101</c:v>
                </c:pt>
                <c:pt idx="5">
                  <c:v>0.76315789473684215</c:v>
                </c:pt>
                <c:pt idx="6">
                  <c:v>0.79838709677419351</c:v>
                </c:pt>
                <c:pt idx="7">
                  <c:v>0.743859649122807</c:v>
                </c:pt>
                <c:pt idx="8">
                  <c:v>0.85263157894736841</c:v>
                </c:pt>
                <c:pt idx="9">
                  <c:v>0.85263157894736841</c:v>
                </c:pt>
                <c:pt idx="10">
                  <c:v>0.78804347826086951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228-B518-46251C6B6156}"/>
            </c:ext>
          </c:extLst>
        </c:ser>
        <c:ser>
          <c:idx val="0"/>
          <c:order val="1"/>
          <c:tx>
            <c:v>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Rick_ttr3!$B$14:$L$14</c:f>
              <c:numCache>
                <c:formatCode>General</c:formatCode>
                <c:ptCount val="11"/>
                <c:pt idx="0">
                  <c:v>1.2675364758698091</c:v>
                </c:pt>
                <c:pt idx="1">
                  <c:v>1.2112426035502957</c:v>
                </c:pt>
                <c:pt idx="2">
                  <c:v>1.229357798165138</c:v>
                </c:pt>
                <c:pt idx="3">
                  <c:v>1.7403810408921931</c:v>
                </c:pt>
                <c:pt idx="4">
                  <c:v>1.5844279459356558</c:v>
                </c:pt>
                <c:pt idx="5">
                  <c:v>1.8909013424248882</c:v>
                </c:pt>
                <c:pt idx="6">
                  <c:v>1.8163306451612902</c:v>
                </c:pt>
                <c:pt idx="7">
                  <c:v>1.6563484983645551</c:v>
                </c:pt>
                <c:pt idx="8">
                  <c:v>2.2747944078947366</c:v>
                </c:pt>
                <c:pt idx="9">
                  <c:v>2.1535216718266255</c:v>
                </c:pt>
                <c:pt idx="10">
                  <c:v>2.2841260207459717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228-B518-46251C6B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63800"/>
        <c:axId val="668068840"/>
      </c:lineChart>
      <c:catAx>
        <c:axId val="66806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68840"/>
        <c:crosses val="autoZero"/>
        <c:auto val="1"/>
        <c:lblAlgn val="ctr"/>
        <c:lblOffset val="100"/>
        <c:noMultiLvlLbl val="0"/>
      </c:catAx>
      <c:valAx>
        <c:axId val="6680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Types:Token</a:t>
            </a:r>
            <a:r>
              <a:rPr lang="en-US" baseline="0"/>
              <a:t>, Types:Utterances</a:t>
            </a:r>
            <a:r>
              <a:rPr lang="en-US"/>
              <a:t>: Roger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v>TTR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Roger_ttr3!$B$12:$K$12</c:f>
              <c:numCache>
                <c:formatCode>General</c:formatCode>
                <c:ptCount val="10"/>
                <c:pt idx="0">
                  <c:v>0.76607332624867153</c:v>
                </c:pt>
                <c:pt idx="2">
                  <c:v>0.76607332624867153</c:v>
                </c:pt>
                <c:pt idx="7">
                  <c:v>0.75885558583106294</c:v>
                </c:pt>
                <c:pt idx="9">
                  <c:v>0.75658332828863684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A-4BE2-BEDE-F6F2DBCC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870296"/>
        <c:axId val="752871016"/>
      </c:barChart>
      <c:barChart>
        <c:barDir val="col"/>
        <c:grouping val="clustered"/>
        <c:varyColors val="0"/>
        <c:ser>
          <c:idx val="4"/>
          <c:order val="2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Roger_ttr3!$B$9:$I$9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909A-4BE2-BEDE-F6F2DBCC8F26}"/>
            </c:ext>
          </c:extLst>
        </c:ser>
        <c:ser>
          <c:idx val="5"/>
          <c:order val="3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Roger_ttr3!$B$10:$I$10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909A-4BE2-BEDE-F6F2DBCC8F26}"/>
            </c:ext>
          </c:extLst>
        </c:ser>
        <c:ser>
          <c:idx val="1"/>
          <c:order val="5"/>
          <c:tx>
            <c:v>TUR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Roger_ttr3!$B$18:$K$18</c:f>
              <c:numCache>
                <c:formatCode>General</c:formatCode>
                <c:ptCount val="10"/>
                <c:pt idx="0">
                  <c:v>2.6330576458793891</c:v>
                </c:pt>
                <c:pt idx="2">
                  <c:v>2.5794048641710798</c:v>
                </c:pt>
                <c:pt idx="7">
                  <c:v>2.6222553315436712</c:v>
                </c:pt>
                <c:pt idx="9">
                  <c:v>2.8227696788291201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A-4BE2-BEDE-F6F2DBCC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26104"/>
        <c:axId val="743989000"/>
      </c:barChart>
      <c:lineChart>
        <c:grouping val="standard"/>
        <c:varyColors val="0"/>
        <c:ser>
          <c:idx val="2"/>
          <c:order val="0"/>
          <c:tx>
            <c:strRef>
              <c:f>Roger_ttr3!$A$4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Roger_ttr3!$B$1:$K$1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f>Roger_ttr3!$B$4:$K$4</c:f>
              <c:numCache>
                <c:formatCode>General</c:formatCode>
                <c:ptCount val="10"/>
                <c:pt idx="0">
                  <c:v>0.90816326530612246</c:v>
                </c:pt>
                <c:pt idx="1">
                  <c:v>0.8258426966292135</c:v>
                </c:pt>
                <c:pt idx="2">
                  <c:v>0.83888888888888891</c:v>
                </c:pt>
                <c:pt idx="3">
                  <c:v>0.8075471698113208</c:v>
                </c:pt>
                <c:pt idx="4">
                  <c:v>0.80228136882129275</c:v>
                </c:pt>
                <c:pt idx="5">
                  <c:v>0.75886524822695034</c:v>
                </c:pt>
                <c:pt idx="6">
                  <c:v>0.75</c:v>
                </c:pt>
                <c:pt idx="7">
                  <c:v>0.75102040816326532</c:v>
                </c:pt>
                <c:pt idx="8">
                  <c:v>0.78971962616822433</c:v>
                </c:pt>
                <c:pt idx="9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A-4BE2-BEDE-F6F2DBCC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70296"/>
        <c:axId val="752871016"/>
      </c:lineChart>
      <c:lineChart>
        <c:grouping val="standard"/>
        <c:varyColors val="0"/>
        <c:ser>
          <c:idx val="0"/>
          <c:order val="4"/>
          <c:tx>
            <c:v>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Roger_ttr3!$B$15:$K$15</c:f>
              <c:numCache>
                <c:formatCode>General</c:formatCode>
                <c:ptCount val="10"/>
                <c:pt idx="0">
                  <c:v>1.7471331389698739</c:v>
                </c:pt>
                <c:pt idx="1">
                  <c:v>1.8596984033116497</c:v>
                </c:pt>
                <c:pt idx="2">
                  <c:v>2.033071895424837</c:v>
                </c:pt>
                <c:pt idx="3">
                  <c:v>2.0946275043765805</c:v>
                </c:pt>
                <c:pt idx="4">
                  <c:v>2.0850499310575357</c:v>
                </c:pt>
                <c:pt idx="5">
                  <c:v>2.0794603589682636</c:v>
                </c:pt>
                <c:pt idx="6">
                  <c:v>2.1986301369863019</c:v>
                </c:pt>
                <c:pt idx="7">
                  <c:v>1.8747899159663861</c:v>
                </c:pt>
                <c:pt idx="8">
                  <c:v>1.7273466070702963</c:v>
                </c:pt>
                <c:pt idx="9">
                  <c:v>1.9283524904214557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9A-4BE2-BEDE-F6F2DBCC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26104"/>
        <c:axId val="743989000"/>
      </c:lineChart>
      <c:catAx>
        <c:axId val="7528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71016"/>
        <c:crosses val="autoZero"/>
        <c:auto val="1"/>
        <c:lblAlgn val="ctr"/>
        <c:lblOffset val="100"/>
        <c:noMultiLvlLbl val="0"/>
      </c:catAx>
      <c:valAx>
        <c:axId val="7528710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70296"/>
        <c:crosses val="autoZero"/>
        <c:crossBetween val="between"/>
      </c:valAx>
      <c:valAx>
        <c:axId val="743989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26104"/>
        <c:crosses val="max"/>
        <c:crossBetween val="between"/>
      </c:valAx>
      <c:catAx>
        <c:axId val="103822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989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</a:t>
            </a:r>
            <a:r>
              <a:rPr lang="en-US" baseline="0"/>
              <a:t> TTR: Roger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TTR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Roger_ttr3!$B$12:$K$12</c15:sqref>
                  </c15:fullRef>
                </c:ext>
              </c:extLst>
              <c:f>Roger_ttr3!$B$12:$K$12</c:f>
              <c:numCache>
                <c:formatCode>General</c:formatCode>
                <c:ptCount val="10"/>
                <c:pt idx="0">
                  <c:v>0.76607332624867153</c:v>
                </c:pt>
                <c:pt idx="2">
                  <c:v>0.76607332624867153</c:v>
                </c:pt>
                <c:pt idx="7">
                  <c:v>0.75885558583106294</c:v>
                </c:pt>
                <c:pt idx="9">
                  <c:v>0.75658332828863684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B-46DF-9A9A-383DFF0E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497184"/>
        <c:axId val="709494664"/>
      </c:barChart>
      <c:barChart>
        <c:barDir val="col"/>
        <c:grouping val="clustered"/>
        <c:varyColors val="0"/>
        <c:ser>
          <c:idx val="4"/>
          <c:order val="3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Roger_ttr3!$A$13:$K$13</c15:sqref>
                  </c15:fullRef>
                </c:ext>
              </c:extLst>
              <c:f>Roger_ttr3!$A$13:$J$13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DF1B-46DF-9A9A-383DFF0EBF3B}"/>
            </c:ext>
          </c:extLst>
        </c:ser>
        <c:ser>
          <c:idx val="5"/>
          <c:order val="4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Roger_ttr3!$A$16:$J$16</c15:sqref>
                  </c15:fullRef>
                </c:ext>
              </c:extLst>
              <c:f>Roger_ttr3!$A$16:$J$16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DF1B-46DF-9A9A-383DFF0EBF3B}"/>
            </c:ext>
          </c:extLst>
        </c:ser>
        <c:ser>
          <c:idx val="1"/>
          <c:order val="5"/>
          <c:tx>
            <c:v>Types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Roger_ttr3!$B$7:$K$7</c15:sqref>
                  </c15:fullRef>
                </c:ext>
              </c:extLst>
              <c:f>Roger_ttr3!$B$7:$K$7</c:f>
              <c:numCache>
                <c:formatCode>General</c:formatCode>
                <c:ptCount val="10"/>
                <c:pt idx="0">
                  <c:v>116.50505050505051</c:v>
                </c:pt>
                <c:pt idx="2">
                  <c:v>116.50505050505051</c:v>
                </c:pt>
                <c:pt idx="7">
                  <c:v>123.7777777777778</c:v>
                </c:pt>
                <c:pt idx="9">
                  <c:v>126.24242424242421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B-46DF-9A9A-383DFF0E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09784"/>
        <c:axId val="709502584"/>
      </c:barChart>
      <c:lineChart>
        <c:grouping val="standard"/>
        <c:varyColors val="0"/>
        <c:ser>
          <c:idx val="2"/>
          <c:order val="1"/>
          <c:tx>
            <c:strRef>
              <c:f>Roger_ttr3!$A$4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Roger_ttr3!$B$1:$K$1</c15:sqref>
                  </c15:fullRef>
                </c:ext>
              </c:extLst>
              <c:f>Roger_ttr3!$B$1:$K$1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Roger_ttr3!$B$4:$K$4</c15:sqref>
                  </c15:fullRef>
                </c:ext>
              </c:extLst>
              <c:f>Roger_ttr3!$B$4:$K$4</c:f>
              <c:numCache>
                <c:formatCode>General</c:formatCode>
                <c:ptCount val="10"/>
                <c:pt idx="0">
                  <c:v>0.90816326530612246</c:v>
                </c:pt>
                <c:pt idx="1">
                  <c:v>0.8258426966292135</c:v>
                </c:pt>
                <c:pt idx="2">
                  <c:v>0.83888888888888891</c:v>
                </c:pt>
                <c:pt idx="3">
                  <c:v>0.8075471698113208</c:v>
                </c:pt>
                <c:pt idx="4">
                  <c:v>0.80228136882129275</c:v>
                </c:pt>
                <c:pt idx="5">
                  <c:v>0.75886524822695034</c:v>
                </c:pt>
                <c:pt idx="6">
                  <c:v>0.75</c:v>
                </c:pt>
                <c:pt idx="7">
                  <c:v>0.75102040816326532</c:v>
                </c:pt>
                <c:pt idx="8">
                  <c:v>0.78971962616822433</c:v>
                </c:pt>
                <c:pt idx="9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6DF-9A9A-383DFF0E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97184"/>
        <c:axId val="709494664"/>
      </c:lineChart>
      <c:lineChart>
        <c:grouping val="standard"/>
        <c:varyColors val="0"/>
        <c:ser>
          <c:idx val="0"/>
          <c:order val="0"/>
          <c:tx>
            <c:strRef>
              <c:f>Roger_ttr3!$A$2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Roger_ttr3!$B$1:$K$1</c15:sqref>
                  </c15:fullRef>
                </c:ext>
              </c:extLst>
              <c:f>Roger_ttr3!$B$1:$K$1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Roger_ttr3!$B$2:$K$2</c15:sqref>
                  </c15:fullRef>
                </c:ext>
              </c:extLst>
              <c:f>Roger_ttr3!$B$2:$K$2</c:f>
              <c:numCache>
                <c:formatCode>General</c:formatCode>
                <c:ptCount val="10"/>
                <c:pt idx="0">
                  <c:v>89</c:v>
                </c:pt>
                <c:pt idx="1">
                  <c:v>147</c:v>
                </c:pt>
                <c:pt idx="2">
                  <c:v>151</c:v>
                </c:pt>
                <c:pt idx="3">
                  <c:v>214</c:v>
                </c:pt>
                <c:pt idx="4">
                  <c:v>211</c:v>
                </c:pt>
                <c:pt idx="5">
                  <c:v>214</c:v>
                </c:pt>
                <c:pt idx="6">
                  <c:v>204</c:v>
                </c:pt>
                <c:pt idx="7">
                  <c:v>184</c:v>
                </c:pt>
                <c:pt idx="8">
                  <c:v>169</c:v>
                </c:pt>
                <c:pt idx="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6DF-9A9A-383DFF0E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09784"/>
        <c:axId val="709502584"/>
      </c:lineChart>
      <c:catAx>
        <c:axId val="7094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4664"/>
        <c:crosses val="autoZero"/>
        <c:auto val="1"/>
        <c:lblAlgn val="ctr"/>
        <c:lblOffset val="100"/>
        <c:noMultiLvlLbl val="0"/>
      </c:catAx>
      <c:valAx>
        <c:axId val="7094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7184"/>
        <c:crosses val="autoZero"/>
        <c:crossBetween val="between"/>
      </c:valAx>
      <c:valAx>
        <c:axId val="709502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9784"/>
        <c:crosses val="max"/>
        <c:crossBetween val="between"/>
      </c:valAx>
      <c:catAx>
        <c:axId val="70950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502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Types:Tokens</a:t>
            </a:r>
            <a:r>
              <a:rPr lang="en-US" baseline="0"/>
              <a:t>, Types: Utterances: Stuart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v>TTR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pt idx="8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Stuart_ttr3!$B$11:$I$11</c15:sqref>
                  </c15:fullRef>
                </c:ext>
              </c:extLst>
              <c:f>Stuart_ttr3!$B$11:$I$11</c:f>
              <c:numCache>
                <c:formatCode>General</c:formatCode>
                <c:ptCount val="8"/>
                <c:pt idx="0">
                  <c:v>0.756349576694887</c:v>
                </c:pt>
                <c:pt idx="4">
                  <c:v>0.76607332624867153</c:v>
                </c:pt>
                <c:pt idx="7">
                  <c:v>0.73994638069705121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4-4DDD-90C3-8FF1651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20064"/>
        <c:axId val="844519704"/>
      </c:barChart>
      <c:barChart>
        <c:barDir val="col"/>
        <c:grouping val="clustered"/>
        <c:varyColors val="0"/>
        <c:ser>
          <c:idx val="4"/>
          <c:order val="2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Stuart_ttr3!$B$9:$I$9</c15:sqref>
                  </c15:fullRef>
                </c:ext>
              </c:extLst>
              <c:f>Stuart_ttr3!$B$9:$I$9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CAB4-4DDD-90C3-8FF165123904}"/>
            </c:ext>
          </c:extLst>
        </c:ser>
        <c:ser>
          <c:idx val="5"/>
          <c:order val="3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Stuart_ttr3!$B$10:$I$10</c15:sqref>
                  </c15:fullRef>
                </c:ext>
              </c:extLst>
              <c:f>Stuart_ttr3!$B$10:$I$10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CAB4-4DDD-90C3-8FF165123904}"/>
            </c:ext>
          </c:extLst>
        </c:ser>
        <c:ser>
          <c:idx val="1"/>
          <c:order val="5"/>
          <c:tx>
            <c:v>TUR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Stuart_ttr3!$B$17:$J$17</c15:sqref>
                  </c15:fullRef>
                </c:ext>
              </c:extLst>
              <c:f>Stuart_ttr3!$B$17:$I$17</c:f>
              <c:numCache>
                <c:formatCode>General</c:formatCode>
                <c:ptCount val="8"/>
                <c:pt idx="0">
                  <c:v>2.5198530185746804</c:v>
                </c:pt>
                <c:pt idx="4">
                  <c:v>2.5794048641710798</c:v>
                </c:pt>
                <c:pt idx="7">
                  <c:v>2.8238654417631976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4-4DDD-90C3-8FF1651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80792"/>
        <c:axId val="553260216"/>
      </c:barChart>
      <c:lineChart>
        <c:grouping val="standard"/>
        <c:varyColors val="0"/>
        <c:ser>
          <c:idx val="2"/>
          <c:order val="0"/>
          <c:tx>
            <c:strRef>
              <c:f>Stuart_ttr3!$A$4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Stuart_ttr3!$B$1:$J$1</c15:sqref>
                  </c15:fullRef>
                </c:ext>
              </c:extLst>
              <c:f>Stuart_ttr3!$B$1:$I$1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Stuart_ttr3!$B$4:$J$4</c15:sqref>
                  </c15:fullRef>
                </c:ext>
              </c:extLst>
              <c:f>Stuart_ttr3!$B$4:$I$4</c:f>
              <c:numCache>
                <c:formatCode>General</c:formatCode>
                <c:ptCount val="8"/>
                <c:pt idx="0">
                  <c:v>0.9838709677419355</c:v>
                </c:pt>
                <c:pt idx="1">
                  <c:v>0.95945945945945943</c:v>
                </c:pt>
                <c:pt idx="2">
                  <c:v>0.93902439024390238</c:v>
                </c:pt>
                <c:pt idx="3">
                  <c:v>0.9375</c:v>
                </c:pt>
                <c:pt idx="4">
                  <c:v>0.90972222222222221</c:v>
                </c:pt>
                <c:pt idx="5">
                  <c:v>0.90909090909090906</c:v>
                </c:pt>
                <c:pt idx="6">
                  <c:v>0.91262135922330101</c:v>
                </c:pt>
                <c:pt idx="7">
                  <c:v>0.94059405940594054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4-4DDD-90C3-8FF1651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20064"/>
        <c:axId val="844519704"/>
      </c:lineChart>
      <c:lineChart>
        <c:grouping val="standard"/>
        <c:varyColors val="0"/>
        <c:ser>
          <c:idx val="0"/>
          <c:order val="4"/>
          <c:tx>
            <c:v>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Stuart_ttr3!$B$14:$I$14</c15:sqref>
                  </c15:fullRef>
                </c:ext>
              </c:extLst>
              <c:f>Stuart_ttr3!$B$14:$I$14</c:f>
              <c:numCache>
                <c:formatCode>General</c:formatCode>
                <c:ptCount val="8"/>
                <c:pt idx="0">
                  <c:v>1.2207287933094386</c:v>
                </c:pt>
                <c:pt idx="1">
                  <c:v>1.1711049284578698</c:v>
                </c:pt>
                <c:pt idx="2">
                  <c:v>1.3779766200028862</c:v>
                </c:pt>
                <c:pt idx="3">
                  <c:v>1.4309210526315788</c:v>
                </c:pt>
                <c:pt idx="4">
                  <c:v>1.5020994832041339</c:v>
                </c:pt>
                <c:pt idx="5">
                  <c:v>1.3399894902785072</c:v>
                </c:pt>
                <c:pt idx="6">
                  <c:v>1.4320388349514566</c:v>
                </c:pt>
                <c:pt idx="7">
                  <c:v>1.2396268528586964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B4-4DDD-90C3-8FF1651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80792"/>
        <c:axId val="553260216"/>
      </c:lineChart>
      <c:catAx>
        <c:axId val="8445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19704"/>
        <c:crosses val="autoZero"/>
        <c:auto val="1"/>
        <c:lblAlgn val="ctr"/>
        <c:lblOffset val="100"/>
        <c:noMultiLvlLbl val="0"/>
      </c:catAx>
      <c:valAx>
        <c:axId val="84451970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0064"/>
        <c:crosses val="autoZero"/>
        <c:crossBetween val="between"/>
      </c:valAx>
      <c:valAx>
        <c:axId val="553260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0792"/>
        <c:crosses val="max"/>
        <c:crossBetween val="between"/>
      </c:valAx>
      <c:catAx>
        <c:axId val="54948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260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</a:t>
            </a:r>
            <a:r>
              <a:rPr lang="en-US" baseline="0"/>
              <a:t> TTR: Stuart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3952346865732"/>
          <c:y val="0.18756005056890013"/>
          <c:w val="0.68448588812762046"/>
          <c:h val="0.44079795335317601"/>
        </c:manualLayout>
      </c:layout>
      <c:barChart>
        <c:barDir val="col"/>
        <c:grouping val="clustered"/>
        <c:varyColors val="0"/>
        <c:ser>
          <c:idx val="7"/>
          <c:order val="2"/>
          <c:tx>
            <c:v>TTR (TD)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pt idx="8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Stuart_ttr3!$B$11:$I$11</c15:sqref>
                  </c15:fullRef>
                </c:ext>
              </c:extLst>
              <c:f>Stuart_ttr3!$B$11:$I$11</c:f>
              <c:numCache>
                <c:formatCode>General</c:formatCode>
                <c:ptCount val="8"/>
                <c:pt idx="0">
                  <c:v>0.756349576694887</c:v>
                </c:pt>
                <c:pt idx="4">
                  <c:v>0.76607332624867153</c:v>
                </c:pt>
                <c:pt idx="7">
                  <c:v>0.73994638069705121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2E-4950-978B-8A137326AF1F}"/>
            </c:ext>
          </c:extLst>
        </c:ser>
        <c:ser>
          <c:idx val="6"/>
          <c:order val="4"/>
          <c:tx>
            <c:v>pad2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pt idx="8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Stuart_ttr3!$B$10:$I$10</c15:sqref>
                  </c15:fullRef>
                </c:ext>
              </c:extLst>
              <c:f>Stuart_ttr3!$B$10:$I$10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F2E-4950-978B-8A137326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8041840"/>
        <c:axId val="668042920"/>
      </c:barChart>
      <c:barChart>
        <c:barDir val="col"/>
        <c:grouping val="clustered"/>
        <c:varyColors val="0"/>
        <c:ser>
          <c:idx val="5"/>
          <c:order val="3"/>
          <c:tx>
            <c:v>pad1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pt idx="8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Stuart_ttr3!$B$9:$I$9</c15:sqref>
                  </c15:fullRef>
                </c:ext>
              </c:extLst>
              <c:f>Stuart_ttr3!$B$9:$I$9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3F2E-4950-978B-8A137326AF1F}"/>
            </c:ext>
          </c:extLst>
        </c:ser>
        <c:ser>
          <c:idx val="3"/>
          <c:order val="5"/>
          <c:tx>
            <c:v>Types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pt idx="8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Stuart_ttr3!$B$7:$I$7</c15:sqref>
                  </c15:fullRef>
                </c:ext>
              </c:extLst>
              <c:f>Stuart_ttr3!$B$7:$I$7</c:f>
              <c:numCache>
                <c:formatCode>General</c:formatCode>
                <c:ptCount val="8"/>
                <c:pt idx="0">
                  <c:v>114.60606060606059</c:v>
                </c:pt>
                <c:pt idx="4">
                  <c:v>116.50505050505051</c:v>
                </c:pt>
                <c:pt idx="7">
                  <c:v>117.09090909090909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E-4950-978B-8A137326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77000"/>
        <c:axId val="479661160"/>
      </c:barChart>
      <c:lineChart>
        <c:grouping val="standard"/>
        <c:varyColors val="0"/>
        <c:ser>
          <c:idx val="2"/>
          <c:order val="1"/>
          <c:tx>
            <c:strRef>
              <c:f>Stuart_ttr3!$A$4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Stuart_ttr3!$B$1:$J$1</c15:sqref>
                  </c15:fullRef>
                </c:ext>
              </c:extLst>
              <c:f>Stuart_ttr3!$B$1:$I$1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Stuart_ttr3!$B$4:$J$4</c15:sqref>
                  </c15:fullRef>
                </c:ext>
              </c:extLst>
              <c:f>Stuart_ttr3!$B$4:$I$4</c:f>
              <c:numCache>
                <c:formatCode>General</c:formatCode>
                <c:ptCount val="8"/>
                <c:pt idx="0">
                  <c:v>0.9838709677419355</c:v>
                </c:pt>
                <c:pt idx="1">
                  <c:v>0.95945945945945943</c:v>
                </c:pt>
                <c:pt idx="2">
                  <c:v>0.93902439024390238</c:v>
                </c:pt>
                <c:pt idx="3">
                  <c:v>0.9375</c:v>
                </c:pt>
                <c:pt idx="4">
                  <c:v>0.90972222222222221</c:v>
                </c:pt>
                <c:pt idx="5">
                  <c:v>0.90909090909090906</c:v>
                </c:pt>
                <c:pt idx="6">
                  <c:v>0.91262135922330101</c:v>
                </c:pt>
                <c:pt idx="7">
                  <c:v>0.94059405940594054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E-4950-978B-8A137326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41840"/>
        <c:axId val="668042920"/>
      </c:lineChart>
      <c:lineChart>
        <c:grouping val="standard"/>
        <c:varyColors val="0"/>
        <c:ser>
          <c:idx val="0"/>
          <c:order val="0"/>
          <c:tx>
            <c:strRef>
              <c:f>Stuart_ttr3!$A$2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Stuart_ttr3!$B$1:$J$1</c15:sqref>
                  </c15:fullRef>
                </c:ext>
              </c:extLst>
              <c:f>Stuart_ttr3!$B$1:$I$1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Stuart_ttr3!$B$2:$J$2</c15:sqref>
                  </c15:fullRef>
                </c:ext>
              </c:extLst>
              <c:f>Stuart_ttr3!$B$2:$I$2</c:f>
              <c:numCache>
                <c:formatCode>General</c:formatCode>
                <c:ptCount val="8"/>
                <c:pt idx="0">
                  <c:v>61</c:v>
                </c:pt>
                <c:pt idx="1">
                  <c:v>71</c:v>
                </c:pt>
                <c:pt idx="2">
                  <c:v>77</c:v>
                </c:pt>
                <c:pt idx="3">
                  <c:v>60</c:v>
                </c:pt>
                <c:pt idx="4">
                  <c:v>131</c:v>
                </c:pt>
                <c:pt idx="5">
                  <c:v>90</c:v>
                </c:pt>
                <c:pt idx="6">
                  <c:v>94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950-978B-8A137326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77000"/>
        <c:axId val="479661160"/>
      </c:lineChart>
      <c:catAx>
        <c:axId val="6680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42920"/>
        <c:crosses val="autoZero"/>
        <c:auto val="1"/>
        <c:lblAlgn val="ctr"/>
        <c:lblOffset val="100"/>
        <c:noMultiLvlLbl val="0"/>
      </c:catAx>
      <c:valAx>
        <c:axId val="6680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41840"/>
        <c:crosses val="autoZero"/>
        <c:crossBetween val="between"/>
      </c:valAx>
      <c:valAx>
        <c:axId val="47966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7000"/>
        <c:crosses val="max"/>
        <c:crossBetween val="between"/>
      </c:valAx>
      <c:catAx>
        <c:axId val="479677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966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 Brett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Brett_meanlength!$B$8:$K$8</c:f>
              <c:numCache>
                <c:formatCode>General</c:formatCode>
                <c:ptCount val="10"/>
                <c:pt idx="0">
                  <c:v>4.4314929154949594</c:v>
                </c:pt>
                <c:pt idx="2">
                  <c:v>4.2060839498813296</c:v>
                </c:pt>
                <c:pt idx="7">
                  <c:v>4.3953618713349556</c:v>
                </c:pt>
                <c:pt idx="9">
                  <c:v>4.5852831603683617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94-494C-B82E-2A9837614578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Brett_meanlength!$B$11:$K$11</c:f>
              <c:numCache>
                <c:formatCode>General</c:formatCode>
                <c:ptCount val="10"/>
                <c:pt idx="0">
                  <c:v>7.5220411932786648</c:v>
                </c:pt>
                <c:pt idx="2">
                  <c:v>7.2685774908325049</c:v>
                </c:pt>
                <c:pt idx="7">
                  <c:v>8.2422294801743377</c:v>
                </c:pt>
                <c:pt idx="9">
                  <c:v>7.7027864853849604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4-494C-B82E-2A983761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51376"/>
        <c:axId val="560155336"/>
      </c:barChart>
      <c:lineChart>
        <c:grouping val="standard"/>
        <c:varyColors val="0"/>
        <c:ser>
          <c:idx val="2"/>
          <c:order val="0"/>
          <c:tx>
            <c:strRef>
              <c:f>Brett_meanlength!$A$4</c:f>
              <c:strCache>
                <c:ptCount val="1"/>
                <c:pt idx="0">
                  <c:v>MLU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Brett_meanlength!$B$1:$K$1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f>Brett_meanlength!$B$4:$K$4</c:f>
              <c:numCache>
                <c:formatCode>General</c:formatCode>
                <c:ptCount val="10"/>
                <c:pt idx="0">
                  <c:v>3.08</c:v>
                </c:pt>
                <c:pt idx="1">
                  <c:v>2.967845659163987</c:v>
                </c:pt>
                <c:pt idx="2">
                  <c:v>2.8711538461538462</c:v>
                </c:pt>
                <c:pt idx="3">
                  <c:v>3.4519480519480519</c:v>
                </c:pt>
                <c:pt idx="4">
                  <c:v>2.9236842105263161</c:v>
                </c:pt>
                <c:pt idx="5">
                  <c:v>2.7110187110187112</c:v>
                </c:pt>
                <c:pt idx="6">
                  <c:v>2.9315068493150691</c:v>
                </c:pt>
                <c:pt idx="7">
                  <c:v>2.862973760932944</c:v>
                </c:pt>
                <c:pt idx="8">
                  <c:v>2.791762013729977</c:v>
                </c:pt>
                <c:pt idx="9">
                  <c:v>3.5836431226765799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4-494C-B82E-2A9837614578}"/>
            </c:ext>
          </c:extLst>
        </c:ser>
        <c:ser>
          <c:idx val="3"/>
          <c:order val="1"/>
          <c:tx>
            <c:strRef>
              <c:f>Brett_meanlength!$A$5</c:f>
              <c:strCache>
                <c:ptCount val="1"/>
                <c:pt idx="0">
                  <c:v>MLT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Brett_meanlength!$B$1:$K$1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f>Brett_meanlength!$B$5:$K$5</c:f>
              <c:numCache>
                <c:formatCode>General</c:formatCode>
                <c:ptCount val="10"/>
                <c:pt idx="0">
                  <c:v>4.6775700934579438</c:v>
                </c:pt>
                <c:pt idx="1">
                  <c:v>4.2146118721461194</c:v>
                </c:pt>
                <c:pt idx="2">
                  <c:v>3.9393139841688649</c:v>
                </c:pt>
                <c:pt idx="3">
                  <c:v>3.979041916167664</c:v>
                </c:pt>
                <c:pt idx="4">
                  <c:v>3.7407407407407409</c:v>
                </c:pt>
                <c:pt idx="5">
                  <c:v>3.1882640586797071</c:v>
                </c:pt>
                <c:pt idx="6">
                  <c:v>3.7653958944281531</c:v>
                </c:pt>
                <c:pt idx="7">
                  <c:v>3.117460317460317</c:v>
                </c:pt>
                <c:pt idx="8">
                  <c:v>3.6201780415430269</c:v>
                </c:pt>
                <c:pt idx="9">
                  <c:v>4.6570048309178746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4-494C-B82E-2A983761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51376"/>
        <c:axId val="560155336"/>
      </c:lineChart>
      <c:catAx>
        <c:axId val="5601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5336"/>
        <c:crosses val="autoZero"/>
        <c:auto val="1"/>
        <c:lblAlgn val="ctr"/>
        <c:lblOffset val="100"/>
        <c:noMultiLvlLbl val="0"/>
      </c:catAx>
      <c:valAx>
        <c:axId val="5601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</a:t>
            </a:r>
            <a:r>
              <a:rPr lang="en-US" baseline="0"/>
              <a:t> Jack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Jack_meanlength!$B$10:$M$10</c:f>
              <c:numCache>
                <c:formatCode>General</c:formatCode>
                <c:ptCount val="12"/>
                <c:pt idx="0">
                  <c:v>3.4150793730954789</c:v>
                </c:pt>
                <c:pt idx="2">
                  <c:v>3.720160254646157</c:v>
                </c:pt>
                <c:pt idx="7">
                  <c:v>3.1459334580385541</c:v>
                </c:pt>
                <c:pt idx="11">
                  <c:v>3.4966746366871222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1-4012-B989-22ADC817F197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Jack_meanlength!$B$11:$M$11</c:f>
              <c:numCache>
                <c:formatCode>General</c:formatCode>
                <c:ptCount val="12"/>
                <c:pt idx="0">
                  <c:v>6.8112241097044324</c:v>
                </c:pt>
                <c:pt idx="2">
                  <c:v>8.2422294801743377</c:v>
                </c:pt>
                <c:pt idx="7">
                  <c:v>6.171440757283877</c:v>
                </c:pt>
                <c:pt idx="11">
                  <c:v>7.1681680564313401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31-4012-B989-22ADC817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792960"/>
        <c:axId val="697787920"/>
      </c:barChart>
      <c:lineChart>
        <c:grouping val="standard"/>
        <c:varyColors val="0"/>
        <c:ser>
          <c:idx val="2"/>
          <c:order val="0"/>
          <c:tx>
            <c:strRef>
              <c:f>Jack_meanlength!$A$4</c:f>
              <c:strCache>
                <c:ptCount val="1"/>
                <c:pt idx="0">
                  <c:v>MLU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Jack_meanlength!$B$1:$M$1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Jack_meanlength!$B$4:$M$4</c:f>
              <c:numCache>
                <c:formatCode>General</c:formatCode>
                <c:ptCount val="12"/>
                <c:pt idx="0">
                  <c:v>2.052083333333333</c:v>
                </c:pt>
                <c:pt idx="1">
                  <c:v>2.296675191815857</c:v>
                </c:pt>
                <c:pt idx="2">
                  <c:v>1.8625</c:v>
                </c:pt>
                <c:pt idx="3">
                  <c:v>2.3096774193548391</c:v>
                </c:pt>
                <c:pt idx="4">
                  <c:v>2.0472972972972969</c:v>
                </c:pt>
                <c:pt idx="5">
                  <c:v>2</c:v>
                </c:pt>
                <c:pt idx="6">
                  <c:v>1.8296296296296299</c:v>
                </c:pt>
                <c:pt idx="7">
                  <c:v>2.615979381443299</c:v>
                </c:pt>
                <c:pt idx="8">
                  <c:v>2.329842931937173</c:v>
                </c:pt>
                <c:pt idx="9">
                  <c:v>2.0636704119850191</c:v>
                </c:pt>
                <c:pt idx="10">
                  <c:v>2.136942675159236</c:v>
                </c:pt>
                <c:pt idx="11">
                  <c:v>2.333333333333333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1-4012-B989-22ADC817F197}"/>
            </c:ext>
          </c:extLst>
        </c:ser>
        <c:ser>
          <c:idx val="3"/>
          <c:order val="1"/>
          <c:tx>
            <c:strRef>
              <c:f>Jack_meanlength!$A$5</c:f>
              <c:strCache>
                <c:ptCount val="1"/>
                <c:pt idx="0">
                  <c:v>MLT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Jack_meanlength!$B$1:$M$1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Jack_meanlength!$B$5:$M$5</c:f>
              <c:numCache>
                <c:formatCode>General</c:formatCode>
                <c:ptCount val="12"/>
                <c:pt idx="0">
                  <c:v>2.83453237410072</c:v>
                </c:pt>
                <c:pt idx="1">
                  <c:v>3.325925925925926</c:v>
                </c:pt>
                <c:pt idx="2">
                  <c:v>2.0226244343891402</c:v>
                </c:pt>
                <c:pt idx="3">
                  <c:v>2.8412698412698409</c:v>
                </c:pt>
                <c:pt idx="4">
                  <c:v>2.4938271604938271</c:v>
                </c:pt>
                <c:pt idx="5">
                  <c:v>2.4693877551020411</c:v>
                </c:pt>
                <c:pt idx="6">
                  <c:v>2.3980582524271838</c:v>
                </c:pt>
                <c:pt idx="7">
                  <c:v>3.0664652567975832</c:v>
                </c:pt>
                <c:pt idx="8">
                  <c:v>2.617647058823529</c:v>
                </c:pt>
                <c:pt idx="9">
                  <c:v>2.7277227722772279</c:v>
                </c:pt>
                <c:pt idx="10">
                  <c:v>2.7387755102040821</c:v>
                </c:pt>
                <c:pt idx="11">
                  <c:v>2.503311258278146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1-4012-B989-22ADC817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792960"/>
        <c:axId val="697787920"/>
      </c:lineChart>
      <c:catAx>
        <c:axId val="6977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7920"/>
        <c:crosses val="autoZero"/>
        <c:auto val="1"/>
        <c:lblAlgn val="ctr"/>
        <c:lblOffset val="100"/>
        <c:noMultiLvlLbl val="0"/>
      </c:catAx>
      <c:valAx>
        <c:axId val="697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 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7;07.00</c:v>
              </c:pt>
              <c:pt idx="1">
                <c:v>7;08.12</c:v>
              </c:pt>
              <c:pt idx="2">
                <c:v>7;10.26</c:v>
              </c:pt>
              <c:pt idx="3">
                <c:v>8;00.23</c:v>
              </c:pt>
              <c:pt idx="4">
                <c:v>8;02.24</c:v>
              </c:pt>
              <c:pt idx="5">
                <c:v>8;04.22</c:v>
              </c:pt>
              <c:pt idx="6">
                <c:v>8;07.00</c:v>
              </c:pt>
              <c:pt idx="7">
                <c:v>8;09.15</c:v>
              </c:pt>
              <c:pt idx="8">
                <c:v>8;11.18</c:v>
              </c:pt>
              <c:pt idx="9">
                <c:v>9;01.26</c:v>
              </c:pt>
              <c:pt idx="10">
                <c:v>9;03.20</c:v>
              </c:pt>
              <c:pt idx="11">
                <c:v>9;05.26</c:v>
              </c:pt>
              <c:pt idx="12">
                <c:v>9;08.18</c:v>
              </c:pt>
              <c:pt idx="13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Mark_meanlength!$B$10:$N$10</c15:sqref>
                  </c15:fullRef>
                </c:ext>
              </c:extLst>
              <c:f>Mark_meanlength!$B$10:$N$10</c:f>
              <c:numCache>
                <c:formatCode>General</c:formatCode>
                <c:ptCount val="13"/>
                <c:pt idx="0">
                  <c:v>3.569338710174732</c:v>
                </c:pt>
                <c:pt idx="3">
                  <c:v>3.371838902944071</c:v>
                </c:pt>
                <c:pt idx="9">
                  <c:v>3.4981680554026902</c:v>
                </c:pt>
                <c:pt idx="12">
                  <c:v>3.2053166903032828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C-4591-95E7-5EFE095BEC26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7;07.00</c:v>
              </c:pt>
              <c:pt idx="1">
                <c:v>7;08.12</c:v>
              </c:pt>
              <c:pt idx="2">
                <c:v>7;10.26</c:v>
              </c:pt>
              <c:pt idx="3">
                <c:v>8;00.23</c:v>
              </c:pt>
              <c:pt idx="4">
                <c:v>8;02.24</c:v>
              </c:pt>
              <c:pt idx="5">
                <c:v>8;04.22</c:v>
              </c:pt>
              <c:pt idx="6">
                <c:v>8;07.00</c:v>
              </c:pt>
              <c:pt idx="7">
                <c:v>8;09.15</c:v>
              </c:pt>
              <c:pt idx="8">
                <c:v>8;11.18</c:v>
              </c:pt>
              <c:pt idx="9">
                <c:v>9;01.26</c:v>
              </c:pt>
              <c:pt idx="10">
                <c:v>9;03.20</c:v>
              </c:pt>
              <c:pt idx="11">
                <c:v>9;05.26</c:v>
              </c:pt>
              <c:pt idx="12">
                <c:v>9;08.18</c:v>
              </c:pt>
              <c:pt idx="13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Mark_meanlength!$B$11:$N$11</c15:sqref>
                  </c15:fullRef>
                </c:ext>
              </c:extLst>
              <c:f>Mark_meanlength!$B$11:$N$11</c:f>
              <c:numCache>
                <c:formatCode>General</c:formatCode>
                <c:ptCount val="13"/>
                <c:pt idx="0">
                  <c:v>8.6954441544483387</c:v>
                </c:pt>
                <c:pt idx="3">
                  <c:v>7.7538667827445877</c:v>
                </c:pt>
                <c:pt idx="9">
                  <c:v>7.830975419798083</c:v>
                </c:pt>
                <c:pt idx="12">
                  <c:v>6.6554776684825674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C-4591-95E7-5EFE095B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73712"/>
        <c:axId val="705167232"/>
      </c:barChart>
      <c:lineChart>
        <c:grouping val="standard"/>
        <c:varyColors val="0"/>
        <c:ser>
          <c:idx val="2"/>
          <c:order val="0"/>
          <c:tx>
            <c:strRef>
              <c:f>Mark_meanlength!$A$4</c:f>
              <c:strCache>
                <c:ptCount val="1"/>
                <c:pt idx="0">
                  <c:v>CHI_mlu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Mark_meanlength!$B$1:$O$1</c15:sqref>
                  </c15:fullRef>
                </c:ext>
              </c:extLst>
              <c:f>Mark_meanlength!$B$1:$N$1</c:f>
              <c:strCache>
                <c:ptCount val="13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Mark_meanlength!$B$4:$O$4</c15:sqref>
                  </c15:fullRef>
                </c:ext>
              </c:extLst>
              <c:f>Mark_meanlength!$B$4:$N$4</c:f>
              <c:numCache>
                <c:formatCode>General</c:formatCode>
                <c:ptCount val="13"/>
                <c:pt idx="0">
                  <c:v>1.2362869198312241</c:v>
                </c:pt>
                <c:pt idx="1">
                  <c:v>1.3066037735849061</c:v>
                </c:pt>
                <c:pt idx="2">
                  <c:v>1.3559055118110239</c:v>
                </c:pt>
                <c:pt idx="3">
                  <c:v>1.436781609195402</c:v>
                </c:pt>
                <c:pt idx="4">
                  <c:v>1.502212389380531</c:v>
                </c:pt>
                <c:pt idx="5">
                  <c:v>1.263456090651558</c:v>
                </c:pt>
                <c:pt idx="6">
                  <c:v>1.8138686131386861</c:v>
                </c:pt>
                <c:pt idx="7">
                  <c:v>1.6523809523809521</c:v>
                </c:pt>
                <c:pt idx="8">
                  <c:v>1.7009345794392521</c:v>
                </c:pt>
                <c:pt idx="9">
                  <c:v>1.654008438818565</c:v>
                </c:pt>
                <c:pt idx="10">
                  <c:v>1.542772861356932</c:v>
                </c:pt>
                <c:pt idx="11">
                  <c:v>1.6577319587628869</c:v>
                </c:pt>
                <c:pt idx="12">
                  <c:v>1.52112676056338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C-4591-95E7-5EFE095BEC26}"/>
            </c:ext>
          </c:extLst>
        </c:ser>
        <c:ser>
          <c:idx val="3"/>
          <c:order val="1"/>
          <c:tx>
            <c:strRef>
              <c:f>Mark_meanlength!$A$5</c:f>
              <c:strCache>
                <c:ptCount val="1"/>
                <c:pt idx="0">
                  <c:v>CHI_mlt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Mark_meanlength!$B$1:$O$1</c15:sqref>
                  </c15:fullRef>
                </c:ext>
              </c:extLst>
              <c:f>Mark_meanlength!$B$1:$N$1</c:f>
              <c:strCache>
                <c:ptCount val="13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Mark_meanlength!$B$5:$O$5</c15:sqref>
                  </c15:fullRef>
                </c:ext>
              </c:extLst>
              <c:f>Mark_meanlength!$B$5:$N$5</c:f>
              <c:numCache>
                <c:formatCode>General</c:formatCode>
                <c:ptCount val="13"/>
                <c:pt idx="0">
                  <c:v>1.526041666666667</c:v>
                </c:pt>
                <c:pt idx="1">
                  <c:v>1.4773333333333329</c:v>
                </c:pt>
                <c:pt idx="2">
                  <c:v>1.618421052631579</c:v>
                </c:pt>
                <c:pt idx="3">
                  <c:v>1.9329896907216499</c:v>
                </c:pt>
                <c:pt idx="4">
                  <c:v>1.786842105263158</c:v>
                </c:pt>
                <c:pt idx="5">
                  <c:v>1.3556231003039509</c:v>
                </c:pt>
                <c:pt idx="6">
                  <c:v>2.160869565217391</c:v>
                </c:pt>
                <c:pt idx="7">
                  <c:v>1.8910081743869209</c:v>
                </c:pt>
                <c:pt idx="8">
                  <c:v>1.927966101694915</c:v>
                </c:pt>
                <c:pt idx="9">
                  <c:v>1.773755656108597</c:v>
                </c:pt>
                <c:pt idx="10">
                  <c:v>1.6870967741935481</c:v>
                </c:pt>
                <c:pt idx="11">
                  <c:v>1.9142857142857139</c:v>
                </c:pt>
                <c:pt idx="12">
                  <c:v>1.721115537848606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C-4591-95E7-5EFE095B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73712"/>
        <c:axId val="705167232"/>
      </c:lineChart>
      <c:catAx>
        <c:axId val="7051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7232"/>
        <c:crosses val="autoZero"/>
        <c:auto val="1"/>
        <c:lblAlgn val="ctr"/>
        <c:lblOffset val="100"/>
        <c:noMultiLvlLbl val="0"/>
      </c:catAx>
      <c:valAx>
        <c:axId val="705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(words)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Echolalia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overall!$A$11</c:f>
              <c:strCache>
                <c:ptCount val="1"/>
                <c:pt idx="0">
                  <c:v>c&lt;m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overall!$B$10:$G$10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overall!$B$11:$G$11</c:f>
              <c:numCache>
                <c:formatCode>General</c:formatCode>
                <c:ptCount val="6"/>
                <c:pt idx="0">
                  <c:v>0.36558345642540618</c:v>
                </c:pt>
                <c:pt idx="1">
                  <c:v>0.13893429225237006</c:v>
                </c:pt>
                <c:pt idx="2">
                  <c:v>0.1064380459398253</c:v>
                </c:pt>
                <c:pt idx="3">
                  <c:v>5.6312676780663408E-2</c:v>
                </c:pt>
                <c:pt idx="4">
                  <c:v>5.7014925373134337E-2</c:v>
                </c:pt>
                <c:pt idx="5">
                  <c:v>0.10180954121732771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6-44C8-9381-58E00803D4E9}"/>
            </c:ext>
          </c:extLst>
        </c:ser>
        <c:ser>
          <c:idx val="1"/>
          <c:order val="1"/>
          <c:tx>
            <c:strRef>
              <c:f>overall!$A$12</c:f>
              <c:strCache>
                <c:ptCount val="1"/>
                <c:pt idx="0">
                  <c:v>c=m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overall!$B$10:$G$10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overall!$B$12:$G$12</c:f>
              <c:numCache>
                <c:formatCode>General</c:formatCode>
                <c:ptCount val="6"/>
                <c:pt idx="0">
                  <c:v>0.11004431314623338</c:v>
                </c:pt>
                <c:pt idx="1">
                  <c:v>3.8574697613599218E-2</c:v>
                </c:pt>
                <c:pt idx="2">
                  <c:v>1.9411193788417987E-2</c:v>
                </c:pt>
                <c:pt idx="3">
                  <c:v>1.7228079197737209E-2</c:v>
                </c:pt>
                <c:pt idx="4">
                  <c:v>1.1641791044776119E-2</c:v>
                </c:pt>
                <c:pt idx="5">
                  <c:v>2.2116614878450007E-2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6-44C8-9381-58E00803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42000"/>
        <c:axId val="759642360"/>
      </c:barChart>
      <c:catAx>
        <c:axId val="7596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2360"/>
        <c:crosses val="autoZero"/>
        <c:auto val="1"/>
        <c:lblAlgn val="ctr"/>
        <c:lblOffset val="100"/>
        <c:noMultiLvlLbl val="0"/>
      </c:catAx>
      <c:valAx>
        <c:axId val="759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 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4;07.00</c:v>
              </c:pt>
              <c:pt idx="1">
                <c:v>5;09.04</c:v>
              </c:pt>
              <c:pt idx="2">
                <c:v>5;11.04</c:v>
              </c:pt>
              <c:pt idx="3">
                <c:v>6;01.07</c:v>
              </c:pt>
              <c:pt idx="4">
                <c:v>6;03.08</c:v>
              </c:pt>
              <c:pt idx="5">
                <c:v>6;05.22</c:v>
              </c:pt>
              <c:pt idx="6">
                <c:v>6;08.18</c:v>
              </c:pt>
              <c:pt idx="7">
                <c:v>6;10.12</c:v>
              </c:pt>
              <c:pt idx="8">
                <c:v>7;00.13</c:v>
              </c:pt>
              <c:pt idx="9">
                <c:v>7;02.15</c:v>
              </c:pt>
              <c:pt idx="10">
                <c:v>7;05.03</c:v>
              </c:pt>
              <c:pt idx="11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Rick_meanlength!$B$10:$L$10</c15:sqref>
                  </c15:fullRef>
                </c:ext>
              </c:extLst>
              <c:f>Rick_meanlength!$B$10:$L$10</c:f>
              <c:numCache>
                <c:formatCode>General</c:formatCode>
                <c:ptCount val="11"/>
                <c:pt idx="0">
                  <c:v>3.8163109049915662</c:v>
                </c:pt>
                <c:pt idx="3">
                  <c:v>3.162793855937752</c:v>
                </c:pt>
                <c:pt idx="8">
                  <c:v>3.608437957891196</c:v>
                </c:pt>
                <c:pt idx="10">
                  <c:v>3.732853914513278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5-4F60-86BD-E6AFE735222C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4;07.00</c:v>
              </c:pt>
              <c:pt idx="1">
                <c:v>5;09.04</c:v>
              </c:pt>
              <c:pt idx="2">
                <c:v>5;11.04</c:v>
              </c:pt>
              <c:pt idx="3">
                <c:v>6;01.07</c:v>
              </c:pt>
              <c:pt idx="4">
                <c:v>6;03.08</c:v>
              </c:pt>
              <c:pt idx="5">
                <c:v>6;05.22</c:v>
              </c:pt>
              <c:pt idx="6">
                <c:v>6;08.18</c:v>
              </c:pt>
              <c:pt idx="7">
                <c:v>6;10.12</c:v>
              </c:pt>
              <c:pt idx="8">
                <c:v>7;00.13</c:v>
              </c:pt>
              <c:pt idx="9">
                <c:v>7;02.15</c:v>
              </c:pt>
              <c:pt idx="10">
                <c:v>7;05.03</c:v>
              </c:pt>
              <c:pt idx="11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Rick_meanlength!$B$11:$L$11</c15:sqref>
                  </c15:fullRef>
                </c:ext>
              </c:extLst>
              <c:f>Rick_meanlength!$B$11:$L$11</c:f>
              <c:numCache>
                <c:formatCode>General</c:formatCode>
                <c:ptCount val="11"/>
                <c:pt idx="0">
                  <c:v>7.9954402968341567</c:v>
                </c:pt>
                <c:pt idx="3">
                  <c:v>9.4765887466638397</c:v>
                </c:pt>
                <c:pt idx="8">
                  <c:v>7.1493128343171408</c:v>
                </c:pt>
                <c:pt idx="10">
                  <c:v>7.7027864853849604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5-4F60-86BD-E6AFE735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92792"/>
        <c:axId val="705193872"/>
      </c:barChart>
      <c:lineChart>
        <c:grouping val="standard"/>
        <c:varyColors val="0"/>
        <c:ser>
          <c:idx val="2"/>
          <c:order val="0"/>
          <c:tx>
            <c:v>MLU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Rick_meanlength!$B$1:$M$1</c15:sqref>
                  </c15:fullRef>
                </c:ext>
              </c:extLst>
              <c:f>Rick_meanlength!$B$1:$L$1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Rick_meanlength!$B$4:$M$4</c15:sqref>
                  </c15:fullRef>
                </c:ext>
              </c:extLst>
              <c:f>Rick_meanlength!$B$4:$L$4</c:f>
              <c:numCache>
                <c:formatCode>General</c:formatCode>
                <c:ptCount val="11"/>
                <c:pt idx="0">
                  <c:v>1.4772727272727271</c:v>
                </c:pt>
                <c:pt idx="1">
                  <c:v>1.369230769230769</c:v>
                </c:pt>
                <c:pt idx="2">
                  <c:v>1.3027522935779821</c:v>
                </c:pt>
                <c:pt idx="3">
                  <c:v>2.078066914498141</c:v>
                </c:pt>
                <c:pt idx="4">
                  <c:v>1.970873786407767</c:v>
                </c:pt>
                <c:pt idx="5">
                  <c:v>2.4777327935222671</c:v>
                </c:pt>
                <c:pt idx="6">
                  <c:v>2.2749999999999999</c:v>
                </c:pt>
                <c:pt idx="7">
                  <c:v>2.226694915254237</c:v>
                </c:pt>
                <c:pt idx="8">
                  <c:v>2.66796875</c:v>
                </c:pt>
                <c:pt idx="9">
                  <c:v>2.5257352941176472</c:v>
                </c:pt>
                <c:pt idx="10">
                  <c:v>2.8984771573604058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F60-86BD-E6AFE735222C}"/>
            </c:ext>
          </c:extLst>
        </c:ser>
        <c:ser>
          <c:idx val="3"/>
          <c:order val="1"/>
          <c:tx>
            <c:v>MLT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Rick_meanlength!$B$1:$M$1</c15:sqref>
                  </c15:fullRef>
                </c:ext>
              </c:extLst>
              <c:f>Rick_meanlength!$B$1:$L$1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Rick_meanlength!$B$5:$M$5</c15:sqref>
                  </c15:fullRef>
                </c:ext>
              </c:extLst>
              <c:f>Rick_meanlength!$B$5:$L$5</c:f>
              <c:numCache>
                <c:formatCode>General</c:formatCode>
                <c:ptCount val="11"/>
                <c:pt idx="0">
                  <c:v>1.989795918367347</c:v>
                </c:pt>
                <c:pt idx="1">
                  <c:v>1.7281553398058249</c:v>
                </c:pt>
                <c:pt idx="2">
                  <c:v>1.5777777777777779</c:v>
                </c:pt>
                <c:pt idx="3">
                  <c:v>2.6121495327102799</c:v>
                </c:pt>
                <c:pt idx="4">
                  <c:v>3.6909090909090909</c:v>
                </c:pt>
                <c:pt idx="5">
                  <c:v>4.0529801324503314</c:v>
                </c:pt>
                <c:pt idx="6">
                  <c:v>2.8144329896907219</c:v>
                </c:pt>
                <c:pt idx="7">
                  <c:v>2.895316804407714</c:v>
                </c:pt>
                <c:pt idx="8">
                  <c:v>3.3980099502487562</c:v>
                </c:pt>
                <c:pt idx="9">
                  <c:v>3.0398230088495581</c:v>
                </c:pt>
                <c:pt idx="10">
                  <c:v>3.1546961325966851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5-4F60-86BD-E6AFE735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92792"/>
        <c:axId val="705193872"/>
      </c:lineChart>
      <c:catAx>
        <c:axId val="70519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3872"/>
        <c:crosses val="autoZero"/>
        <c:auto val="1"/>
        <c:lblAlgn val="ctr"/>
        <c:lblOffset val="100"/>
        <c:noMultiLvlLbl val="0"/>
      </c:catAx>
      <c:valAx>
        <c:axId val="7051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 Roger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pt idx="10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Roger_meanlength!$B$10:$J$10</c15:sqref>
                  </c15:fullRef>
                </c:ext>
              </c:extLst>
              <c:f>Roger_meanlength!$B$10:$J$10</c:f>
              <c:numCache>
                <c:formatCode>General</c:formatCode>
                <c:ptCount val="9"/>
                <c:pt idx="0">
                  <c:v>3.437083051531133</c:v>
                </c:pt>
                <c:pt idx="2">
                  <c:v>3.3670469598543251</c:v>
                </c:pt>
                <c:pt idx="7">
                  <c:v>3.4555393417469551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6-49DC-89F1-FBB88A34798A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3;09.00</c:v>
              </c:pt>
              <c:pt idx="1">
                <c:v>3;10.20</c:v>
              </c:pt>
              <c:pt idx="2">
                <c:v>4;00.28</c:v>
              </c:pt>
              <c:pt idx="3">
                <c:v>4;03.09</c:v>
              </c:pt>
              <c:pt idx="4">
                <c:v>4;05.18</c:v>
              </c:pt>
              <c:pt idx="5">
                <c:v>4;07.27</c:v>
              </c:pt>
              <c:pt idx="6">
                <c:v>4;10.07</c:v>
              </c:pt>
              <c:pt idx="7">
                <c:v>5;00.06</c:v>
              </c:pt>
              <c:pt idx="8">
                <c:v>5;02.18</c:v>
              </c:pt>
              <c:pt idx="9">
                <c:v>5;06.20</c:v>
              </c:pt>
              <c:pt idx="10">
                <c:v>average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Roger_meanlength!$B$11:$K$11</c15:sqref>
                  </c15:fullRef>
                </c:ext>
              </c:extLst>
              <c:f>Roger_meanlength!$B$11:$K$11</c:f>
              <c:numCache>
                <c:formatCode>General</c:formatCode>
                <c:ptCount val="10"/>
                <c:pt idx="0">
                  <c:v>8.7846951009693601</c:v>
                </c:pt>
                <c:pt idx="2">
                  <c:v>8.8106510235648816</c:v>
                </c:pt>
                <c:pt idx="7">
                  <c:v>7.3066553639116902</c:v>
                </c:pt>
                <c:pt idx="9">
                  <c:v>7.5220411932786648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56-49DC-89F1-FBB88A34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01792"/>
        <c:axId val="705201432"/>
      </c:barChart>
      <c:lineChart>
        <c:grouping val="standard"/>
        <c:varyColors val="0"/>
        <c:ser>
          <c:idx val="2"/>
          <c:order val="0"/>
          <c:tx>
            <c:strRef>
              <c:f>Roger_meanlength!$A$4</c:f>
              <c:strCache>
                <c:ptCount val="1"/>
                <c:pt idx="0">
                  <c:v>CHI_mlu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Roger_meanlength!$B$1:$L$1</c15:sqref>
                  </c15:fullRef>
                </c:ext>
              </c:extLst>
              <c:f>Roger_meanlength!$B$1:$K$1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  <c:pt idx="1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Roger_meanlength!$B$4:$K$4</c15:sqref>
                  </c15:fullRef>
                </c:ext>
              </c:extLst>
              <c:f>Roger_meanlength!$B$4:$K$4</c:f>
              <c:numCache>
                <c:formatCode>General</c:formatCode>
                <c:ptCount val="10"/>
                <c:pt idx="0">
                  <c:v>1.9238095238095241</c:v>
                </c:pt>
                <c:pt idx="1">
                  <c:v>2.25187969924812</c:v>
                </c:pt>
                <c:pt idx="2">
                  <c:v>2.4235294117647062</c:v>
                </c:pt>
                <c:pt idx="3">
                  <c:v>2.5938144329896908</c:v>
                </c:pt>
                <c:pt idx="4">
                  <c:v>2.598901098901099</c:v>
                </c:pt>
                <c:pt idx="5">
                  <c:v>2.7402234636871512</c:v>
                </c:pt>
                <c:pt idx="6">
                  <c:v>2.9315068493150691</c:v>
                </c:pt>
                <c:pt idx="7">
                  <c:v>2.4963235294117641</c:v>
                </c:pt>
                <c:pt idx="8">
                  <c:v>2.187290969899665</c:v>
                </c:pt>
                <c:pt idx="9">
                  <c:v>2.4793103448275859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49DC-89F1-FBB88A34798A}"/>
            </c:ext>
          </c:extLst>
        </c:ser>
        <c:ser>
          <c:idx val="3"/>
          <c:order val="1"/>
          <c:tx>
            <c:strRef>
              <c:f>Roger_meanlength!$A$5</c:f>
              <c:strCache>
                <c:ptCount val="1"/>
                <c:pt idx="0">
                  <c:v>CHI_mlt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Roger_meanlength!$B$1:$L$1</c15:sqref>
                  </c15:fullRef>
                </c:ext>
              </c:extLst>
              <c:f>Roger_meanlength!$B$1:$K$1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Roger_meanlength!$B$5:$L$5</c15:sqref>
                  </c15:fullRef>
                </c:ext>
              </c:extLst>
              <c:f>Roger_meanlength!$B$5:$K$5</c:f>
              <c:numCache>
                <c:formatCode>General</c:formatCode>
                <c:ptCount val="10"/>
                <c:pt idx="0">
                  <c:v>3.9607843137254899</c:v>
                </c:pt>
                <c:pt idx="1">
                  <c:v>3.6524390243902438</c:v>
                </c:pt>
                <c:pt idx="2">
                  <c:v>4.2620689655172406</c:v>
                </c:pt>
                <c:pt idx="3">
                  <c:v>6.6914893617021276</c:v>
                </c:pt>
                <c:pt idx="4">
                  <c:v>4.5480769230769234</c:v>
                </c:pt>
                <c:pt idx="5">
                  <c:v>4.8088235294117636</c:v>
                </c:pt>
                <c:pt idx="6">
                  <c:v>4.0377358490566042</c:v>
                </c:pt>
                <c:pt idx="7">
                  <c:v>3.2028301886792452</c:v>
                </c:pt>
                <c:pt idx="8">
                  <c:v>2.818965517241379</c:v>
                </c:pt>
                <c:pt idx="9">
                  <c:v>3.00836820083682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6-49DC-89F1-FBB88A34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01792"/>
        <c:axId val="705201432"/>
      </c:lineChart>
      <c:catAx>
        <c:axId val="7052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1432"/>
        <c:crosses val="autoZero"/>
        <c:auto val="1"/>
        <c:lblAlgn val="ctr"/>
        <c:lblOffset val="100"/>
        <c:noMultiLvlLbl val="0"/>
      </c:catAx>
      <c:valAx>
        <c:axId val="7052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MLU/MLT: Stuart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MLU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Stuart_meanlength!$B$10:$I$10</c:f>
              <c:numCache>
                <c:formatCode>General</c:formatCode>
                <c:ptCount val="8"/>
                <c:pt idx="0">
                  <c:v>3.331598372257957</c:v>
                </c:pt>
                <c:pt idx="4">
                  <c:v>3.3670469598543251</c:v>
                </c:pt>
                <c:pt idx="7">
                  <c:v>3.8163109049915662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F2-4135-B6AC-F41DEC81F7BD}"/>
            </c:ext>
          </c:extLst>
        </c:ser>
        <c:ser>
          <c:idx val="1"/>
          <c:order val="3"/>
          <c:tx>
            <c:v>MLT (TD)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Stuart_meanlength!$B$11:$I$11</c:f>
              <c:numCache>
                <c:formatCode>General</c:formatCode>
                <c:ptCount val="8"/>
                <c:pt idx="0">
                  <c:v>7.2238516578308651</c:v>
                </c:pt>
                <c:pt idx="4">
                  <c:v>8.8106510235648816</c:v>
                </c:pt>
                <c:pt idx="7">
                  <c:v>7.9954402968341567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F2-4135-B6AC-F41DEC81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32392"/>
        <c:axId val="705224472"/>
      </c:barChart>
      <c:lineChart>
        <c:grouping val="standard"/>
        <c:varyColors val="0"/>
        <c:ser>
          <c:idx val="2"/>
          <c:order val="0"/>
          <c:tx>
            <c:strRef>
              <c:f>Stuart_meanlength!$A$4</c:f>
              <c:strCache>
                <c:ptCount val="1"/>
                <c:pt idx="0">
                  <c:v>CHI_mlu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Stuart_meanlength!$B$1:$I$1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f>Stuart_meanlength!$B$4:$I$4</c:f>
              <c:numCache>
                <c:formatCode>General</c:formatCode>
                <c:ptCount val="8"/>
                <c:pt idx="0">
                  <c:v>1.2407407407407409</c:v>
                </c:pt>
                <c:pt idx="1">
                  <c:v>1.220588235294118</c:v>
                </c:pt>
                <c:pt idx="2">
                  <c:v>1.4674556213017751</c:v>
                </c:pt>
                <c:pt idx="3">
                  <c:v>1.5263157894736841</c:v>
                </c:pt>
                <c:pt idx="4">
                  <c:v>1.651162790697674</c:v>
                </c:pt>
                <c:pt idx="5">
                  <c:v>1.473988439306358</c:v>
                </c:pt>
                <c:pt idx="6">
                  <c:v>1.5691489361702129</c:v>
                </c:pt>
                <c:pt idx="7">
                  <c:v>1.3179190751445089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2-4135-B6AC-F41DEC81F7BD}"/>
            </c:ext>
          </c:extLst>
        </c:ser>
        <c:ser>
          <c:idx val="3"/>
          <c:order val="1"/>
          <c:tx>
            <c:strRef>
              <c:f>Stuart_meanlength!$A$5</c:f>
              <c:strCache>
                <c:ptCount val="1"/>
                <c:pt idx="0">
                  <c:v>CHI_mlt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Stuart_meanlength!$B$1:$I$1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f>Stuart_meanlength!$B$5:$I$5</c:f>
              <c:numCache>
                <c:formatCode>General</c:formatCode>
                <c:ptCount val="8"/>
                <c:pt idx="0">
                  <c:v>1.558139534883721</c:v>
                </c:pt>
                <c:pt idx="1">
                  <c:v>1.296875</c:v>
                </c:pt>
                <c:pt idx="2">
                  <c:v>1.5696202531645571</c:v>
                </c:pt>
                <c:pt idx="3">
                  <c:v>1.5934065934065931</c:v>
                </c:pt>
                <c:pt idx="4">
                  <c:v>2.13</c:v>
                </c:pt>
                <c:pt idx="5">
                  <c:v>2.007874015748031</c:v>
                </c:pt>
                <c:pt idx="6">
                  <c:v>2.2868217054263571</c:v>
                </c:pt>
                <c:pt idx="7">
                  <c:v>1.583333333333333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2-4135-B6AC-F41DEC81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32392"/>
        <c:axId val="705224472"/>
      </c:lineChart>
      <c:catAx>
        <c:axId val="70523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24472"/>
        <c:crosses val="autoZero"/>
        <c:auto val="1"/>
        <c:lblAlgn val="ctr"/>
        <c:lblOffset val="100"/>
        <c:noMultiLvlLbl val="0"/>
      </c:catAx>
      <c:valAx>
        <c:axId val="7052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</a:t>
            </a:r>
            <a:r>
              <a:rPr lang="en-US" baseline="0"/>
              <a:t> Brett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Lit>
              <c:ptCount val="10"/>
              <c:pt idx="0">
                <c:v>5;08.00</c:v>
              </c:pt>
              <c:pt idx="1">
                <c:v>5;10.02</c:v>
              </c:pt>
              <c:pt idx="2">
                <c:v>6;00.11</c:v>
              </c:pt>
              <c:pt idx="3">
                <c:v>6;02.07</c:v>
              </c:pt>
              <c:pt idx="4">
                <c:v>6;04.06</c:v>
              </c:pt>
              <c:pt idx="5">
                <c:v>6;06.22</c:v>
              </c:pt>
              <c:pt idx="6">
                <c:v>6;08.19</c:v>
              </c:pt>
              <c:pt idx="7">
                <c:v>7;01.01</c:v>
              </c:pt>
              <c:pt idx="8">
                <c:v>7;03.01</c:v>
              </c:pt>
              <c:pt idx="9">
                <c:v>7;05.17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Brett_echoed_utterances!$B$16:$M$16</c15:sqref>
                  </c15:fullRef>
                </c:ext>
              </c:extLst>
              <c:f>Brett_echoed_utterances!$B$16:$K$16</c:f>
              <c:numCache>
                <c:formatCode>General</c:formatCode>
                <c:ptCount val="10"/>
                <c:pt idx="0">
                  <c:v>8.0101010101010103E-2</c:v>
                </c:pt>
                <c:pt idx="2">
                  <c:v>9.4848484848484849E-2</c:v>
                </c:pt>
                <c:pt idx="7">
                  <c:v>6.8181818181818177E-2</c:v>
                </c:pt>
                <c:pt idx="9">
                  <c:v>0.14222222222222219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7-4647-B36D-777ADA3BD92D}"/>
            </c:ext>
          </c:extLst>
        </c:ser>
        <c:ser>
          <c:idx val="5"/>
          <c:order val="3"/>
          <c:tx>
            <c:v>c=m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Lit>
              <c:ptCount val="10"/>
              <c:pt idx="0">
                <c:v>5;08.00</c:v>
              </c:pt>
              <c:pt idx="1">
                <c:v>5;10.02</c:v>
              </c:pt>
              <c:pt idx="2">
                <c:v>6;00.11</c:v>
              </c:pt>
              <c:pt idx="3">
                <c:v>6;02.07</c:v>
              </c:pt>
              <c:pt idx="4">
                <c:v>6;04.06</c:v>
              </c:pt>
              <c:pt idx="5">
                <c:v>6;06.22</c:v>
              </c:pt>
              <c:pt idx="6">
                <c:v>6;08.19</c:v>
              </c:pt>
              <c:pt idx="7">
                <c:v>7;01.01</c:v>
              </c:pt>
              <c:pt idx="8">
                <c:v>7;03.01</c:v>
              </c:pt>
              <c:pt idx="9">
                <c:v>7;05.17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Brett_echoed_utterances!$B$19:$L$19</c15:sqref>
                  </c15:fullRef>
                </c:ext>
              </c:extLst>
              <c:f>Brett_echoed_utterances!$B$19:$K$19</c:f>
              <c:numCache>
                <c:formatCode>General</c:formatCode>
                <c:ptCount val="10"/>
                <c:pt idx="0">
                  <c:v>2.1515151515151508E-2</c:v>
                </c:pt>
                <c:pt idx="2">
                  <c:v>3.4949494949494946E-2</c:v>
                </c:pt>
                <c:pt idx="7">
                  <c:v>1.4646464646464651E-2</c:v>
                </c:pt>
                <c:pt idx="9">
                  <c:v>8.3434343434343444E-2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67-4647-B36D-777ADA3B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40312"/>
        <c:axId val="705245712"/>
      </c:barChart>
      <c:lineChart>
        <c:grouping val="standard"/>
        <c:varyColors val="0"/>
        <c:ser>
          <c:idx val="0"/>
          <c:order val="0"/>
          <c:tx>
            <c:strRef>
              <c:f>Brett_echoed_utterances!$A$10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Brett_echoed_utterances!$B$1:$K$1</c15:sqref>
                  </c15:fullRef>
                </c:ext>
              </c:extLst>
              <c:f>Brett_echoed_utterances!$B$1:$K$1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Brett_echoed_utterances!$B$10:$L$10</c15:sqref>
                  </c15:fullRef>
                </c:ext>
              </c:extLst>
              <c:f>Brett_echoed_utterances!$B$10:$K$10</c:f>
              <c:numCache>
                <c:formatCode>General</c:formatCode>
                <c:ptCount val="10"/>
                <c:pt idx="0">
                  <c:v>7.0769230769230765E-2</c:v>
                </c:pt>
                <c:pt idx="1">
                  <c:v>2.5723472668810289E-2</c:v>
                </c:pt>
                <c:pt idx="2">
                  <c:v>6.9230769230769235E-2</c:v>
                </c:pt>
                <c:pt idx="3">
                  <c:v>8.8311688311688313E-2</c:v>
                </c:pt>
                <c:pt idx="4">
                  <c:v>8.1578947368421056E-2</c:v>
                </c:pt>
                <c:pt idx="5">
                  <c:v>5.4054054054054057E-2</c:v>
                </c:pt>
                <c:pt idx="6">
                  <c:v>4.1095890410958902E-2</c:v>
                </c:pt>
                <c:pt idx="7">
                  <c:v>4.6647230320699708E-2</c:v>
                </c:pt>
                <c:pt idx="8">
                  <c:v>4.8054919908466817E-2</c:v>
                </c:pt>
                <c:pt idx="9">
                  <c:v>2.2304832713754646E-2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7-4647-B36D-777ADA3BD92D}"/>
            </c:ext>
          </c:extLst>
        </c:ser>
        <c:ser>
          <c:idx val="1"/>
          <c:order val="1"/>
          <c:tx>
            <c:strRef>
              <c:f>Brett_echoed_utterances!$A$11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Brett_echoed_utterances!$B$1:$K$1</c15:sqref>
                  </c15:fullRef>
                </c:ext>
              </c:extLst>
              <c:f>Brett_echoed_utterances!$B$1:$K$1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Brett_echoed_utterances!$B$11:$L$11</c15:sqref>
                  </c15:fullRef>
                </c:ext>
              </c:extLst>
              <c:f>Brett_echoed_utterances!$B$11:$K$11</c:f>
              <c:numCache>
                <c:formatCode>General</c:formatCode>
                <c:ptCount val="10"/>
                <c:pt idx="0">
                  <c:v>2.4615384615384615E-2</c:v>
                </c:pt>
                <c:pt idx="1">
                  <c:v>9.6463022508038593E-3</c:v>
                </c:pt>
                <c:pt idx="2">
                  <c:v>1.5384615384615385E-2</c:v>
                </c:pt>
                <c:pt idx="3">
                  <c:v>3.6363636363636362E-2</c:v>
                </c:pt>
                <c:pt idx="4">
                  <c:v>3.1578947368421054E-2</c:v>
                </c:pt>
                <c:pt idx="5">
                  <c:v>1.8711018711018712E-2</c:v>
                </c:pt>
                <c:pt idx="6">
                  <c:v>9.1324200913242004E-3</c:v>
                </c:pt>
                <c:pt idx="7">
                  <c:v>1.1661807580174927E-2</c:v>
                </c:pt>
                <c:pt idx="8">
                  <c:v>9.1533180778032037E-3</c:v>
                </c:pt>
                <c:pt idx="9">
                  <c:v>3.7174721189591076E-3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7-4647-B36D-777ADA3B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40312"/>
        <c:axId val="705245712"/>
      </c:lineChart>
      <c:catAx>
        <c:axId val="70524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5712"/>
        <c:crosses val="autoZero"/>
        <c:auto val="0"/>
        <c:lblAlgn val="ctr"/>
        <c:lblOffset val="100"/>
        <c:noMultiLvlLbl val="0"/>
      </c:catAx>
      <c:valAx>
        <c:axId val="705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child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 Jack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val>
            <c:numRef>
              <c:f>Jack_echoed_utterances!$B$16:$M$16</c:f>
              <c:numCache>
                <c:formatCode>General</c:formatCode>
                <c:ptCount val="12"/>
                <c:pt idx="0">
                  <c:v>8.5353535353535348E-2</c:v>
                </c:pt>
                <c:pt idx="2">
                  <c:v>6.8181818181818177E-2</c:v>
                </c:pt>
                <c:pt idx="7">
                  <c:v>0.1205050505050505</c:v>
                </c:pt>
                <c:pt idx="11">
                  <c:v>0.15848484848484851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0-4A2B-B035-124604B86490}"/>
            </c:ext>
          </c:extLst>
        </c:ser>
        <c:ser>
          <c:idx val="3"/>
          <c:order val="3"/>
          <c:tx>
            <c:v>c=m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Jack_echoed_utterances!$B$17:$M$17</c:f>
              <c:numCache>
                <c:formatCode>General</c:formatCode>
                <c:ptCount val="12"/>
                <c:pt idx="0">
                  <c:v>2.0707070707070702E-2</c:v>
                </c:pt>
                <c:pt idx="2">
                  <c:v>1.4646464646464651E-2</c:v>
                </c:pt>
                <c:pt idx="7">
                  <c:v>4.1212121212121214E-2</c:v>
                </c:pt>
                <c:pt idx="11">
                  <c:v>8.1111111111111106E-2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0-4A2B-B035-124604B8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62632"/>
        <c:axId val="705259392"/>
      </c:barChart>
      <c:lineChart>
        <c:grouping val="standard"/>
        <c:varyColors val="0"/>
        <c:ser>
          <c:idx val="0"/>
          <c:order val="0"/>
          <c:tx>
            <c:strRef>
              <c:f>Jack_echoed_utterances!$A$10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Jack_echoed_utterances!$B$1:$M$1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Jack_echoed_utterances!$B$10:$N$10</c:f>
              <c:numCache>
                <c:formatCode>General</c:formatCode>
                <c:ptCount val="13"/>
                <c:pt idx="0">
                  <c:v>3.125E-2</c:v>
                </c:pt>
                <c:pt idx="1">
                  <c:v>4.859335038363171E-2</c:v>
                </c:pt>
                <c:pt idx="2">
                  <c:v>8.3333333333333329E-2</c:v>
                </c:pt>
                <c:pt idx="3">
                  <c:v>5.8064516129032261E-2</c:v>
                </c:pt>
                <c:pt idx="4">
                  <c:v>7.77027027027027E-2</c:v>
                </c:pt>
                <c:pt idx="5">
                  <c:v>5.578512396694215E-2</c:v>
                </c:pt>
                <c:pt idx="6">
                  <c:v>8.5185185185185183E-2</c:v>
                </c:pt>
                <c:pt idx="7">
                  <c:v>2.8350515463917526E-2</c:v>
                </c:pt>
                <c:pt idx="8">
                  <c:v>5.2356020942408377E-2</c:v>
                </c:pt>
                <c:pt idx="9">
                  <c:v>5.2434456928838954E-2</c:v>
                </c:pt>
                <c:pt idx="10">
                  <c:v>6.3694267515923567E-2</c:v>
                </c:pt>
                <c:pt idx="11">
                  <c:v>5.5555555555555552E-2</c:v>
                </c:pt>
                <c:pt idx="12">
                  <c:v>5.7014925373134337E-2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A2B-B035-124604B86490}"/>
            </c:ext>
          </c:extLst>
        </c:ser>
        <c:ser>
          <c:idx val="1"/>
          <c:order val="1"/>
          <c:tx>
            <c:strRef>
              <c:f>Jack_echoed_utterances!$A$11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Jack_echoed_utterances!$B$1:$M$1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Jack_echoed_utterances!$B$11:$N$11</c:f>
              <c:numCache>
                <c:formatCode>General</c:formatCode>
                <c:ptCount val="13"/>
                <c:pt idx="0">
                  <c:v>5.208333333333333E-3</c:v>
                </c:pt>
                <c:pt idx="1">
                  <c:v>7.6726342710997444E-3</c:v>
                </c:pt>
                <c:pt idx="2">
                  <c:v>1.2500000000000001E-2</c:v>
                </c:pt>
                <c:pt idx="3">
                  <c:v>3.870967741935484E-2</c:v>
                </c:pt>
                <c:pt idx="4">
                  <c:v>2.364864864864865E-2</c:v>
                </c:pt>
                <c:pt idx="5">
                  <c:v>4.1322314049586778E-3</c:v>
                </c:pt>
                <c:pt idx="6">
                  <c:v>7.4074074074074077E-3</c:v>
                </c:pt>
                <c:pt idx="7">
                  <c:v>7.7319587628865982E-3</c:v>
                </c:pt>
                <c:pt idx="8">
                  <c:v>1.0471204188481676E-2</c:v>
                </c:pt>
                <c:pt idx="9">
                  <c:v>1.4981273408239701E-2</c:v>
                </c:pt>
                <c:pt idx="10">
                  <c:v>1.2738853503184714E-2</c:v>
                </c:pt>
                <c:pt idx="11">
                  <c:v>1.2345679012345678E-2</c:v>
                </c:pt>
                <c:pt idx="12">
                  <c:v>1.1641791044776119E-2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A2B-B035-124604B8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62632"/>
        <c:axId val="705259392"/>
      </c:lineChart>
      <c:catAx>
        <c:axId val="70526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9392"/>
        <c:crosses val="autoZero"/>
        <c:auto val="1"/>
        <c:lblAlgn val="ctr"/>
        <c:lblOffset val="100"/>
        <c:noMultiLvlLbl val="0"/>
      </c:catAx>
      <c:valAx>
        <c:axId val="7052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child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 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Lit>
              <c:ptCount val="13"/>
              <c:pt idx="0">
                <c:v>7;07.00</c:v>
              </c:pt>
              <c:pt idx="1">
                <c:v>7;08.12</c:v>
              </c:pt>
              <c:pt idx="2">
                <c:v>7;10.26</c:v>
              </c:pt>
              <c:pt idx="3">
                <c:v>8;00.23</c:v>
              </c:pt>
              <c:pt idx="4">
                <c:v>8;02.24</c:v>
              </c:pt>
              <c:pt idx="5">
                <c:v>8;04.22</c:v>
              </c:pt>
              <c:pt idx="6">
                <c:v>8;07.00</c:v>
              </c:pt>
              <c:pt idx="7">
                <c:v>8;09.15</c:v>
              </c:pt>
              <c:pt idx="8">
                <c:v>8;11.18</c:v>
              </c:pt>
              <c:pt idx="9">
                <c:v>9;01.26</c:v>
              </c:pt>
              <c:pt idx="10">
                <c:v>9;03.20</c:v>
              </c:pt>
              <c:pt idx="11">
                <c:v>9;05.26</c:v>
              </c:pt>
              <c:pt idx="12">
                <c:v>9;08.18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Mark_echoed_utterances!$B$16:$N$16</c15:sqref>
                  </c15:fullRef>
                </c:ext>
              </c:extLst>
              <c:f>Mark_echoed_utterances!$B$16:$N$16</c:f>
              <c:numCache>
                <c:formatCode>General</c:formatCode>
                <c:ptCount val="13"/>
                <c:pt idx="0">
                  <c:v>8.6767676767676771E-2</c:v>
                </c:pt>
                <c:pt idx="3">
                  <c:v>0.1205050505050505</c:v>
                </c:pt>
                <c:pt idx="9">
                  <c:v>7.7777777777777779E-2</c:v>
                </c:pt>
                <c:pt idx="12">
                  <c:v>0.11535353535353529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3-45C5-897E-D29217029540}"/>
            </c:ext>
          </c:extLst>
        </c:ser>
        <c:ser>
          <c:idx val="3"/>
          <c:order val="3"/>
          <c:tx>
            <c:v>c=m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23-45C5-897E-D29217029540}"/>
              </c:ext>
            </c:extLst>
          </c:dPt>
          <c:cat>
            <c:strLit>
              <c:ptCount val="13"/>
              <c:pt idx="0">
                <c:v>7;07.00</c:v>
              </c:pt>
              <c:pt idx="1">
                <c:v>7;08.12</c:v>
              </c:pt>
              <c:pt idx="2">
                <c:v>7;10.26</c:v>
              </c:pt>
              <c:pt idx="3">
                <c:v>8;00.23</c:v>
              </c:pt>
              <c:pt idx="4">
                <c:v>8;02.24</c:v>
              </c:pt>
              <c:pt idx="5">
                <c:v>8;04.22</c:v>
              </c:pt>
              <c:pt idx="6">
                <c:v>8;07.00</c:v>
              </c:pt>
              <c:pt idx="7">
                <c:v>8;09.15</c:v>
              </c:pt>
              <c:pt idx="8">
                <c:v>8;11.18</c:v>
              </c:pt>
              <c:pt idx="9">
                <c:v>9;01.26</c:v>
              </c:pt>
              <c:pt idx="10">
                <c:v>9;03.20</c:v>
              </c:pt>
              <c:pt idx="11">
                <c:v>9;05.26</c:v>
              </c:pt>
              <c:pt idx="12">
                <c:v>9;08.18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Mark_echoed_utterances!$B$17:$N$17</c15:sqref>
                  </c15:fullRef>
                </c:ext>
              </c:extLst>
              <c:f>Mark_echoed_utterances!$B$17:$N$17</c:f>
              <c:numCache>
                <c:formatCode>General</c:formatCode>
                <c:ptCount val="13"/>
                <c:pt idx="0">
                  <c:v>1.9797979797979801E-2</c:v>
                </c:pt>
                <c:pt idx="3">
                  <c:v>4.1212121212121214E-2</c:v>
                </c:pt>
                <c:pt idx="9">
                  <c:v>1.9494949494949489E-2</c:v>
                </c:pt>
                <c:pt idx="12">
                  <c:v>3.4141414141414139E-2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3-45C5-897E-D2921702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266232"/>
        <c:axId val="705264432"/>
      </c:barChart>
      <c:lineChart>
        <c:grouping val="standard"/>
        <c:varyColors val="0"/>
        <c:ser>
          <c:idx val="0"/>
          <c:order val="0"/>
          <c:tx>
            <c:strRef>
              <c:f>Mark_echoed_utterances!$A$10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Mark_echoed_utterances!$B$1:$N$1</c15:sqref>
                  </c15:fullRef>
                </c:ext>
              </c:extLst>
              <c:f>Mark_echoed_utterances!$B$1:$N$1</c:f>
              <c:strCache>
                <c:ptCount val="13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Mark_echoed_utterances!$B$10:$O$10</c15:sqref>
                  </c15:fullRef>
                </c:ext>
              </c:extLst>
              <c:f>Mark_echoed_utterances!$B$10:$N$10</c:f>
              <c:numCache>
                <c:formatCode>General</c:formatCode>
                <c:ptCount val="13"/>
                <c:pt idx="0">
                  <c:v>8.4388185654008435E-2</c:v>
                </c:pt>
                <c:pt idx="1">
                  <c:v>9.1981132075471692E-2</c:v>
                </c:pt>
                <c:pt idx="2">
                  <c:v>9.6062992125984251E-2</c:v>
                </c:pt>
                <c:pt idx="3">
                  <c:v>0.13601532567049809</c:v>
                </c:pt>
                <c:pt idx="4">
                  <c:v>0.1084070796460177</c:v>
                </c:pt>
                <c:pt idx="5">
                  <c:v>0.19263456090651557</c:v>
                </c:pt>
                <c:pt idx="6">
                  <c:v>8.0291970802919707E-2</c:v>
                </c:pt>
                <c:pt idx="7">
                  <c:v>0.11190476190476191</c:v>
                </c:pt>
                <c:pt idx="8">
                  <c:v>6.7289719626168226E-2</c:v>
                </c:pt>
                <c:pt idx="9">
                  <c:v>0.12236286919831224</c:v>
                </c:pt>
                <c:pt idx="10">
                  <c:v>0.12389380530973451</c:v>
                </c:pt>
                <c:pt idx="11">
                  <c:v>7.422680412371134E-2</c:v>
                </c:pt>
                <c:pt idx="12">
                  <c:v>5.2816901408450703E-2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3-45C5-897E-D29217029540}"/>
            </c:ext>
          </c:extLst>
        </c:ser>
        <c:ser>
          <c:idx val="1"/>
          <c:order val="1"/>
          <c:tx>
            <c:strRef>
              <c:f>Mark_echoed_utterances!$A$11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Mark_echoed_utterances!$B$1:$N$1</c15:sqref>
                  </c15:fullRef>
                </c:ext>
              </c:extLst>
              <c:f>Mark_echoed_utterances!$B$1:$N$1</c:f>
              <c:strCache>
                <c:ptCount val="13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Mark_echoed_utterances!$B$11:$O$11</c15:sqref>
                  </c15:fullRef>
                </c:ext>
              </c:extLst>
              <c:f>Mark_echoed_utterances!$B$11:$N$11</c:f>
              <c:numCache>
                <c:formatCode>General</c:formatCode>
                <c:ptCount val="13"/>
                <c:pt idx="0">
                  <c:v>3.7974683544303799E-2</c:v>
                </c:pt>
                <c:pt idx="1">
                  <c:v>1.8867924528301886E-2</c:v>
                </c:pt>
                <c:pt idx="2">
                  <c:v>2.9921259842519685E-2</c:v>
                </c:pt>
                <c:pt idx="3">
                  <c:v>2.1072796934865901E-2</c:v>
                </c:pt>
                <c:pt idx="4">
                  <c:v>1.7699115044247787E-2</c:v>
                </c:pt>
                <c:pt idx="5">
                  <c:v>5.9490084985835696E-2</c:v>
                </c:pt>
                <c:pt idx="6">
                  <c:v>1.824817518248175E-2</c:v>
                </c:pt>
                <c:pt idx="7">
                  <c:v>9.5238095238095247E-3</c:v>
                </c:pt>
                <c:pt idx="8">
                  <c:v>1.4953271028037384E-2</c:v>
                </c:pt>
                <c:pt idx="9">
                  <c:v>1.6877637130801686E-2</c:v>
                </c:pt>
                <c:pt idx="10">
                  <c:v>2.0648967551622419E-2</c:v>
                </c:pt>
                <c:pt idx="11">
                  <c:v>1.443298969072165E-2</c:v>
                </c:pt>
                <c:pt idx="12">
                  <c:v>1.7605633802816902E-2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3-45C5-897E-D2921702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66232"/>
        <c:axId val="705264432"/>
      </c:lineChart>
      <c:catAx>
        <c:axId val="7052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64432"/>
        <c:crosses val="autoZero"/>
        <c:auto val="1"/>
        <c:lblAlgn val="ctr"/>
        <c:lblOffset val="100"/>
        <c:noMultiLvlLbl val="0"/>
      </c:catAx>
      <c:valAx>
        <c:axId val="7052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child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6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 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val>
            <c:numRef>
              <c:f>Rick_echoed_utterances!$B$16:$L$16</c:f>
              <c:numCache>
                <c:formatCode>General</c:formatCode>
                <c:ptCount val="11"/>
                <c:pt idx="0">
                  <c:v>7.393939393939393E-2</c:v>
                </c:pt>
                <c:pt idx="3">
                  <c:v>9.4848484848484849E-2</c:v>
                </c:pt>
                <c:pt idx="8">
                  <c:v>6.8181818181818177E-2</c:v>
                </c:pt>
                <c:pt idx="10">
                  <c:v>0.14222222222222219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7-4312-A383-3A77DAC3282B}"/>
            </c:ext>
          </c:extLst>
        </c:ser>
        <c:ser>
          <c:idx val="3"/>
          <c:order val="3"/>
          <c:tx>
            <c:v>c=m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Rick_echoed_utterances!$B$17:$L$17</c:f>
              <c:numCache>
                <c:formatCode>General</c:formatCode>
                <c:ptCount val="11"/>
                <c:pt idx="0">
                  <c:v>2.1515151515151508E-2</c:v>
                </c:pt>
                <c:pt idx="3">
                  <c:v>3.4949494949494946E-2</c:v>
                </c:pt>
                <c:pt idx="8">
                  <c:v>1.4646464646464651E-2</c:v>
                </c:pt>
                <c:pt idx="10">
                  <c:v>8.3434343434343444E-2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7-4312-A383-3A77DAC3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66152"/>
        <c:axId val="705162192"/>
      </c:barChart>
      <c:lineChart>
        <c:grouping val="standard"/>
        <c:varyColors val="0"/>
        <c:ser>
          <c:idx val="0"/>
          <c:order val="0"/>
          <c:tx>
            <c:strRef>
              <c:f>Rick_echoed_utterances!$A$10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Rick_echoed_utterances!$B$1:$L$1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Rick_echoed_utterances!$B$10:$L$10</c:f>
              <c:numCache>
                <c:formatCode>General</c:formatCode>
                <c:ptCount val="11"/>
                <c:pt idx="0">
                  <c:v>0.23484848484848486</c:v>
                </c:pt>
                <c:pt idx="1">
                  <c:v>0.33076923076923076</c:v>
                </c:pt>
                <c:pt idx="2">
                  <c:v>0.15596330275229359</c:v>
                </c:pt>
                <c:pt idx="3">
                  <c:v>0.13754646840148699</c:v>
                </c:pt>
                <c:pt idx="4">
                  <c:v>8.9320388349514557E-2</c:v>
                </c:pt>
                <c:pt idx="5">
                  <c:v>7.28744939271255E-2</c:v>
                </c:pt>
                <c:pt idx="6">
                  <c:v>0.10555555555555556</c:v>
                </c:pt>
                <c:pt idx="7">
                  <c:v>6.7796610169491525E-2</c:v>
                </c:pt>
                <c:pt idx="8">
                  <c:v>3.90625E-2</c:v>
                </c:pt>
                <c:pt idx="9">
                  <c:v>6.25E-2</c:v>
                </c:pt>
                <c:pt idx="10">
                  <c:v>4.5685279187817257E-2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7-4312-A383-3A77DAC3282B}"/>
            </c:ext>
          </c:extLst>
        </c:ser>
        <c:ser>
          <c:idx val="1"/>
          <c:order val="1"/>
          <c:tx>
            <c:strRef>
              <c:f>Rick_echoed_utterances!$A$11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Rick_echoed_utterances!$B$1:$L$1</c:f>
              <c:strCache>
                <c:ptCount val="11"/>
                <c:pt idx="0">
                  <c:v>4;07.00</c:v>
                </c:pt>
                <c:pt idx="1">
                  <c:v>5;09.04</c:v>
                </c:pt>
                <c:pt idx="2">
                  <c:v>5;11.04</c:v>
                </c:pt>
                <c:pt idx="3">
                  <c:v>6;01.07</c:v>
                </c:pt>
                <c:pt idx="4">
                  <c:v>6;03.08</c:v>
                </c:pt>
                <c:pt idx="5">
                  <c:v>6;05.22</c:v>
                </c:pt>
                <c:pt idx="6">
                  <c:v>6;08.18</c:v>
                </c:pt>
                <c:pt idx="7">
                  <c:v>6;10.12</c:v>
                </c:pt>
                <c:pt idx="8">
                  <c:v>7;00.13</c:v>
                </c:pt>
                <c:pt idx="9">
                  <c:v>7;02.15</c:v>
                </c:pt>
                <c:pt idx="10">
                  <c:v>7;05.03</c:v>
                </c:pt>
              </c:strCache>
            </c:strRef>
          </c:cat>
          <c:val>
            <c:numRef>
              <c:f>Rick_echoed_utterances!$B$11:$L$11</c:f>
              <c:numCache>
                <c:formatCode>General</c:formatCode>
                <c:ptCount val="11"/>
                <c:pt idx="0">
                  <c:v>3.787878787878788E-2</c:v>
                </c:pt>
                <c:pt idx="1">
                  <c:v>7.6923076923076927E-3</c:v>
                </c:pt>
                <c:pt idx="2">
                  <c:v>3.669724770642202E-2</c:v>
                </c:pt>
                <c:pt idx="3">
                  <c:v>4.0892193308550186E-2</c:v>
                </c:pt>
                <c:pt idx="4">
                  <c:v>2.7184466019417475E-2</c:v>
                </c:pt>
                <c:pt idx="5">
                  <c:v>8.0971659919028341E-3</c:v>
                </c:pt>
                <c:pt idx="6">
                  <c:v>1.9444444444444445E-2</c:v>
                </c:pt>
                <c:pt idx="7">
                  <c:v>1.059322033898305E-2</c:v>
                </c:pt>
                <c:pt idx="8">
                  <c:v>7.8125E-3</c:v>
                </c:pt>
                <c:pt idx="9">
                  <c:v>7.3529411764705881E-3</c:v>
                </c:pt>
                <c:pt idx="10">
                  <c:v>1.015228426395939E-2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7-4312-A383-3A77DAC3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66152"/>
        <c:axId val="705162192"/>
      </c:lineChart>
      <c:catAx>
        <c:axId val="70516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2192"/>
        <c:crosses val="autoZero"/>
        <c:auto val="1"/>
        <c:lblAlgn val="ctr"/>
        <c:lblOffset val="100"/>
        <c:noMultiLvlLbl val="0"/>
      </c:catAx>
      <c:valAx>
        <c:axId val="7051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child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 Roger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val>
            <c:numRef>
              <c:f>Roger_echoed_utterances!$B$16:$K$16</c:f>
              <c:numCache>
                <c:formatCode>General</c:formatCode>
                <c:ptCount val="10"/>
                <c:pt idx="0">
                  <c:v>0.14484848484848481</c:v>
                </c:pt>
                <c:pt idx="2">
                  <c:v>7.6161616161616152E-2</c:v>
                </c:pt>
                <c:pt idx="7">
                  <c:v>0.1024242424242424</c:v>
                </c:pt>
                <c:pt idx="9">
                  <c:v>0.13272727272727269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E-47AA-A945-A97A82FB8D8F}"/>
            </c:ext>
          </c:extLst>
        </c:ser>
        <c:ser>
          <c:idx val="3"/>
          <c:order val="3"/>
          <c:tx>
            <c:v>c=m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Roger_echoed_utterances!$B$17:$K$17</c:f>
              <c:numCache>
                <c:formatCode>General</c:formatCode>
                <c:ptCount val="10"/>
                <c:pt idx="0">
                  <c:v>8.8989898989898994E-2</c:v>
                </c:pt>
                <c:pt idx="2">
                  <c:v>1.9898989898989902E-2</c:v>
                </c:pt>
                <c:pt idx="7">
                  <c:v>4.4242424242424236E-2</c:v>
                </c:pt>
                <c:pt idx="9">
                  <c:v>7.7575757575757576E-2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E-47AA-A945-A97A82FB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51392"/>
        <c:axId val="705153912"/>
      </c:barChart>
      <c:lineChart>
        <c:grouping val="standard"/>
        <c:varyColors val="0"/>
        <c:ser>
          <c:idx val="0"/>
          <c:order val="0"/>
          <c:tx>
            <c:strRef>
              <c:f>Roger_echoed_utterances!$A$10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Roger_echoed_utterances!$B$1:$K$1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f>Roger_echoed_utterances!$B$10:$K$10</c:f>
              <c:numCache>
                <c:formatCode>General</c:formatCode>
                <c:ptCount val="10"/>
                <c:pt idx="0">
                  <c:v>0.21904761904761905</c:v>
                </c:pt>
                <c:pt idx="1">
                  <c:v>0.17293233082706766</c:v>
                </c:pt>
                <c:pt idx="2">
                  <c:v>0.12941176470588237</c:v>
                </c:pt>
                <c:pt idx="3">
                  <c:v>9.8969072164948449E-2</c:v>
                </c:pt>
                <c:pt idx="4">
                  <c:v>0.10714285714285714</c:v>
                </c:pt>
                <c:pt idx="5">
                  <c:v>0.17039106145251395</c:v>
                </c:pt>
                <c:pt idx="6">
                  <c:v>0.16712328767123288</c:v>
                </c:pt>
                <c:pt idx="7">
                  <c:v>0.14338235294117646</c:v>
                </c:pt>
                <c:pt idx="8">
                  <c:v>0.16053511705685619</c:v>
                </c:pt>
                <c:pt idx="9">
                  <c:v>9.3103448275862075E-2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E-47AA-A945-A97A82FB8D8F}"/>
            </c:ext>
          </c:extLst>
        </c:ser>
        <c:ser>
          <c:idx val="1"/>
          <c:order val="1"/>
          <c:tx>
            <c:strRef>
              <c:f>Roger_echoed_utterances!$A$11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Roger_echoed_utterances!$B$1:$K$1</c:f>
              <c:strCache>
                <c:ptCount val="10"/>
                <c:pt idx="0">
                  <c:v>3;09.00</c:v>
                </c:pt>
                <c:pt idx="1">
                  <c:v>3;10.20</c:v>
                </c:pt>
                <c:pt idx="2">
                  <c:v>4;00.28</c:v>
                </c:pt>
                <c:pt idx="3">
                  <c:v>4;03.09</c:v>
                </c:pt>
                <c:pt idx="4">
                  <c:v>4;05.18</c:v>
                </c:pt>
                <c:pt idx="5">
                  <c:v>4;07.27</c:v>
                </c:pt>
                <c:pt idx="6">
                  <c:v>4;10.07</c:v>
                </c:pt>
                <c:pt idx="7">
                  <c:v>5;00.06</c:v>
                </c:pt>
                <c:pt idx="8">
                  <c:v>5;02.18</c:v>
                </c:pt>
                <c:pt idx="9">
                  <c:v>5;06.20</c:v>
                </c:pt>
              </c:strCache>
            </c:strRef>
          </c:cat>
          <c:val>
            <c:numRef>
              <c:f>Roger_echoed_utterances!$B$11:$K$11</c:f>
              <c:numCache>
                <c:formatCode>General</c:formatCode>
                <c:ptCount val="10"/>
                <c:pt idx="0">
                  <c:v>8.5714285714285715E-2</c:v>
                </c:pt>
                <c:pt idx="1">
                  <c:v>6.3909774436090222E-2</c:v>
                </c:pt>
                <c:pt idx="2">
                  <c:v>3.1372549019607843E-2</c:v>
                </c:pt>
                <c:pt idx="3">
                  <c:v>2.4742268041237112E-2</c:v>
                </c:pt>
                <c:pt idx="4">
                  <c:v>1.9230769230769232E-2</c:v>
                </c:pt>
                <c:pt idx="5">
                  <c:v>5.5865921787709494E-2</c:v>
                </c:pt>
                <c:pt idx="6">
                  <c:v>5.2054794520547946E-2</c:v>
                </c:pt>
                <c:pt idx="7">
                  <c:v>2.5735294117647058E-2</c:v>
                </c:pt>
                <c:pt idx="8">
                  <c:v>3.3444816053511704E-2</c:v>
                </c:pt>
                <c:pt idx="9">
                  <c:v>3.1034482758620689E-2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E-47AA-A945-A97A82FB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51392"/>
        <c:axId val="705153912"/>
      </c:lineChart>
      <c:catAx>
        <c:axId val="7051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3912"/>
        <c:crosses val="autoZero"/>
        <c:auto val="1"/>
        <c:lblAlgn val="ctr"/>
        <c:lblOffset val="100"/>
        <c:noMultiLvlLbl val="0"/>
      </c:catAx>
      <c:valAx>
        <c:axId val="7051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child utterances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Echo:</a:t>
            </a:r>
            <a:r>
              <a:rPr lang="en-US" baseline="0"/>
              <a:t> Stuart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c&lt;m (TD)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Stuart_echoed_utterances!$B$16:$I$16</c15:sqref>
                  </c15:fullRef>
                </c:ext>
              </c:extLst>
              <c:f>Stuart_echoed_utterances!$B$16:$I$16</c:f>
              <c:numCache>
                <c:formatCode>General</c:formatCode>
                <c:ptCount val="8"/>
                <c:pt idx="0">
                  <c:v>9.5252525252525255E-2</c:v>
                </c:pt>
                <c:pt idx="4">
                  <c:v>7.6161616161616152E-2</c:v>
                </c:pt>
                <c:pt idx="7">
                  <c:v>7.393939393939393E-2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C-4E42-B35A-FF3EF0F65CC2}"/>
            </c:ext>
          </c:extLst>
        </c:ser>
        <c:ser>
          <c:idx val="3"/>
          <c:order val="3"/>
          <c:tx>
            <c:v>c=m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3;04.00</c:v>
              </c:pt>
              <c:pt idx="1">
                <c:v>3;06.10</c:v>
              </c:pt>
              <c:pt idx="2">
                <c:v>3;08.06</c:v>
              </c:pt>
              <c:pt idx="3">
                <c:v>3;10.09</c:v>
              </c:pt>
              <c:pt idx="4">
                <c:v>4;00.29</c:v>
              </c:pt>
              <c:pt idx="5">
                <c:v>4;03.06</c:v>
              </c:pt>
              <c:pt idx="6">
                <c:v>4;05.21</c:v>
              </c:pt>
              <c:pt idx="7">
                <c:v>4;07.15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Stuart_echoed_utterances!$B$17:$I$17</c15:sqref>
                  </c15:fullRef>
                </c:ext>
              </c:extLst>
              <c:f>Stuart_echoed_utterances!$B$17:$I$17</c:f>
              <c:numCache>
                <c:formatCode>General</c:formatCode>
                <c:ptCount val="8"/>
                <c:pt idx="0">
                  <c:v>3.1919191919191924E-2</c:v>
                </c:pt>
                <c:pt idx="4">
                  <c:v>1.9898989898989902E-2</c:v>
                </c:pt>
                <c:pt idx="7">
                  <c:v>2.1515151515151508E-2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C-4E42-B35A-FF3EF0F6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78392"/>
        <c:axId val="705188472"/>
      </c:barChart>
      <c:lineChart>
        <c:grouping val="standard"/>
        <c:varyColors val="0"/>
        <c:ser>
          <c:idx val="0"/>
          <c:order val="0"/>
          <c:tx>
            <c:strRef>
              <c:f>Stuart_echoed_utterances!$A$10</c:f>
              <c:strCache>
                <c:ptCount val="1"/>
                <c:pt idx="0">
                  <c:v>c&lt;m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Stuart_echoed_utterances!$B$1:$I$1</c15:sqref>
                  </c15:fullRef>
                </c:ext>
              </c:extLst>
              <c:f>Stuart_echoed_utterances!$B$1:$I$1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Stuart_echoed_utterances!$B$10:$J$10</c15:sqref>
                  </c15:fullRef>
                </c:ext>
              </c:extLst>
              <c:f>Stuart_echoed_utterances!$B$10:$I$10</c:f>
              <c:numCache>
                <c:formatCode>General</c:formatCode>
                <c:ptCount val="8"/>
                <c:pt idx="0">
                  <c:v>0.46913580246913578</c:v>
                </c:pt>
                <c:pt idx="1">
                  <c:v>0.49264705882352944</c:v>
                </c:pt>
                <c:pt idx="2">
                  <c:v>0.32544378698224852</c:v>
                </c:pt>
                <c:pt idx="3">
                  <c:v>0.44210526315789472</c:v>
                </c:pt>
                <c:pt idx="4">
                  <c:v>0.23643410852713179</c:v>
                </c:pt>
                <c:pt idx="5">
                  <c:v>0.41040462427745666</c:v>
                </c:pt>
                <c:pt idx="6">
                  <c:v>0.36702127659574468</c:v>
                </c:pt>
                <c:pt idx="7">
                  <c:v>0.31213872832369943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C-4E42-B35A-FF3EF0F65CC2}"/>
            </c:ext>
          </c:extLst>
        </c:ser>
        <c:ser>
          <c:idx val="1"/>
          <c:order val="1"/>
          <c:tx>
            <c:strRef>
              <c:f>Stuart_echoed_utterances!$A$11</c:f>
              <c:strCache>
                <c:ptCount val="1"/>
                <c:pt idx="0">
                  <c:v>c=m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Stuart_echoed_utterances!$B$1:$I$1</c15:sqref>
                  </c15:fullRef>
                </c:ext>
              </c:extLst>
              <c:f>Stuart_echoed_utterances!$B$1:$I$1</c:f>
              <c:strCache>
                <c:ptCount val="8"/>
                <c:pt idx="0">
                  <c:v>3;04.00</c:v>
                </c:pt>
                <c:pt idx="1">
                  <c:v>3;06.10</c:v>
                </c:pt>
                <c:pt idx="2">
                  <c:v>3;08.06</c:v>
                </c:pt>
                <c:pt idx="3">
                  <c:v>3;10.09</c:v>
                </c:pt>
                <c:pt idx="4">
                  <c:v>4;00.29</c:v>
                </c:pt>
                <c:pt idx="5">
                  <c:v>4;03.06</c:v>
                </c:pt>
                <c:pt idx="6">
                  <c:v>4;05.21</c:v>
                </c:pt>
                <c:pt idx="7">
                  <c:v>4;07.15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Stuart_echoed_utterances!$B$11:$J$11</c15:sqref>
                  </c15:fullRef>
                </c:ext>
              </c:extLst>
              <c:f>Stuart_echoed_utterances!$B$11:$I$11</c:f>
              <c:numCache>
                <c:formatCode>General</c:formatCode>
                <c:ptCount val="8"/>
                <c:pt idx="0">
                  <c:v>0.19135802469135801</c:v>
                </c:pt>
                <c:pt idx="1">
                  <c:v>0.18382352941176472</c:v>
                </c:pt>
                <c:pt idx="2">
                  <c:v>0.11834319526627218</c:v>
                </c:pt>
                <c:pt idx="3">
                  <c:v>0.16842105263157894</c:v>
                </c:pt>
                <c:pt idx="4">
                  <c:v>7.7519379844961239E-2</c:v>
                </c:pt>
                <c:pt idx="5">
                  <c:v>4.6242774566473986E-2</c:v>
                </c:pt>
                <c:pt idx="6">
                  <c:v>7.9787234042553196E-2</c:v>
                </c:pt>
                <c:pt idx="7">
                  <c:v>8.0924855491329481E-2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C-4E42-B35A-FF3EF0F6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78392"/>
        <c:axId val="705188472"/>
      </c:lineChart>
      <c:catAx>
        <c:axId val="7051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8472"/>
        <c:crosses val="autoZero"/>
        <c:auto val="1"/>
        <c:lblAlgn val="ctr"/>
        <c:lblOffset val="100"/>
        <c:noMultiLvlLbl val="0"/>
      </c:catAx>
      <c:valAx>
        <c:axId val="7051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child utterances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overall!$B$1:$G$1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overall!$B$2:$G$2</c:f>
              <c:numCache>
                <c:formatCode>General</c:formatCode>
                <c:ptCount val="6"/>
                <c:pt idx="0">
                  <c:v>84.875</c:v>
                </c:pt>
                <c:pt idx="1">
                  <c:v>174.4</c:v>
                </c:pt>
                <c:pt idx="2">
                  <c:v>150.72727272727269</c:v>
                </c:pt>
                <c:pt idx="3">
                  <c:v>216.2</c:v>
                </c:pt>
                <c:pt idx="4">
                  <c:v>157.16666666666671</c:v>
                </c:pt>
                <c:pt idx="5">
                  <c:v>184.92307692307691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0-482C-ADDE-4CB5DAD52088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Tokens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overall!$B$1:$G$1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cat>
          <c:val>
            <c:numRef>
              <c:f>overall!$B$3:$G$3</c:f>
              <c:numCache>
                <c:formatCode>General</c:formatCode>
                <c:ptCount val="6"/>
                <c:pt idx="0">
                  <c:v>91.125</c:v>
                </c:pt>
                <c:pt idx="1">
                  <c:v>220.4</c:v>
                </c:pt>
                <c:pt idx="2">
                  <c:v>187.3636363636364</c:v>
                </c:pt>
                <c:pt idx="3">
                  <c:v>290.8</c:v>
                </c:pt>
                <c:pt idx="4">
                  <c:v>195.66666666666671</c:v>
                </c:pt>
                <c:pt idx="5">
                  <c:v>213.46153846153851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0-482C-ADDE-4CB5DAD5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654960"/>
        <c:axId val="759648480"/>
      </c:barChart>
      <c:scatterChart>
        <c:scatterStyle val="lineMarker"/>
        <c:varyColors val="0"/>
        <c:ser>
          <c:idx val="2"/>
          <c:order val="2"/>
          <c:tx>
            <c:strRef>
              <c:f>overall!$A$4</c:f>
              <c:strCache>
                <c:ptCount val="1"/>
                <c:pt idx="0">
                  <c:v>TTR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overall!$B$1:$G$1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xVal>
          <c:yVal>
            <c:numRef>
              <c:f>overall!$B$4:$G$4</c:f>
              <c:numCache>
                <c:formatCode>General</c:formatCode>
                <c:ptCount val="6"/>
                <c:pt idx="0">
                  <c:v>0.93141289437585739</c:v>
                </c:pt>
                <c:pt idx="1">
                  <c:v>0.79128856624319421</c:v>
                </c:pt>
                <c:pt idx="2">
                  <c:v>0.8044638524987866</c:v>
                </c:pt>
                <c:pt idx="3">
                  <c:v>0.74346629986244839</c:v>
                </c:pt>
                <c:pt idx="4">
                  <c:v>0.80323679727427599</c:v>
                </c:pt>
                <c:pt idx="5">
                  <c:v>0.86630630630630601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0-482C-ADDE-4CB5DAD52088}"/>
            </c:ext>
          </c:extLst>
        </c:ser>
        <c:ser>
          <c:idx val="3"/>
          <c:order val="3"/>
          <c:tx>
            <c:strRef>
              <c:f>overall!$A$5</c:f>
              <c:strCache>
                <c:ptCount val="1"/>
                <c:pt idx="0">
                  <c:v>TUR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overall!$B$1:$G$1</c:f>
              <c:strCache>
                <c:ptCount val="6"/>
                <c:pt idx="0">
                  <c:v>Stuart</c:v>
                </c:pt>
                <c:pt idx="1">
                  <c:v>Roger</c:v>
                </c:pt>
                <c:pt idx="2">
                  <c:v>Rick</c:v>
                </c:pt>
                <c:pt idx="3">
                  <c:v>Brett</c:v>
                </c:pt>
                <c:pt idx="4">
                  <c:v>Jack</c:v>
                </c:pt>
                <c:pt idx="5">
                  <c:v>Mark</c:v>
                </c:pt>
              </c:strCache>
            </c:strRef>
          </c:xVal>
          <c:yVal>
            <c:numRef>
              <c:f>overall!$B$5:$G$5</c:f>
              <c:numCache>
                <c:formatCode>General</c:formatCode>
                <c:ptCount val="6"/>
                <c:pt idx="0">
                  <c:v>1.348261589940918</c:v>
                </c:pt>
                <c:pt idx="1">
                  <c:v>1.9486738557532679</c:v>
                </c:pt>
                <c:pt idx="2">
                  <c:v>1.7017924818163792</c:v>
                </c:pt>
                <c:pt idx="3">
                  <c:v>2.2434494263912095</c:v>
                </c:pt>
                <c:pt idx="4">
                  <c:v>1.7321554943063273</c:v>
                </c:pt>
                <c:pt idx="5">
                  <c:v>1.3090601630833645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0-482C-ADDE-4CB5DAD5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76200"/>
        <c:axId val="759677280"/>
      </c:scatterChart>
      <c:catAx>
        <c:axId val="7596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8480"/>
        <c:crosses val="autoZero"/>
        <c:auto val="1"/>
        <c:lblAlgn val="ctr"/>
        <c:lblOffset val="100"/>
        <c:noMultiLvlLbl val="0"/>
      </c:catAx>
      <c:valAx>
        <c:axId val="759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54960"/>
        <c:crosses val="autoZero"/>
        <c:crossBetween val="between"/>
      </c:valAx>
      <c:valAx>
        <c:axId val="75967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76200"/>
        <c:crosses val="max"/>
        <c:crossBetween val="midCat"/>
      </c:valAx>
      <c:valAx>
        <c:axId val="759676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6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40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Types:Tokens, Types:Utterances: Brett</a:t>
            </a:r>
            <a:endParaRPr lang="en-US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v>TTR (TD)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Brett_ttr3!$B$11:$K$11</c:f>
              <c:numCache>
                <c:formatCode>General</c:formatCode>
                <c:ptCount val="10"/>
                <c:pt idx="0">
                  <c:v>0.75885558583106294</c:v>
                </c:pt>
                <c:pt idx="2">
                  <c:v>0.76300739294183306</c:v>
                </c:pt>
                <c:pt idx="7">
                  <c:v>0.76013129655346534</c:v>
                </c:pt>
                <c:pt idx="9">
                  <c:v>0.75755156353958741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07-4873-8675-ECBD61DD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572128"/>
        <c:axId val="598572848"/>
      </c:barChart>
      <c:barChart>
        <c:barDir val="col"/>
        <c:grouping val="clustered"/>
        <c:varyColors val="0"/>
        <c:ser>
          <c:idx val="0"/>
          <c:order val="2"/>
          <c:tx>
            <c:v>pad1</c:v>
          </c:tx>
          <c:invertIfNegative val="0"/>
          <c:val>
            <c:numRef>
              <c:f>Brett_ttr3!$B$9:$K$9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D-3B07-4873-8675-ECBD61DDDF20}"/>
            </c:ext>
          </c:extLst>
        </c:ser>
        <c:ser>
          <c:idx val="1"/>
          <c:order val="3"/>
          <c:tx>
            <c:v>pad2</c:v>
          </c:tx>
          <c:invertIfNegative val="0"/>
          <c:val>
            <c:numRef>
              <c:f>Brett_ttr3!$B$10:$K$10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3B07-4873-8675-ECBD61DDDF20}"/>
            </c:ext>
          </c:extLst>
        </c:ser>
        <c:ser>
          <c:idx val="4"/>
          <c:order val="5"/>
          <c:tx>
            <c:v>TUR (TD)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Brett_ttr3!$B$17:$K$17</c:f>
              <c:numCache>
                <c:formatCode>General</c:formatCode>
                <c:ptCount val="10"/>
                <c:pt idx="0">
                  <c:v>2.7594045255173336</c:v>
                </c:pt>
                <c:pt idx="2">
                  <c:v>2.6716955888015153</c:v>
                </c:pt>
                <c:pt idx="7">
                  <c:v>2.8278102377508532</c:v>
                </c:pt>
                <c:pt idx="9">
                  <c:v>2.8278293194044033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07-4873-8675-ECBD61DD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534600"/>
        <c:axId val="695533520"/>
      </c:barChart>
      <c:lineChart>
        <c:grouping val="standard"/>
        <c:varyColors val="0"/>
        <c:ser>
          <c:idx val="2"/>
          <c:order val="0"/>
          <c:tx>
            <c:strRef>
              <c:f>Brett_ttr3!$A$4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Brett_ttr3!$B$1:$K$1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f>Brett_ttr3!$B$4:$K$4</c:f>
              <c:numCache>
                <c:formatCode>General</c:formatCode>
                <c:ptCount val="10"/>
                <c:pt idx="0">
                  <c:v>0.75647668393782386</c:v>
                </c:pt>
                <c:pt idx="1">
                  <c:v>0.75510204081632648</c:v>
                </c:pt>
                <c:pt idx="2">
                  <c:v>0.7230215827338129</c:v>
                </c:pt>
                <c:pt idx="3">
                  <c:v>0.75617283950617287</c:v>
                </c:pt>
                <c:pt idx="4">
                  <c:v>0.75850340136054417</c:v>
                </c:pt>
                <c:pt idx="5">
                  <c:v>0.71509971509971515</c:v>
                </c:pt>
                <c:pt idx="6">
                  <c:v>0.72303206997084546</c:v>
                </c:pt>
                <c:pt idx="7">
                  <c:v>0.76993865030674846</c:v>
                </c:pt>
                <c:pt idx="8">
                  <c:v>0.7407407407407407</c:v>
                </c:pt>
                <c:pt idx="9">
                  <c:v>0.7407407407407407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7-4873-8675-ECBD61DD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72128"/>
        <c:axId val="598572848"/>
      </c:lineChart>
      <c:lineChart>
        <c:grouping val="standard"/>
        <c:varyColors val="0"/>
        <c:ser>
          <c:idx val="3"/>
          <c:order val="4"/>
          <c:tx>
            <c:v>TUR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Brett_ttr3!$B$14:$K$14</c:f>
              <c:numCache>
                <c:formatCode>General</c:formatCode>
                <c:ptCount val="10"/>
                <c:pt idx="0">
                  <c:v>2.3299481865284974</c:v>
                </c:pt>
                <c:pt idx="1">
                  <c:v>2.2410263140626023</c:v>
                </c:pt>
                <c:pt idx="2">
                  <c:v>2.0759061981184281</c:v>
                </c:pt>
                <c:pt idx="3">
                  <c:v>2.6102693602693603</c:v>
                </c:pt>
                <c:pt idx="4">
                  <c:v>2.2176244181883282</c:v>
                </c:pt>
                <c:pt idx="5">
                  <c:v>1.9386487078794774</c:v>
                </c:pt>
                <c:pt idx="6">
                  <c:v>2.1195734653939859</c:v>
                </c:pt>
                <c:pt idx="7">
                  <c:v>2.2043141533563464</c:v>
                </c:pt>
                <c:pt idx="8">
                  <c:v>2.0679718620222052</c:v>
                </c:pt>
                <c:pt idx="9">
                  <c:v>2.6545504612419109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07-4873-8675-ECBD61DD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34600"/>
        <c:axId val="695533520"/>
      </c:lineChart>
      <c:catAx>
        <c:axId val="5985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Age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2848"/>
        <c:crosses val="autoZero"/>
        <c:auto val="1"/>
        <c:lblAlgn val="ctr"/>
        <c:lblOffset val="100"/>
        <c:noMultiLvlLbl val="0"/>
      </c:catAx>
      <c:valAx>
        <c:axId val="59857284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TTR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2128"/>
        <c:crosses val="autoZero"/>
        <c:crossBetween val="between"/>
      </c:valAx>
      <c:valAx>
        <c:axId val="695533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534600"/>
        <c:crosses val="max"/>
        <c:crossBetween val="between"/>
      </c:valAx>
      <c:catAx>
        <c:axId val="695534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33520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 TTR: Brett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TTR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Brett_ttr3!$B$11:$K$11</c:f>
              <c:numCache>
                <c:formatCode>General</c:formatCode>
                <c:ptCount val="10"/>
                <c:pt idx="0">
                  <c:v>0.75885558583106294</c:v>
                </c:pt>
                <c:pt idx="2">
                  <c:v>0.76300739294183306</c:v>
                </c:pt>
                <c:pt idx="7">
                  <c:v>0.76013129655346534</c:v>
                </c:pt>
                <c:pt idx="9">
                  <c:v>0.75755156353958741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3-4675-81B6-377C53F76BAE}"/>
            </c:ext>
          </c:extLst>
        </c:ser>
        <c:ser>
          <c:idx val="4"/>
          <c:order val="3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Brett_ttr3!$B$9:$K$9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203-4675-81B6-377C53F7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171192"/>
        <c:axId val="711171552"/>
      </c:barChart>
      <c:barChart>
        <c:barDir val="col"/>
        <c:grouping val="clustered"/>
        <c:varyColors val="0"/>
        <c:ser>
          <c:idx val="5"/>
          <c:order val="4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Brett_ttr3!$B$10:$K$10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7203-4675-81B6-377C53F76BAE}"/>
            </c:ext>
          </c:extLst>
        </c:ser>
        <c:ser>
          <c:idx val="1"/>
          <c:order val="5"/>
          <c:tx>
            <c:v>Types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Brett_ttr3!$B$7:$K$7</c:f>
              <c:numCache>
                <c:formatCode>General</c:formatCode>
                <c:ptCount val="10"/>
                <c:pt idx="0">
                  <c:v>123.7777777777778</c:v>
                </c:pt>
                <c:pt idx="2">
                  <c:v>110.50505050505051</c:v>
                </c:pt>
                <c:pt idx="7">
                  <c:v>121.6363636363636</c:v>
                </c:pt>
                <c:pt idx="9">
                  <c:v>115.010101010101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3-4675-81B6-377C53F7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218712"/>
        <c:axId val="711215832"/>
      </c:barChart>
      <c:lineChart>
        <c:grouping val="standard"/>
        <c:varyColors val="0"/>
        <c:ser>
          <c:idx val="2"/>
          <c:order val="1"/>
          <c:tx>
            <c:strRef>
              <c:f>Brett_ttr3!$A$4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Brett_ttr3!$B$1:$K$1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f>Brett_ttr3!$B$4:$K$4</c:f>
              <c:numCache>
                <c:formatCode>General</c:formatCode>
                <c:ptCount val="10"/>
                <c:pt idx="0">
                  <c:v>0.75647668393782386</c:v>
                </c:pt>
                <c:pt idx="1">
                  <c:v>0.75510204081632648</c:v>
                </c:pt>
                <c:pt idx="2">
                  <c:v>0.7230215827338129</c:v>
                </c:pt>
                <c:pt idx="3">
                  <c:v>0.75617283950617287</c:v>
                </c:pt>
                <c:pt idx="4">
                  <c:v>0.75850340136054417</c:v>
                </c:pt>
                <c:pt idx="5">
                  <c:v>0.71509971509971515</c:v>
                </c:pt>
                <c:pt idx="6">
                  <c:v>0.72303206997084546</c:v>
                </c:pt>
                <c:pt idx="7">
                  <c:v>0.76993865030674846</c:v>
                </c:pt>
                <c:pt idx="8">
                  <c:v>0.7407407407407407</c:v>
                </c:pt>
                <c:pt idx="9">
                  <c:v>0.7407407407407407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3-4675-81B6-377C53F7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71192"/>
        <c:axId val="711171552"/>
      </c:lineChart>
      <c:lineChart>
        <c:grouping val="standard"/>
        <c:varyColors val="0"/>
        <c:ser>
          <c:idx val="0"/>
          <c:order val="0"/>
          <c:tx>
            <c:strRef>
              <c:f>Brett_ttr3!$A$2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Brett_ttr3!$B$1:$K$1</c:f>
              <c:strCache>
                <c:ptCount val="10"/>
                <c:pt idx="0">
                  <c:v>5;08.00</c:v>
                </c:pt>
                <c:pt idx="1">
                  <c:v>5;10.02</c:v>
                </c:pt>
                <c:pt idx="2">
                  <c:v>6;00.11</c:v>
                </c:pt>
                <c:pt idx="3">
                  <c:v>6;02.07</c:v>
                </c:pt>
                <c:pt idx="4">
                  <c:v>6;04.06</c:v>
                </c:pt>
                <c:pt idx="5">
                  <c:v>6;06.22</c:v>
                </c:pt>
                <c:pt idx="6">
                  <c:v>6;08.19</c:v>
                </c:pt>
                <c:pt idx="7">
                  <c:v>7;01.01</c:v>
                </c:pt>
                <c:pt idx="8">
                  <c:v>7;03.01</c:v>
                </c:pt>
                <c:pt idx="9">
                  <c:v>7;05.17</c:v>
                </c:pt>
              </c:strCache>
            </c:strRef>
          </c:cat>
          <c:val>
            <c:numRef>
              <c:f>Brett_ttr3!$B$2:$K$2</c:f>
              <c:numCache>
                <c:formatCode>General</c:formatCode>
                <c:ptCount val="10"/>
                <c:pt idx="0">
                  <c:v>146</c:v>
                </c:pt>
                <c:pt idx="1">
                  <c:v>148</c:v>
                </c:pt>
                <c:pt idx="2">
                  <c:v>201</c:v>
                </c:pt>
                <c:pt idx="3">
                  <c:v>245</c:v>
                </c:pt>
                <c:pt idx="4">
                  <c:v>223</c:v>
                </c:pt>
                <c:pt idx="5">
                  <c:v>251</c:v>
                </c:pt>
                <c:pt idx="6">
                  <c:v>248</c:v>
                </c:pt>
                <c:pt idx="7">
                  <c:v>251</c:v>
                </c:pt>
                <c:pt idx="8">
                  <c:v>240</c:v>
                </c:pt>
                <c:pt idx="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3-4675-81B6-377C53F7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218712"/>
        <c:axId val="711215832"/>
      </c:lineChart>
      <c:catAx>
        <c:axId val="71117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1552"/>
        <c:crosses val="autoZero"/>
        <c:auto val="1"/>
        <c:lblAlgn val="ctr"/>
        <c:lblOffset val="100"/>
        <c:noMultiLvlLbl val="0"/>
      </c:catAx>
      <c:valAx>
        <c:axId val="711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1192"/>
        <c:crosses val="autoZero"/>
        <c:crossBetween val="between"/>
      </c:valAx>
      <c:valAx>
        <c:axId val="711215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8712"/>
        <c:crosses val="max"/>
        <c:crossBetween val="between"/>
      </c:valAx>
      <c:catAx>
        <c:axId val="71121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21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400">
                <a:solidFill>
                  <a:schemeClr val="bg1">
                    <a:lumMod val="50000"/>
                  </a:schemeClr>
                </a:solidFill>
                <a:latin typeface="+mn-lt"/>
              </a:rPr>
              <a:t>Types:Tokens, Types:Utterances: Jack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5"/>
          <c:tx>
            <c:v>TTR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</c:spPr>
          <c:invertIfNegative val="0"/>
          <c:val>
            <c:numRef>
              <c:f>Jack_ttr3!$B$11:$M$11</c:f>
              <c:numCache>
                <c:formatCode>General</c:formatCode>
                <c:ptCount val="12"/>
                <c:pt idx="0">
                  <c:v>0.74618742559101947</c:v>
                </c:pt>
                <c:pt idx="2">
                  <c:v>0.76013129655346534</c:v>
                </c:pt>
                <c:pt idx="7">
                  <c:v>0.75412778176597284</c:v>
                </c:pt>
                <c:pt idx="11">
                  <c:v>0.76421210673582196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5-46BB-8007-8AB655DD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574760"/>
        <c:axId val="606583040"/>
      </c:barChart>
      <c:barChart>
        <c:barDir val="col"/>
        <c:grouping val="clustered"/>
        <c:varyColors val="0"/>
        <c:ser>
          <c:idx val="4"/>
          <c:order val="1"/>
          <c:tx>
            <c:v>pad1</c:v>
          </c:tx>
          <c:invertIfNegative val="0"/>
          <c:val>
            <c:numRef>
              <c:f>Jack_ttr3!$B$9:$L$9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4FA5-46BB-8007-8AB655DD8191}"/>
            </c:ext>
          </c:extLst>
        </c:ser>
        <c:ser>
          <c:idx val="5"/>
          <c:order val="2"/>
          <c:tx>
            <c:v>pad2</c:v>
          </c:tx>
          <c:invertIfNegative val="0"/>
          <c:val>
            <c:numRef>
              <c:f>Jack_ttr3!$B$10:$J$10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FA5-46BB-8007-8AB655DD8191}"/>
            </c:ext>
          </c:extLst>
        </c:ser>
        <c:ser>
          <c:idx val="3"/>
          <c:order val="4"/>
          <c:tx>
            <c:v>TUR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Jack_ttr3!$B$17:$M$17</c:f>
              <c:numCache>
                <c:formatCode>General</c:formatCode>
                <c:ptCount val="12"/>
                <c:pt idx="0">
                  <c:v>2.5482892855991079</c:v>
                </c:pt>
                <c:pt idx="2">
                  <c:v>2.8278102377508532</c:v>
                </c:pt>
                <c:pt idx="7">
                  <c:v>2.3724358202939708</c:v>
                </c:pt>
                <c:pt idx="11">
                  <c:v>2.6722010906723805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5-46BB-8007-8AB655DD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584840"/>
        <c:axId val="606588440"/>
      </c:barChart>
      <c:lineChart>
        <c:grouping val="standard"/>
        <c:varyColors val="0"/>
        <c:ser>
          <c:idx val="2"/>
          <c:order val="0"/>
          <c:tx>
            <c:strRef>
              <c:f>Jack_ttr3!$A$4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Jack_ttr3!$B$1:$M$1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Jack_ttr3!$B$4:$M$4</c:f>
              <c:numCache>
                <c:formatCode>General</c:formatCode>
                <c:ptCount val="12"/>
                <c:pt idx="0">
                  <c:v>0.77083333333333337</c:v>
                </c:pt>
                <c:pt idx="1">
                  <c:v>0.75824175824175821</c:v>
                </c:pt>
                <c:pt idx="2">
                  <c:v>0.84408602150537637</c:v>
                </c:pt>
                <c:pt idx="3">
                  <c:v>0.82051282051282048</c:v>
                </c:pt>
                <c:pt idx="4">
                  <c:v>0.85416666666666663</c:v>
                </c:pt>
                <c:pt idx="5">
                  <c:v>0.752</c:v>
                </c:pt>
                <c:pt idx="6">
                  <c:v>0.84868421052631582</c:v>
                </c:pt>
                <c:pt idx="7">
                  <c:v>0.76271186440677963</c:v>
                </c:pt>
                <c:pt idx="8">
                  <c:v>0.79012345679012341</c:v>
                </c:pt>
                <c:pt idx="9">
                  <c:v>0.80729166666666663</c:v>
                </c:pt>
                <c:pt idx="10">
                  <c:v>0.84773662551440332</c:v>
                </c:pt>
                <c:pt idx="11">
                  <c:v>0.84507042253521125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5-46BB-8007-8AB655DD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74760"/>
        <c:axId val="606583040"/>
      </c:lineChart>
      <c:lineChart>
        <c:grouping val="standard"/>
        <c:varyColors val="0"/>
        <c:ser>
          <c:idx val="0"/>
          <c:order val="3"/>
          <c:tx>
            <c:v>TUR</c:v>
          </c:tx>
          <c:marker>
            <c:symbol val="none"/>
          </c:marker>
          <c:val>
            <c:numRef>
              <c:f>Jack_ttr3!$B$14:$M$14</c:f>
              <c:numCache>
                <c:formatCode>General</c:formatCode>
                <c:ptCount val="12"/>
                <c:pt idx="0">
                  <c:v>2.374166666666667</c:v>
                </c:pt>
                <c:pt idx="1">
                  <c:v>2.2503445107946716</c:v>
                </c:pt>
                <c:pt idx="2">
                  <c:v>2.4235008271298595</c:v>
                </c:pt>
                <c:pt idx="3">
                  <c:v>2.8323676323676321</c:v>
                </c:pt>
                <c:pt idx="4">
                  <c:v>2.4973135964912281</c:v>
                </c:pt>
                <c:pt idx="5">
                  <c:v>2.038686070686071</c:v>
                </c:pt>
                <c:pt idx="6">
                  <c:v>2.4879235760634471</c:v>
                </c:pt>
                <c:pt idx="7">
                  <c:v>2.1836240549488557</c:v>
                </c:pt>
                <c:pt idx="8">
                  <c:v>2.2058366528236855</c:v>
                </c:pt>
                <c:pt idx="9">
                  <c:v>2.8930452292441138</c:v>
                </c:pt>
                <c:pt idx="10">
                  <c:v>2.558090725286374</c:v>
                </c:pt>
                <c:pt idx="11">
                  <c:v>1.9718309859154928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5-46BB-8007-8AB655DD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84840"/>
        <c:axId val="606588440"/>
      </c:lineChart>
      <c:catAx>
        <c:axId val="6065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Age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(months)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3040"/>
        <c:crosses val="autoZero"/>
        <c:auto val="1"/>
        <c:lblAlgn val="ctr"/>
        <c:lblOffset val="100"/>
        <c:noMultiLvlLbl val="0"/>
      </c:catAx>
      <c:valAx>
        <c:axId val="60658304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TTR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4760"/>
        <c:crosses val="autoZero"/>
        <c:crossBetween val="between"/>
      </c:valAx>
      <c:catAx>
        <c:axId val="606584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588440"/>
        <c:crosses val="autoZero"/>
        <c:auto val="1"/>
        <c:lblAlgn val="ctr"/>
        <c:lblOffset val="100"/>
        <c:noMultiLvlLbl val="0"/>
      </c:catAx>
      <c:valAx>
        <c:axId val="606588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4840"/>
        <c:crosses val="max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</a:t>
            </a:r>
            <a:r>
              <a:rPr lang="en-US" baseline="0"/>
              <a:t> TTR: Jack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TTR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Jack_ttr3!$B$11:$M$11</c:f>
              <c:numCache>
                <c:formatCode>General</c:formatCode>
                <c:ptCount val="12"/>
                <c:pt idx="0">
                  <c:v>0.74618742559101947</c:v>
                </c:pt>
                <c:pt idx="2">
                  <c:v>0.76013129655346534</c:v>
                </c:pt>
                <c:pt idx="7">
                  <c:v>0.75412778176597284</c:v>
                </c:pt>
                <c:pt idx="11">
                  <c:v>0.76421210673582196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7-42F7-B7F8-FE449BCF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713896"/>
        <c:axId val="525714976"/>
      </c:barChart>
      <c:barChart>
        <c:barDir val="col"/>
        <c:grouping val="clustered"/>
        <c:varyColors val="0"/>
        <c:ser>
          <c:idx val="4"/>
          <c:order val="3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Jack_ttr3!$B$9:$M$9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2F97-42F7-B7F8-FE449BCF75AC}"/>
            </c:ext>
          </c:extLst>
        </c:ser>
        <c:ser>
          <c:idx val="5"/>
          <c:order val="4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Jack_ttr3!$B$10:$M$10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2F97-42F7-B7F8-FE449BCF75AC}"/>
            </c:ext>
          </c:extLst>
        </c:ser>
        <c:ser>
          <c:idx val="1"/>
          <c:order val="5"/>
          <c:tx>
            <c:v>Types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Jack_ttr3!$B$7:$M$7</c:f>
              <c:numCache>
                <c:formatCode>General</c:formatCode>
                <c:ptCount val="12"/>
                <c:pt idx="0">
                  <c:v>132.94949494949489</c:v>
                </c:pt>
                <c:pt idx="2">
                  <c:v>121.6363636363636</c:v>
                </c:pt>
                <c:pt idx="7">
                  <c:v>127.3333333333333</c:v>
                </c:pt>
                <c:pt idx="11">
                  <c:v>113.1111111111111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7-42F7-B7F8-FE449BCF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068120"/>
        <c:axId val="712962016"/>
      </c:barChart>
      <c:lineChart>
        <c:grouping val="standard"/>
        <c:varyColors val="0"/>
        <c:ser>
          <c:idx val="2"/>
          <c:order val="1"/>
          <c:tx>
            <c:strRef>
              <c:f>Jack_ttr3!$A$4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Jack_ttr3!$B$1:$M$1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Jack_ttr3!$B$4:$M$4</c:f>
              <c:numCache>
                <c:formatCode>General</c:formatCode>
                <c:ptCount val="12"/>
                <c:pt idx="0">
                  <c:v>0.77083333333333337</c:v>
                </c:pt>
                <c:pt idx="1">
                  <c:v>0.75824175824175821</c:v>
                </c:pt>
                <c:pt idx="2">
                  <c:v>0.84408602150537637</c:v>
                </c:pt>
                <c:pt idx="3">
                  <c:v>0.82051282051282048</c:v>
                </c:pt>
                <c:pt idx="4">
                  <c:v>0.85416666666666663</c:v>
                </c:pt>
                <c:pt idx="5">
                  <c:v>0.752</c:v>
                </c:pt>
                <c:pt idx="6">
                  <c:v>0.84868421052631582</c:v>
                </c:pt>
                <c:pt idx="7">
                  <c:v>0.76271186440677963</c:v>
                </c:pt>
                <c:pt idx="8">
                  <c:v>0.79012345679012341</c:v>
                </c:pt>
                <c:pt idx="9">
                  <c:v>0.80729166666666663</c:v>
                </c:pt>
                <c:pt idx="10">
                  <c:v>0.84773662551440332</c:v>
                </c:pt>
                <c:pt idx="11">
                  <c:v>0.84507042253521125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7-42F7-B7F8-FE449BCF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13896"/>
        <c:axId val="525714976"/>
      </c:lineChart>
      <c:lineChart>
        <c:grouping val="standard"/>
        <c:varyColors val="0"/>
        <c:ser>
          <c:idx val="0"/>
          <c:order val="0"/>
          <c:tx>
            <c:strRef>
              <c:f>Jack_ttr3!$A$2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Jack_ttr3!$B$1:$M$1</c:f>
              <c:strCache>
                <c:ptCount val="12"/>
                <c:pt idx="0">
                  <c:v>6;09.00</c:v>
                </c:pt>
                <c:pt idx="1">
                  <c:v>6;10.28</c:v>
                </c:pt>
                <c:pt idx="2">
                  <c:v>7;01.06</c:v>
                </c:pt>
                <c:pt idx="3">
                  <c:v>7;03.15</c:v>
                </c:pt>
                <c:pt idx="4">
                  <c:v>7;05.16</c:v>
                </c:pt>
                <c:pt idx="5">
                  <c:v>7;07.26</c:v>
                </c:pt>
                <c:pt idx="6">
                  <c:v>7;10.01</c:v>
                </c:pt>
                <c:pt idx="7">
                  <c:v>8;00.12</c:v>
                </c:pt>
                <c:pt idx="8">
                  <c:v>8;01.21</c:v>
                </c:pt>
                <c:pt idx="9">
                  <c:v>8;02.21</c:v>
                </c:pt>
                <c:pt idx="10">
                  <c:v>8;05.06</c:v>
                </c:pt>
                <c:pt idx="11">
                  <c:v>8;08.08</c:v>
                </c:pt>
              </c:strCache>
            </c:strRef>
          </c:cat>
          <c:val>
            <c:numRef>
              <c:f>Jack_ttr3!$B$2:$M$2</c:f>
              <c:numCache>
                <c:formatCode>General</c:formatCode>
                <c:ptCount val="12"/>
                <c:pt idx="0">
                  <c:v>111</c:v>
                </c:pt>
                <c:pt idx="1">
                  <c:v>207</c:v>
                </c:pt>
                <c:pt idx="2">
                  <c:v>157</c:v>
                </c:pt>
                <c:pt idx="3">
                  <c:v>96</c:v>
                </c:pt>
                <c:pt idx="4">
                  <c:v>164</c:v>
                </c:pt>
                <c:pt idx="5">
                  <c:v>188</c:v>
                </c:pt>
                <c:pt idx="6">
                  <c:v>129</c:v>
                </c:pt>
                <c:pt idx="7">
                  <c:v>225</c:v>
                </c:pt>
                <c:pt idx="8">
                  <c:v>128</c:v>
                </c:pt>
                <c:pt idx="9">
                  <c:v>155</c:v>
                </c:pt>
                <c:pt idx="10">
                  <c:v>206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7-42F7-B7F8-FE449BCF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68120"/>
        <c:axId val="712962016"/>
      </c:lineChart>
      <c:catAx>
        <c:axId val="52571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4976"/>
        <c:crosses val="autoZero"/>
        <c:auto val="1"/>
        <c:lblAlgn val="ctr"/>
        <c:lblOffset val="100"/>
        <c:noMultiLvlLbl val="0"/>
      </c:catAx>
      <c:valAx>
        <c:axId val="5257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3896"/>
        <c:crosses val="autoZero"/>
        <c:crossBetween val="between"/>
      </c:valAx>
      <c:valAx>
        <c:axId val="712962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68120"/>
        <c:crosses val="max"/>
        <c:crossBetween val="between"/>
      </c:valAx>
      <c:catAx>
        <c:axId val="668068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96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40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Types:Tokens, Types:Utterances: Mark</a:t>
            </a:r>
            <a:r>
              <a:rPr lang="en-US" sz="1400" baseline="0">
                <a:solidFill>
                  <a:schemeClr val="bg1">
                    <a:lumMod val="50000"/>
                  </a:schemeClr>
                </a:solidFill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5"/>
          <c:tx>
            <c:v>TTR (TD)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</c:spPr>
          <c:invertIfNegative val="0"/>
          <c:val>
            <c:numRef>
              <c:f>Mark_ttr3!$B$11:$N$11</c:f>
              <c:numCache>
                <c:formatCode>General</c:formatCode>
                <c:ptCount val="13"/>
                <c:pt idx="0">
                  <c:v>0.74935811223866</c:v>
                </c:pt>
                <c:pt idx="3">
                  <c:v>0.75412778176597284</c:v>
                </c:pt>
                <c:pt idx="9">
                  <c:v>0.74856513421067883</c:v>
                </c:pt>
                <c:pt idx="12">
                  <c:v>0.76387500832833632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A5-4AA9-84B5-940EB370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495416"/>
        <c:axId val="608501536"/>
      </c:barChart>
      <c:barChart>
        <c:barDir val="col"/>
        <c:grouping val="clustered"/>
        <c:varyColors val="0"/>
        <c:ser>
          <c:idx val="4"/>
          <c:order val="1"/>
          <c:tx>
            <c:v>Pad1</c:v>
          </c:tx>
          <c:invertIfNegative val="0"/>
          <c:val>
            <c:numRef>
              <c:f>Mark_ttr3!$B$9:$K$9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8DA5-4AA9-84B5-940EB370EF36}"/>
            </c:ext>
          </c:extLst>
        </c:ser>
        <c:ser>
          <c:idx val="5"/>
          <c:order val="2"/>
          <c:tx>
            <c:v>pad2</c:v>
          </c:tx>
          <c:invertIfNegative val="0"/>
          <c:val>
            <c:numRef>
              <c:f>Mark_ttr3!$B$10:$K$10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8DA5-4AA9-84B5-940EB370EF36}"/>
            </c:ext>
          </c:extLst>
        </c:ser>
        <c:ser>
          <c:idx val="1"/>
          <c:order val="4"/>
          <c:tx>
            <c:v>TUR (TD)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Mark_ttr3!$B$17:$N$17</c:f>
              <c:numCache>
                <c:formatCode>General</c:formatCode>
                <c:ptCount val="13"/>
                <c:pt idx="0">
                  <c:v>2.6747129177969109</c:v>
                </c:pt>
                <c:pt idx="3">
                  <c:v>2.3724358202939708</c:v>
                </c:pt>
                <c:pt idx="9">
                  <c:v>2.8320360967954419</c:v>
                </c:pt>
                <c:pt idx="12">
                  <c:v>2.4484613135003754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A5-4AA9-84B5-940EB370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139736"/>
        <c:axId val="610140096"/>
      </c:barChart>
      <c:lineChart>
        <c:grouping val="standard"/>
        <c:varyColors val="0"/>
        <c:ser>
          <c:idx val="2"/>
          <c:order val="0"/>
          <c:tx>
            <c:strRef>
              <c:f>Mark_ttr3!$A$4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Mark_ttr3!$B$1:$N$1</c:f>
              <c:strCache>
                <c:ptCount val="13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</c:strCache>
            </c:strRef>
          </c:cat>
          <c:val>
            <c:numRef>
              <c:f>Mark_ttr3!$B$4:$N$4</c:f>
              <c:numCache>
                <c:formatCode>General</c:formatCode>
                <c:ptCount val="13"/>
                <c:pt idx="0">
                  <c:v>0.89171974522292996</c:v>
                </c:pt>
                <c:pt idx="1">
                  <c:v>0.88108108108108107</c:v>
                </c:pt>
                <c:pt idx="2">
                  <c:v>0.86757990867579904</c:v>
                </c:pt>
                <c:pt idx="3">
                  <c:v>0.89787234042553188</c:v>
                </c:pt>
                <c:pt idx="4">
                  <c:v>0.78365384615384615</c:v>
                </c:pt>
                <c:pt idx="5">
                  <c:v>0.90909090909090906</c:v>
                </c:pt>
                <c:pt idx="6">
                  <c:v>0.84090909090909094</c:v>
                </c:pt>
                <c:pt idx="7">
                  <c:v>0.80888888888888888</c:v>
                </c:pt>
                <c:pt idx="8">
                  <c:v>0.87644787644787647</c:v>
                </c:pt>
                <c:pt idx="9">
                  <c:v>0.86</c:v>
                </c:pt>
                <c:pt idx="10">
                  <c:v>0.88349514563106801</c:v>
                </c:pt>
                <c:pt idx="11">
                  <c:v>0.87676056338028174</c:v>
                </c:pt>
                <c:pt idx="12">
                  <c:v>0.89729729729729735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AA9-84B5-940EB370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95416"/>
        <c:axId val="608501536"/>
      </c:lineChart>
      <c:lineChart>
        <c:grouping val="standard"/>
        <c:varyColors val="0"/>
        <c:ser>
          <c:idx val="0"/>
          <c:order val="3"/>
          <c:tx>
            <c:v>TUR</c:v>
          </c:tx>
          <c:marker>
            <c:symbol val="none"/>
          </c:marker>
          <c:val>
            <c:numRef>
              <c:f>Mark_ttr3!$B$14:$N$14</c:f>
              <c:numCache>
                <c:formatCode>General</c:formatCode>
                <c:ptCount val="13"/>
                <c:pt idx="0">
                  <c:v>1.10242145717434</c:v>
                </c:pt>
                <c:pt idx="1">
                  <c:v>1.1512238653748093</c:v>
                </c:pt>
                <c:pt idx="2">
                  <c:v>1.1763563801100207</c:v>
                </c:pt>
                <c:pt idx="3">
                  <c:v>1.2900464661286375</c:v>
                </c:pt>
                <c:pt idx="4">
                  <c:v>1.1772145166780124</c:v>
                </c:pt>
                <c:pt idx="5">
                  <c:v>1.1485964460468707</c:v>
                </c:pt>
                <c:pt idx="6">
                  <c:v>1.5252986065029861</c:v>
                </c:pt>
                <c:pt idx="7">
                  <c:v>1.3365925925925923</c:v>
                </c:pt>
                <c:pt idx="8">
                  <c:v>1.4907805001262944</c:v>
                </c:pt>
                <c:pt idx="9">
                  <c:v>1.4224472573839659</c:v>
                </c:pt>
                <c:pt idx="10">
                  <c:v>1.3630323338202022</c:v>
                </c:pt>
                <c:pt idx="11">
                  <c:v>1.4534340060984468</c:v>
                </c:pt>
                <c:pt idx="12">
                  <c:v>1.364902931100114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5-4AA9-84B5-940EB370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39736"/>
        <c:axId val="610140096"/>
      </c:lineChart>
      <c:catAx>
        <c:axId val="60849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Age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01536"/>
        <c:crosses val="autoZero"/>
        <c:auto val="1"/>
        <c:lblAlgn val="ctr"/>
        <c:lblOffset val="100"/>
        <c:noMultiLvlLbl val="0"/>
      </c:catAx>
      <c:valAx>
        <c:axId val="60850153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TTR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5416"/>
        <c:crosses val="autoZero"/>
        <c:crossBetween val="between"/>
      </c:valAx>
      <c:catAx>
        <c:axId val="61013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140096"/>
        <c:crosses val="autoZero"/>
        <c:auto val="1"/>
        <c:lblAlgn val="ctr"/>
        <c:lblOffset val="100"/>
        <c:noMultiLvlLbl val="0"/>
      </c:catAx>
      <c:valAx>
        <c:axId val="610140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TUR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9736"/>
        <c:crosses val="max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Types, TTR: 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TTR (TD)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Mark_ttr3!$B$11:$N$11</c:f>
              <c:numCache>
                <c:formatCode>General</c:formatCode>
                <c:ptCount val="13"/>
                <c:pt idx="0">
                  <c:v>0.74935811223866</c:v>
                </c:pt>
                <c:pt idx="3">
                  <c:v>0.75412778176597284</c:v>
                </c:pt>
                <c:pt idx="9">
                  <c:v>0.74856513421067883</c:v>
                </c:pt>
                <c:pt idx="12">
                  <c:v>0.76387500832833632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9-48F6-AE4D-6E7804FB9452}"/>
            </c:ext>
          </c:extLst>
        </c:ser>
        <c:ser>
          <c:idx val="4"/>
          <c:order val="3"/>
          <c:tx>
            <c:v>pad1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Mark_ttr3!$B$9:$N$9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31F9-48F6-AE4D-6E7804FB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20944"/>
        <c:axId val="709518424"/>
      </c:barChart>
      <c:barChart>
        <c:barDir val="col"/>
        <c:grouping val="clustered"/>
        <c:varyColors val="0"/>
        <c:ser>
          <c:idx val="5"/>
          <c:order val="4"/>
          <c:tx>
            <c:v>pad2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Mark_ttr3!$B$10:$N$10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31F9-48F6-AE4D-6E7804FB9452}"/>
            </c:ext>
          </c:extLst>
        </c:ser>
        <c:ser>
          <c:idx val="1"/>
          <c:order val="5"/>
          <c:tx>
            <c:v>Types (TD)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Mark_ttr3!$B$7:$N$7</c:f>
              <c:numCache>
                <c:formatCode>General</c:formatCode>
                <c:ptCount val="13"/>
                <c:pt idx="0">
                  <c:v>123.8181818181818</c:v>
                </c:pt>
                <c:pt idx="3">
                  <c:v>127.3333333333333</c:v>
                </c:pt>
                <c:pt idx="9">
                  <c:v>130.42424242424241</c:v>
                </c:pt>
                <c:pt idx="12">
                  <c:v>115.8080808080808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9-48F6-AE4D-6E7804FB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960576"/>
        <c:axId val="712960216"/>
      </c:barChart>
      <c:lineChart>
        <c:grouping val="standard"/>
        <c:varyColors val="0"/>
        <c:ser>
          <c:idx val="2"/>
          <c:order val="1"/>
          <c:tx>
            <c:strRef>
              <c:f>Mark_ttr3!$A$4</c:f>
              <c:strCache>
                <c:ptCount val="1"/>
                <c:pt idx="0">
                  <c:v>ttr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Mark_ttr3!$B$1:$O$1</c:f>
              <c:strCache>
                <c:ptCount val="14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  <c:pt idx="13">
                  <c:v>average</c:v>
                </c:pt>
              </c:strCache>
            </c:strRef>
          </c:cat>
          <c:val>
            <c:numRef>
              <c:f>Mark_ttr3!$B$4:$O$4</c:f>
              <c:numCache>
                <c:formatCode>General</c:formatCode>
                <c:ptCount val="14"/>
                <c:pt idx="0">
                  <c:v>0.89171974522292996</c:v>
                </c:pt>
                <c:pt idx="1">
                  <c:v>0.88108108108108107</c:v>
                </c:pt>
                <c:pt idx="2">
                  <c:v>0.86757990867579904</c:v>
                </c:pt>
                <c:pt idx="3">
                  <c:v>0.89787234042553188</c:v>
                </c:pt>
                <c:pt idx="4">
                  <c:v>0.78365384615384615</c:v>
                </c:pt>
                <c:pt idx="5">
                  <c:v>0.90909090909090906</c:v>
                </c:pt>
                <c:pt idx="6">
                  <c:v>0.84090909090909094</c:v>
                </c:pt>
                <c:pt idx="7">
                  <c:v>0.80888888888888888</c:v>
                </c:pt>
                <c:pt idx="8">
                  <c:v>0.87644787644787647</c:v>
                </c:pt>
                <c:pt idx="9">
                  <c:v>0.86</c:v>
                </c:pt>
                <c:pt idx="10">
                  <c:v>0.88349514563106801</c:v>
                </c:pt>
                <c:pt idx="11">
                  <c:v>0.87676056338028174</c:v>
                </c:pt>
                <c:pt idx="12">
                  <c:v>0.89729729729729735</c:v>
                </c:pt>
                <c:pt idx="13">
                  <c:v>0.86630630630630601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9-48F6-AE4D-6E7804FB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20944"/>
        <c:axId val="709518424"/>
      </c:lineChart>
      <c:lineChart>
        <c:grouping val="standard"/>
        <c:varyColors val="0"/>
        <c:ser>
          <c:idx val="0"/>
          <c:order val="0"/>
          <c:tx>
            <c:strRef>
              <c:f>Mark_ttr3!$A$2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Mark_ttr3!$B$1:$O$1</c:f>
              <c:strCache>
                <c:ptCount val="14"/>
                <c:pt idx="0">
                  <c:v>7;07.00</c:v>
                </c:pt>
                <c:pt idx="1">
                  <c:v>7;08.12</c:v>
                </c:pt>
                <c:pt idx="2">
                  <c:v>7;10.26</c:v>
                </c:pt>
                <c:pt idx="3">
                  <c:v>8;00.23</c:v>
                </c:pt>
                <c:pt idx="4">
                  <c:v>8;02.24</c:v>
                </c:pt>
                <c:pt idx="5">
                  <c:v>8;04.22</c:v>
                </c:pt>
                <c:pt idx="6">
                  <c:v>8;07.00</c:v>
                </c:pt>
                <c:pt idx="7">
                  <c:v>8;09.15</c:v>
                </c:pt>
                <c:pt idx="8">
                  <c:v>8;11.18</c:v>
                </c:pt>
                <c:pt idx="9">
                  <c:v>9;01.26</c:v>
                </c:pt>
                <c:pt idx="10">
                  <c:v>9;03.20</c:v>
                </c:pt>
                <c:pt idx="11">
                  <c:v>9;05.26</c:v>
                </c:pt>
                <c:pt idx="12">
                  <c:v>9;08.18</c:v>
                </c:pt>
                <c:pt idx="13">
                  <c:v>average</c:v>
                </c:pt>
              </c:strCache>
            </c:strRef>
          </c:cat>
          <c:val>
            <c:numRef>
              <c:f>Mark_ttr3!$B$2:$O$2</c:f>
              <c:numCache>
                <c:formatCode>General</c:formatCode>
                <c:ptCount val="14"/>
                <c:pt idx="0">
                  <c:v>140</c:v>
                </c:pt>
                <c:pt idx="1">
                  <c:v>163</c:v>
                </c:pt>
                <c:pt idx="2">
                  <c:v>190</c:v>
                </c:pt>
                <c:pt idx="3">
                  <c:v>211</c:v>
                </c:pt>
                <c:pt idx="4">
                  <c:v>163</c:v>
                </c:pt>
                <c:pt idx="5">
                  <c:v>180</c:v>
                </c:pt>
                <c:pt idx="6">
                  <c:v>222</c:v>
                </c:pt>
                <c:pt idx="7">
                  <c:v>182</c:v>
                </c:pt>
                <c:pt idx="8">
                  <c:v>227</c:v>
                </c:pt>
                <c:pt idx="9">
                  <c:v>129</c:v>
                </c:pt>
                <c:pt idx="10">
                  <c:v>182</c:v>
                </c:pt>
                <c:pt idx="11">
                  <c:v>249</c:v>
                </c:pt>
                <c:pt idx="12">
                  <c:v>166</c:v>
                </c:pt>
                <c:pt idx="13">
                  <c:v>184.92307692307691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9-48F6-AE4D-6E7804FB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960576"/>
        <c:axId val="712960216"/>
      </c:lineChart>
      <c:catAx>
        <c:axId val="7095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18424"/>
        <c:crosses val="autoZero"/>
        <c:auto val="1"/>
        <c:lblAlgn val="ctr"/>
        <c:lblOffset val="100"/>
        <c:noMultiLvlLbl val="0"/>
      </c:catAx>
      <c:valAx>
        <c:axId val="7095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0944"/>
        <c:crosses val="autoZero"/>
        <c:crossBetween val="between"/>
      </c:valAx>
      <c:valAx>
        <c:axId val="712960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ocunt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60576"/>
        <c:crosses val="max"/>
        <c:crossBetween val="between"/>
      </c:valAx>
      <c:catAx>
        <c:axId val="71296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960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2</xdr:row>
      <xdr:rowOff>123825</xdr:rowOff>
    </xdr:from>
    <xdr:to>
      <xdr:col>16</xdr:col>
      <xdr:colOff>98425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3561F-32F4-97E1-5A10-06B792295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327025</xdr:colOff>
      <xdr:row>5</xdr:row>
      <xdr:rowOff>41275</xdr:rowOff>
    </xdr:from>
    <xdr:to>
      <xdr:col>18</xdr:col>
      <xdr:colOff>22225</xdr:colOff>
      <xdr:row>20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1FF20-D3EB-F8EA-6DDB-1692B04A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136525</xdr:colOff>
      <xdr:row>14</xdr:row>
      <xdr:rowOff>180975</xdr:rowOff>
    </xdr:from>
    <xdr:to>
      <xdr:col>8</xdr:col>
      <xdr:colOff>441325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D9E3F-D9BD-0360-4487-54D9C989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174625</xdr:colOff>
      <xdr:row>2</xdr:row>
      <xdr:rowOff>165100</xdr:rowOff>
    </xdr:from>
    <xdr:to>
      <xdr:col>13</xdr:col>
      <xdr:colOff>479425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CDCA-C707-1915-33DB-1CB15456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2</xdr:row>
      <xdr:rowOff>9525</xdr:rowOff>
    </xdr:from>
    <xdr:to>
      <xdr:col>12</xdr:col>
      <xdr:colOff>73025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0042D-DFD7-24FF-210D-CA97961B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317499</xdr:colOff>
      <xdr:row>1</xdr:row>
      <xdr:rowOff>60325</xdr:rowOff>
    </xdr:from>
    <xdr:to>
      <xdr:col>14</xdr:col>
      <xdr:colOff>136524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FA7A3-2F35-88F5-761D-F91E8D7E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142874</xdr:rowOff>
    </xdr:from>
    <xdr:to>
      <xdr:col>17</xdr:col>
      <xdr:colOff>9524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F05D7-1B4F-130C-EA7F-8CBC770A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2</xdr:row>
      <xdr:rowOff>104775</xdr:rowOff>
    </xdr:from>
    <xdr:to>
      <xdr:col>17</xdr:col>
      <xdr:colOff>396875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39669-8201-D11B-B8A7-D68B87F6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47625</xdr:rowOff>
    </xdr:from>
    <xdr:to>
      <xdr:col>18</xdr:col>
      <xdr:colOff>409575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8647F-FAC9-726E-B2A9-06476072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3</xdr:row>
      <xdr:rowOff>174625</xdr:rowOff>
    </xdr:from>
    <xdr:to>
      <xdr:col>18</xdr:col>
      <xdr:colOff>473075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E6062-6982-6CA4-5DD6-6029915B5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</xdr:row>
      <xdr:rowOff>92075</xdr:rowOff>
    </xdr:from>
    <xdr:to>
      <xdr:col>18</xdr:col>
      <xdr:colOff>200025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776D4-CEF4-7AE5-66B4-B7CA6FE5D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530225</xdr:colOff>
      <xdr:row>4</xdr:row>
      <xdr:rowOff>142875</xdr:rowOff>
    </xdr:from>
    <xdr:to>
      <xdr:col>17</xdr:col>
      <xdr:colOff>225425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1FB11-D3B6-B282-1B31-27037575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3175</xdr:rowOff>
    </xdr:from>
    <xdr:to>
      <xdr:col>17</xdr:col>
      <xdr:colOff>136524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686E6-A5F4-7CEF-71E4-0AB3F1395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4</xdr:row>
      <xdr:rowOff>47625</xdr:rowOff>
    </xdr:from>
    <xdr:to>
      <xdr:col>21</xdr:col>
      <xdr:colOff>22225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2</xdr:row>
      <xdr:rowOff>41275</xdr:rowOff>
    </xdr:from>
    <xdr:to>
      <xdr:col>11</xdr:col>
      <xdr:colOff>92075</xdr:colOff>
      <xdr:row>17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96288-225B-E311-C160-71310D2A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15</xdr:row>
      <xdr:rowOff>38100</xdr:rowOff>
    </xdr:from>
    <xdr:to>
      <xdr:col>18</xdr:col>
      <xdr:colOff>257175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2</xdr:row>
      <xdr:rowOff>41275</xdr:rowOff>
    </xdr:from>
    <xdr:to>
      <xdr:col>11</xdr:col>
      <xdr:colOff>92075</xdr:colOff>
      <xdr:row>17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81B74-A6E7-F2EB-8847-1AE2F65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356188</xdr:colOff>
      <xdr:row>8</xdr:row>
      <xdr:rowOff>131665</xdr:rowOff>
    </xdr:from>
    <xdr:to>
      <xdr:col>11</xdr:col>
      <xdr:colOff>51388</xdr:colOff>
      <xdr:row>23</xdr:row>
      <xdr:rowOff>112615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38414</xdr:colOff>
      <xdr:row>4</xdr:row>
      <xdr:rowOff>70869</xdr:rowOff>
    </xdr:from>
    <xdr:to>
      <xdr:col>16</xdr:col>
      <xdr:colOff>330043</xdr:colOff>
      <xdr:row>19</xdr:row>
      <xdr:rowOff>109440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6B562-5FCA-6EBA-E8D3-0CDF7CE6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20</xdr:row>
      <xdr:rowOff>53975</xdr:rowOff>
    </xdr:from>
    <xdr:to>
      <xdr:col>17</xdr:col>
      <xdr:colOff>428625</xdr:colOff>
      <xdr:row>35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AAE02-6EA6-189E-15D1-E6E17FFD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4</xdr:row>
      <xdr:rowOff>85725</xdr:rowOff>
    </xdr:from>
    <xdr:to>
      <xdr:col>14</xdr:col>
      <xdr:colOff>225425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3F0A0-5E8C-B5A3-6678-AE523B81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</xdr:colOff>
      <xdr:row>2</xdr:row>
      <xdr:rowOff>98425</xdr:rowOff>
    </xdr:from>
    <xdr:to>
      <xdr:col>8</xdr:col>
      <xdr:colOff>327025</xdr:colOff>
      <xdr:row>17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E8FAC-76A2-025F-39D0-E34E4DEFC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11</xdr:row>
      <xdr:rowOff>41275</xdr:rowOff>
    </xdr:from>
    <xdr:to>
      <xdr:col>17</xdr:col>
      <xdr:colOff>581025</xdr:colOff>
      <xdr:row>26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B6578-32EF-2C02-3329-C2CDAD085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2</xdr:row>
      <xdr:rowOff>41275</xdr:rowOff>
    </xdr:from>
    <xdr:to>
      <xdr:col>11</xdr:col>
      <xdr:colOff>92075</xdr:colOff>
      <xdr:row>17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238C1-604A-2974-6DED-1938B534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38100</xdr:rowOff>
    </xdr:from>
    <xdr:to>
      <xdr:col>15</xdr:col>
      <xdr:colOff>479424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0AB7F-2A70-41E5-A1BD-74DEDCF1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</xdr:row>
      <xdr:rowOff>47625</xdr:rowOff>
    </xdr:from>
    <xdr:to>
      <xdr:col>15</xdr:col>
      <xdr:colOff>463550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C4A2F-5D17-4D58-DD44-605C48BD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34925</xdr:rowOff>
    </xdr:from>
    <xdr:to>
      <xdr:col>11</xdr:col>
      <xdr:colOff>523875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BF552-4C01-9354-70AE-F1C195BC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498475</xdr:colOff>
      <xdr:row>2</xdr:row>
      <xdr:rowOff>28575</xdr:rowOff>
    </xdr:from>
    <xdr:to>
      <xdr:col>9</xdr:col>
      <xdr:colOff>193675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39C7C-885E-4DBC-3951-A695B42F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49A0-44B8-4D3F-B5B6-5FF11A914C2E}">
  <dimension ref="A1:G12"/>
  <sheetViews>
    <sheetView workbookViewId="0">
      <selection sqref="A1:G5"/>
    </sheetView>
  </sheetViews>
  <sheetFormatPr defaultRowHeight="14.5" x14ac:dyDescent="0.35"/>
  <sheetData>
    <row r="1" spans="1:7" x14ac:dyDescent="0.35">
      <c r="A1" t="s">
        <v>26</v>
      </c>
      <c r="B1" t="s">
        <v>47</v>
      </c>
      <c r="C1" t="s">
        <v>48</v>
      </c>
      <c r="D1" t="s">
        <v>49</v>
      </c>
      <c r="E1" t="s">
        <v>46</v>
      </c>
      <c r="F1" t="s">
        <v>50</v>
      </c>
      <c r="G1" t="s">
        <v>51</v>
      </c>
    </row>
    <row r="2" spans="1:7" x14ac:dyDescent="0.35">
      <c r="A2" t="s">
        <v>30</v>
      </c>
      <c r="B2">
        <v>84.875</v>
      </c>
      <c r="C2">
        <v>174.4</v>
      </c>
      <c r="D2">
        <v>150.72727272727269</v>
      </c>
      <c r="E2">
        <v>216.2</v>
      </c>
      <c r="F2">
        <v>157.16666666666671</v>
      </c>
      <c r="G2">
        <v>184.92307692307691</v>
      </c>
    </row>
    <row r="3" spans="1:7" x14ac:dyDescent="0.35">
      <c r="A3" t="s">
        <v>27</v>
      </c>
      <c r="B3">
        <v>91.125</v>
      </c>
      <c r="C3">
        <v>220.4</v>
      </c>
      <c r="D3">
        <v>187.3636363636364</v>
      </c>
      <c r="E3">
        <v>290.8</v>
      </c>
      <c r="F3">
        <v>195.66666666666671</v>
      </c>
      <c r="G3">
        <v>213.46153846153851</v>
      </c>
    </row>
    <row r="4" spans="1:7" x14ac:dyDescent="0.35">
      <c r="A4" t="s">
        <v>26</v>
      </c>
      <c r="B4">
        <f>B2/B3</f>
        <v>0.93141289437585739</v>
      </c>
      <c r="C4">
        <f>C2/C3</f>
        <v>0.79128856624319421</v>
      </c>
      <c r="D4">
        <f>D2/D3</f>
        <v>0.8044638524987866</v>
      </c>
      <c r="E4">
        <f>E2/E3</f>
        <v>0.74346629986244839</v>
      </c>
      <c r="F4">
        <f>F2/F3</f>
        <v>0.80323679727427599</v>
      </c>
      <c r="G4">
        <f t="shared" ref="G4" si="0">G2/G3</f>
        <v>0.86630630630630601</v>
      </c>
    </row>
    <row r="5" spans="1:7" x14ac:dyDescent="0.35">
      <c r="A5" t="s">
        <v>40</v>
      </c>
      <c r="B5">
        <v>1.348261589940918</v>
      </c>
      <c r="C5">
        <v>1.9486738557532679</v>
      </c>
      <c r="D5">
        <v>1.7017924818163792</v>
      </c>
      <c r="E5">
        <v>2.2434494263912095</v>
      </c>
      <c r="F5">
        <v>1.7321554943063273</v>
      </c>
      <c r="G5">
        <v>1.3090601630833645</v>
      </c>
    </row>
    <row r="6" spans="1:7" x14ac:dyDescent="0.35">
      <c r="A6" t="s">
        <v>52</v>
      </c>
      <c r="B6" t="s">
        <v>47</v>
      </c>
      <c r="C6" t="s">
        <v>48</v>
      </c>
      <c r="D6" t="s">
        <v>49</v>
      </c>
      <c r="E6" t="s">
        <v>46</v>
      </c>
      <c r="F6" t="s">
        <v>50</v>
      </c>
      <c r="G6" t="s">
        <v>51</v>
      </c>
    </row>
    <row r="7" spans="1:7" x14ac:dyDescent="0.35">
      <c r="A7" t="s">
        <v>28</v>
      </c>
      <c r="B7">
        <v>1.433414953516134</v>
      </c>
      <c r="C7">
        <v>2.4626589323854371</v>
      </c>
      <c r="D7">
        <v>2.1154368546583591</v>
      </c>
      <c r="E7">
        <v>3.017553622546548</v>
      </c>
      <c r="F7">
        <v>2.1564693004407509</v>
      </c>
      <c r="G7">
        <v>1.511082342993485</v>
      </c>
    </row>
    <row r="8" spans="1:7" x14ac:dyDescent="0.35">
      <c r="A8" t="s">
        <v>29</v>
      </c>
      <c r="B8">
        <v>1.7532588044953239</v>
      </c>
      <c r="C8">
        <v>4.0991581873637841</v>
      </c>
      <c r="D8">
        <v>2.814004243437644</v>
      </c>
      <c r="E8">
        <v>3.8899581749710408</v>
      </c>
      <c r="F8">
        <v>2.6699623000074379</v>
      </c>
      <c r="G8">
        <v>1.751796036358156</v>
      </c>
    </row>
    <row r="10" spans="1:7" x14ac:dyDescent="0.35">
      <c r="A10" t="s">
        <v>53</v>
      </c>
      <c r="B10" t="s">
        <v>47</v>
      </c>
      <c r="C10" t="s">
        <v>48</v>
      </c>
      <c r="D10" t="s">
        <v>49</v>
      </c>
      <c r="E10" t="s">
        <v>46</v>
      </c>
      <c r="F10" t="s">
        <v>50</v>
      </c>
      <c r="G10" t="s">
        <v>51</v>
      </c>
    </row>
    <row r="11" spans="1:7" x14ac:dyDescent="0.35">
      <c r="A11" t="s">
        <v>19</v>
      </c>
      <c r="B11">
        <v>0.36558345642540618</v>
      </c>
      <c r="C11">
        <v>0.13893429225237006</v>
      </c>
      <c r="D11">
        <v>0.1064380459398253</v>
      </c>
      <c r="E11">
        <v>5.6312676780663408E-2</v>
      </c>
      <c r="F11">
        <v>5.7014925373134337E-2</v>
      </c>
      <c r="G11">
        <v>0.10180954121732771</v>
      </c>
    </row>
    <row r="12" spans="1:7" x14ac:dyDescent="0.35">
      <c r="A12" t="s">
        <v>20</v>
      </c>
      <c r="B12">
        <v>0.11004431314623338</v>
      </c>
      <c r="C12">
        <v>3.8574697613599218E-2</v>
      </c>
      <c r="D12">
        <v>1.9411193788417987E-2</v>
      </c>
      <c r="E12">
        <v>1.7228079197737209E-2</v>
      </c>
      <c r="F12">
        <v>1.1641791044776119E-2</v>
      </c>
      <c r="G12">
        <v>2.2116614878450007E-2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1"/>
  <sheetViews>
    <sheetView workbookViewId="0">
      <selection activeCell="B1" sqref="B1:N1"/>
    </sheetView>
  </sheetViews>
  <sheetFormatPr defaultRowHeight="14.5" x14ac:dyDescent="0.35"/>
  <sheetData>
    <row r="1" spans="1:15" x14ac:dyDescent="0.35"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4" t="s">
        <v>0</v>
      </c>
    </row>
    <row r="2" spans="1:15" x14ac:dyDescent="0.35">
      <c r="A2" s="4" t="s">
        <v>1</v>
      </c>
      <c r="B2">
        <v>3.8176691729323311</v>
      </c>
      <c r="C2">
        <v>3.9281385281385282</v>
      </c>
      <c r="D2">
        <v>4.041501976284585</v>
      </c>
      <c r="E2">
        <v>4.1773127753303969</v>
      </c>
      <c r="F2">
        <v>3.8226299694189598</v>
      </c>
      <c r="G2">
        <v>3.331325301204819</v>
      </c>
      <c r="H2">
        <v>3.4337585868498528</v>
      </c>
      <c r="I2">
        <v>3.6858407079646018</v>
      </c>
      <c r="J2">
        <v>3.738214643931796</v>
      </c>
      <c r="K2">
        <v>3.399739583333333</v>
      </c>
      <c r="L2">
        <v>3.5546666666666669</v>
      </c>
      <c r="M2">
        <v>4.1266747868453102</v>
      </c>
      <c r="N2">
        <v>4.0435393258426968</v>
      </c>
      <c r="O2">
        <v>3.7770009249802978</v>
      </c>
    </row>
    <row r="3" spans="1:15" x14ac:dyDescent="0.35">
      <c r="A3" s="4" t="s">
        <v>2</v>
      </c>
      <c r="B3">
        <v>10.523316062176169</v>
      </c>
      <c r="C3">
        <v>12.06648936170213</v>
      </c>
      <c r="D3">
        <v>11.51031894934334</v>
      </c>
      <c r="E3">
        <v>9.7506426735218508</v>
      </c>
      <c r="F3">
        <v>9.8684210526315788</v>
      </c>
      <c r="G3">
        <v>10.054545454545449</v>
      </c>
      <c r="H3">
        <v>7.5900216919739698</v>
      </c>
      <c r="I3">
        <v>9.054347826086957</v>
      </c>
      <c r="J3">
        <v>7.8794926004228332</v>
      </c>
      <c r="K3">
        <v>11.761261261261261</v>
      </c>
      <c r="L3">
        <v>8.6</v>
      </c>
      <c r="M3">
        <v>8.0666666666666664</v>
      </c>
      <c r="N3">
        <v>11.42460317460317</v>
      </c>
      <c r="O3">
        <v>9.8577020596104123</v>
      </c>
    </row>
    <row r="4" spans="1:15" x14ac:dyDescent="0.35">
      <c r="A4" s="4" t="s">
        <v>3</v>
      </c>
      <c r="B4">
        <v>1.2362869198312241</v>
      </c>
      <c r="C4">
        <v>1.3066037735849061</v>
      </c>
      <c r="D4">
        <v>1.3559055118110239</v>
      </c>
      <c r="E4">
        <v>1.436781609195402</v>
      </c>
      <c r="F4">
        <v>1.502212389380531</v>
      </c>
      <c r="G4">
        <v>1.263456090651558</v>
      </c>
      <c r="H4">
        <v>1.8138686131386861</v>
      </c>
      <c r="I4">
        <v>1.6523809523809521</v>
      </c>
      <c r="J4">
        <v>1.7009345794392521</v>
      </c>
      <c r="K4">
        <v>1.654008438818565</v>
      </c>
      <c r="L4">
        <v>1.542772861356932</v>
      </c>
      <c r="M4">
        <v>1.6577319587628869</v>
      </c>
      <c r="N4">
        <v>1.52112676056338</v>
      </c>
      <c r="O4">
        <v>1.511082342993485</v>
      </c>
    </row>
    <row r="5" spans="1:15" x14ac:dyDescent="0.35">
      <c r="A5" s="4" t="s">
        <v>4</v>
      </c>
      <c r="B5">
        <v>1.526041666666667</v>
      </c>
      <c r="C5">
        <v>1.4773333333333329</v>
      </c>
      <c r="D5">
        <v>1.618421052631579</v>
      </c>
      <c r="E5">
        <v>1.9329896907216499</v>
      </c>
      <c r="F5">
        <v>1.786842105263158</v>
      </c>
      <c r="G5">
        <v>1.3556231003039509</v>
      </c>
      <c r="H5">
        <v>2.160869565217391</v>
      </c>
      <c r="I5">
        <v>1.8910081743869209</v>
      </c>
      <c r="J5">
        <v>1.927966101694915</v>
      </c>
      <c r="K5">
        <v>1.773755656108597</v>
      </c>
      <c r="L5">
        <v>1.6870967741935481</v>
      </c>
      <c r="M5">
        <v>1.9142857142857139</v>
      </c>
      <c r="N5">
        <v>1.721115537848606</v>
      </c>
      <c r="O5">
        <v>1.751796036358156</v>
      </c>
    </row>
    <row r="7" spans="1:15" x14ac:dyDescent="0.35">
      <c r="B7" t="s">
        <v>35</v>
      </c>
      <c r="E7" t="s">
        <v>15</v>
      </c>
      <c r="K7" t="s">
        <v>16</v>
      </c>
      <c r="N7" t="s">
        <v>36</v>
      </c>
    </row>
    <row r="8" spans="1:15" x14ac:dyDescent="0.35">
      <c r="A8" s="4" t="s">
        <v>1</v>
      </c>
      <c r="B8">
        <v>4.4142751508262634</v>
      </c>
      <c r="E8">
        <v>4.5280943436191574</v>
      </c>
      <c r="K8">
        <v>4.3444554243573883</v>
      </c>
      <c r="N8">
        <v>4.292369085404137</v>
      </c>
    </row>
    <row r="9" spans="1:15" x14ac:dyDescent="0.35">
      <c r="A9" s="4" t="s">
        <v>2</v>
      </c>
      <c r="B9">
        <v>10.399456801172279</v>
      </c>
      <c r="E9">
        <v>12.01420482924911</v>
      </c>
      <c r="K9">
        <v>10.329304248177211</v>
      </c>
      <c r="N9">
        <v>11.239315271095681</v>
      </c>
    </row>
    <row r="10" spans="1:15" x14ac:dyDescent="0.35">
      <c r="A10" s="4" t="s">
        <v>3</v>
      </c>
      <c r="B10">
        <v>3.569338710174732</v>
      </c>
      <c r="E10">
        <v>3.371838902944071</v>
      </c>
      <c r="K10">
        <v>3.4981680554026902</v>
      </c>
      <c r="N10">
        <v>3.2053166903032828</v>
      </c>
    </row>
    <row r="11" spans="1:15" x14ac:dyDescent="0.35">
      <c r="A11" s="4" t="s">
        <v>4</v>
      </c>
      <c r="B11">
        <v>8.6954441544483387</v>
      </c>
      <c r="E11">
        <v>7.7538667827445877</v>
      </c>
      <c r="K11">
        <v>7.830975419798083</v>
      </c>
      <c r="N11">
        <v>6.6554776684825674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1"/>
  <sheetViews>
    <sheetView workbookViewId="0">
      <selection activeCell="B1" sqref="B1:L1"/>
    </sheetView>
  </sheetViews>
  <sheetFormatPr defaultRowHeight="14.5" x14ac:dyDescent="0.35"/>
  <sheetData>
    <row r="1" spans="1:13" x14ac:dyDescent="0.35"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4" t="s">
        <v>0</v>
      </c>
    </row>
    <row r="2" spans="1:13" x14ac:dyDescent="0.35">
      <c r="A2" s="4" t="s">
        <v>1</v>
      </c>
      <c r="B2">
        <v>3.0396196513470679</v>
      </c>
      <c r="C2">
        <v>3.4437299035369771</v>
      </c>
      <c r="D2">
        <v>3.245783132530121</v>
      </c>
      <c r="E2">
        <v>3.4860907759882869</v>
      </c>
      <c r="F2">
        <v>3.1975308641975309</v>
      </c>
      <c r="G2">
        <v>3.647887323943662</v>
      </c>
      <c r="H2">
        <v>3.3799283154121862</v>
      </c>
      <c r="I2">
        <v>3.584385763490241</v>
      </c>
      <c r="J2">
        <v>4.2868421052631582</v>
      </c>
      <c r="K2">
        <v>4.139344262295082</v>
      </c>
      <c r="L2">
        <v>4.0915887850467287</v>
      </c>
      <c r="M2">
        <v>3.594793716641004</v>
      </c>
    </row>
    <row r="3" spans="1:13" x14ac:dyDescent="0.35">
      <c r="A3" s="4" t="s">
        <v>2</v>
      </c>
      <c r="B3">
        <v>9.7360406091370564</v>
      </c>
      <c r="C3">
        <v>10.29807692307692</v>
      </c>
      <c r="D3">
        <v>14.802197802197799</v>
      </c>
      <c r="E3">
        <v>11.074418604651161</v>
      </c>
      <c r="F3">
        <v>8.4763636363636365</v>
      </c>
      <c r="G3">
        <v>12.006622516556289</v>
      </c>
      <c r="H3">
        <v>9.7216494845360817</v>
      </c>
      <c r="I3">
        <v>8.6005509641873275</v>
      </c>
      <c r="J3">
        <v>8.1449999999999996</v>
      </c>
      <c r="K3">
        <v>11.17256637168142</v>
      </c>
      <c r="L3">
        <v>12.093922651933701</v>
      </c>
      <c r="M3">
        <v>10.557037233120131</v>
      </c>
    </row>
    <row r="4" spans="1:13" x14ac:dyDescent="0.35">
      <c r="A4" s="4" t="s">
        <v>3</v>
      </c>
      <c r="B4">
        <v>1.4772727272727271</v>
      </c>
      <c r="C4">
        <v>1.369230769230769</v>
      </c>
      <c r="D4">
        <v>1.3027522935779821</v>
      </c>
      <c r="E4">
        <v>2.078066914498141</v>
      </c>
      <c r="F4">
        <v>1.970873786407767</v>
      </c>
      <c r="G4">
        <v>2.4777327935222671</v>
      </c>
      <c r="H4">
        <v>2.2749999999999999</v>
      </c>
      <c r="I4">
        <v>2.226694915254237</v>
      </c>
      <c r="J4">
        <v>2.66796875</v>
      </c>
      <c r="K4">
        <v>2.5257352941176472</v>
      </c>
      <c r="L4">
        <v>2.8984771573604058</v>
      </c>
      <c r="M4">
        <v>2.1154368546583591</v>
      </c>
    </row>
    <row r="5" spans="1:13" x14ac:dyDescent="0.35">
      <c r="A5" s="4" t="s">
        <v>4</v>
      </c>
      <c r="B5">
        <v>1.989795918367347</v>
      </c>
      <c r="C5">
        <v>1.7281553398058249</v>
      </c>
      <c r="D5">
        <v>1.5777777777777779</v>
      </c>
      <c r="E5">
        <v>2.6121495327102799</v>
      </c>
      <c r="F5">
        <v>3.6909090909090909</v>
      </c>
      <c r="G5">
        <v>4.0529801324503314</v>
      </c>
      <c r="H5">
        <v>2.8144329896907219</v>
      </c>
      <c r="I5">
        <v>2.895316804407714</v>
      </c>
      <c r="J5">
        <v>3.3980099502487562</v>
      </c>
      <c r="K5">
        <v>3.0398230088495581</v>
      </c>
      <c r="L5">
        <v>3.1546961325966851</v>
      </c>
      <c r="M5">
        <v>2.814004243437644</v>
      </c>
    </row>
    <row r="7" spans="1:13" x14ac:dyDescent="0.35">
      <c r="B7" t="s">
        <v>37</v>
      </c>
      <c r="E7" t="s">
        <v>6</v>
      </c>
      <c r="J7" t="s">
        <v>7</v>
      </c>
      <c r="L7" t="s">
        <v>32</v>
      </c>
    </row>
    <row r="8" spans="1:13" x14ac:dyDescent="0.35">
      <c r="A8" s="4" t="s">
        <v>1</v>
      </c>
      <c r="B8">
        <v>4.3569400240657759</v>
      </c>
      <c r="E8">
        <v>4.1802303456267884</v>
      </c>
      <c r="J8">
        <v>4.447249677482418</v>
      </c>
      <c r="L8">
        <v>4.5852831603683617</v>
      </c>
    </row>
    <row r="9" spans="1:13" x14ac:dyDescent="0.35">
      <c r="A9" s="4" t="s">
        <v>2</v>
      </c>
      <c r="B9">
        <v>13.68337457401695</v>
      </c>
      <c r="E9">
        <v>9.009478087168505</v>
      </c>
      <c r="J9">
        <v>9.2718728135204742</v>
      </c>
      <c r="L9">
        <v>17.869531464079749</v>
      </c>
    </row>
    <row r="10" spans="1:13" x14ac:dyDescent="0.35">
      <c r="A10" s="4" t="s">
        <v>3</v>
      </c>
      <c r="B10">
        <v>3.8163109049915662</v>
      </c>
      <c r="E10">
        <v>3.162793855937752</v>
      </c>
      <c r="J10">
        <v>3.608437957891196</v>
      </c>
      <c r="L10">
        <v>3.732853914513278</v>
      </c>
    </row>
    <row r="11" spans="1:13" x14ac:dyDescent="0.35">
      <c r="A11" s="4" t="s">
        <v>4</v>
      </c>
      <c r="B11">
        <v>7.9954402968341567</v>
      </c>
      <c r="E11">
        <v>9.4765887466638397</v>
      </c>
      <c r="J11">
        <v>7.1493128343171408</v>
      </c>
      <c r="L11">
        <v>7.7027864853849604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1"/>
  <sheetViews>
    <sheetView tabSelected="1" workbookViewId="0">
      <selection activeCell="A4" sqref="A4"/>
    </sheetView>
  </sheetViews>
  <sheetFormatPr defaultRowHeight="14.5" x14ac:dyDescent="0.35"/>
  <sheetData>
    <row r="1" spans="1:12" x14ac:dyDescent="0.3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117</v>
      </c>
      <c r="J1" s="1" t="s">
        <v>61</v>
      </c>
      <c r="K1" s="1" t="s">
        <v>62</v>
      </c>
      <c r="L1" s="4" t="s">
        <v>0</v>
      </c>
    </row>
    <row r="2" spans="1:12" x14ac:dyDescent="0.35">
      <c r="A2" s="4" t="s">
        <v>1</v>
      </c>
      <c r="B2">
        <v>2.9729729729729728</v>
      </c>
      <c r="C2">
        <v>3.354740061162079</v>
      </c>
      <c r="D2">
        <v>2.75609756097561</v>
      </c>
      <c r="E2">
        <v>3.282420749279539</v>
      </c>
      <c r="F2">
        <v>3.4894736842105258</v>
      </c>
      <c r="G2">
        <v>3.4037854889589911</v>
      </c>
      <c r="H2">
        <v>3.22504892367906</v>
      </c>
      <c r="I2">
        <v>3.728448275862069</v>
      </c>
      <c r="J2">
        <v>3.6506024096385539</v>
      </c>
      <c r="K2">
        <v>3.8259911894273131</v>
      </c>
      <c r="L2">
        <v>3.368958131616671</v>
      </c>
    </row>
    <row r="3" spans="1:12" x14ac:dyDescent="0.35">
      <c r="A3" s="4" t="s">
        <v>2</v>
      </c>
      <c r="B3">
        <v>8.4615384615384617</v>
      </c>
      <c r="C3">
        <v>6.6890243902439028</v>
      </c>
      <c r="D3">
        <v>6.9657534246575343</v>
      </c>
      <c r="E3">
        <v>6.0585106382978724</v>
      </c>
      <c r="F3">
        <v>6.3444976076555024</v>
      </c>
      <c r="G3">
        <v>5.3152709359605907</v>
      </c>
      <c r="H3">
        <v>6.2188679245283023</v>
      </c>
      <c r="I3">
        <v>8.1603773584905657</v>
      </c>
      <c r="J3">
        <v>7.8362068965517242</v>
      </c>
      <c r="K3">
        <v>7.2983193277310923</v>
      </c>
      <c r="L3">
        <v>6.9348366965655543</v>
      </c>
    </row>
    <row r="4" spans="1:12" x14ac:dyDescent="0.35">
      <c r="A4" s="4" t="s">
        <v>3</v>
      </c>
      <c r="B4">
        <v>1.9238095238095241</v>
      </c>
      <c r="C4">
        <v>2.25187969924812</v>
      </c>
      <c r="D4">
        <v>2.4235294117647062</v>
      </c>
      <c r="E4">
        <v>2.5938144329896908</v>
      </c>
      <c r="F4">
        <v>2.598901098901099</v>
      </c>
      <c r="G4">
        <v>2.7402234636871512</v>
      </c>
      <c r="H4">
        <v>2.9315068493150691</v>
      </c>
      <c r="I4">
        <v>2.4963235294117641</v>
      </c>
      <c r="J4">
        <v>2.187290969899665</v>
      </c>
      <c r="K4">
        <v>2.4793103448275859</v>
      </c>
      <c r="L4">
        <v>2.4626589323854371</v>
      </c>
    </row>
    <row r="5" spans="1:12" x14ac:dyDescent="0.35">
      <c r="A5" s="4" t="s">
        <v>4</v>
      </c>
      <c r="B5">
        <v>3.9607843137254899</v>
      </c>
      <c r="C5">
        <v>3.6524390243902438</v>
      </c>
      <c r="D5">
        <v>4.2620689655172406</v>
      </c>
      <c r="E5">
        <v>6.6914893617021276</v>
      </c>
      <c r="F5">
        <v>4.5480769230769234</v>
      </c>
      <c r="G5">
        <v>4.8088235294117636</v>
      </c>
      <c r="H5">
        <v>4.0377358490566042</v>
      </c>
      <c r="I5">
        <v>3.2028301886792452</v>
      </c>
      <c r="J5">
        <v>2.818965517241379</v>
      </c>
      <c r="K5">
        <v>3.00836820083682</v>
      </c>
      <c r="L5">
        <v>4.0991581873637841</v>
      </c>
    </row>
    <row r="7" spans="1:12" x14ac:dyDescent="0.35">
      <c r="B7" t="s">
        <v>38</v>
      </c>
      <c r="D7" t="s">
        <v>18</v>
      </c>
      <c r="I7" t="s">
        <v>5</v>
      </c>
      <c r="K7" t="s">
        <v>31</v>
      </c>
    </row>
    <row r="8" spans="1:12" x14ac:dyDescent="0.35">
      <c r="A8" s="4" t="s">
        <v>1</v>
      </c>
      <c r="B8">
        <v>4.3266997535715328</v>
      </c>
      <c r="D8">
        <v>4.5000027767138544</v>
      </c>
      <c r="I8">
        <v>4.1692722115913829</v>
      </c>
      <c r="K8">
        <v>4.4314929154949594</v>
      </c>
    </row>
    <row r="9" spans="1:12" x14ac:dyDescent="0.35">
      <c r="A9" s="4" t="s">
        <v>2</v>
      </c>
      <c r="B9">
        <v>11.59091297632918</v>
      </c>
      <c r="D9">
        <v>9.5735150537616551</v>
      </c>
      <c r="I9">
        <v>9.0264266857050028</v>
      </c>
      <c r="K9">
        <v>37.785675755007169</v>
      </c>
    </row>
    <row r="10" spans="1:12" x14ac:dyDescent="0.35">
      <c r="A10" s="4" t="s">
        <v>3</v>
      </c>
      <c r="B10">
        <v>3.437083051531133</v>
      </c>
      <c r="D10">
        <v>3.3670469598543251</v>
      </c>
      <c r="I10">
        <v>3.4555393417469551</v>
      </c>
      <c r="K10">
        <v>3.7309435369321702</v>
      </c>
    </row>
    <row r="11" spans="1:12" x14ac:dyDescent="0.35">
      <c r="A11" s="4" t="s">
        <v>4</v>
      </c>
      <c r="B11">
        <v>8.7846951009693601</v>
      </c>
      <c r="D11">
        <v>8.8106510235648816</v>
      </c>
      <c r="I11">
        <v>7.3066553639116902</v>
      </c>
      <c r="K11">
        <v>7.5220411932786648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1"/>
  <sheetViews>
    <sheetView workbookViewId="0">
      <selection activeCell="B1" sqref="B1:I1"/>
    </sheetView>
  </sheetViews>
  <sheetFormatPr defaultRowHeight="14.5" x14ac:dyDescent="0.35"/>
  <sheetData>
    <row r="1" spans="1:10" x14ac:dyDescent="0.35">
      <c r="B1" s="6" t="s">
        <v>63</v>
      </c>
      <c r="C1" s="6" t="s">
        <v>64</v>
      </c>
      <c r="D1" s="6" t="s">
        <v>65</v>
      </c>
      <c r="E1" s="6" t="s">
        <v>66</v>
      </c>
      <c r="F1" s="7" t="s">
        <v>67</v>
      </c>
      <c r="G1" s="8" t="s">
        <v>68</v>
      </c>
      <c r="H1" s="8" t="s">
        <v>69</v>
      </c>
      <c r="I1" s="8" t="s">
        <v>70</v>
      </c>
      <c r="J1" s="4" t="s">
        <v>0</v>
      </c>
    </row>
    <row r="2" spans="1:10" x14ac:dyDescent="0.35">
      <c r="A2" s="4" t="s">
        <v>1</v>
      </c>
      <c r="B2">
        <v>2.646408839779006</v>
      </c>
      <c r="C2">
        <v>2.7463002114164898</v>
      </c>
      <c r="D2">
        <v>2.6761487964989059</v>
      </c>
      <c r="E2">
        <v>2.6634844868735081</v>
      </c>
      <c r="F2">
        <v>3.0829629629629629</v>
      </c>
      <c r="G2">
        <v>2.8654205607476642</v>
      </c>
      <c r="H2">
        <v>3.203579418344519</v>
      </c>
      <c r="I2">
        <v>3.0365591397849458</v>
      </c>
      <c r="J2">
        <v>2.8651080520510002</v>
      </c>
    </row>
    <row r="3" spans="1:10" x14ac:dyDescent="0.35">
      <c r="A3" s="4" t="s">
        <v>2</v>
      </c>
      <c r="B3">
        <v>7.3692307692307688</v>
      </c>
      <c r="C3">
        <v>10.1484375</v>
      </c>
      <c r="D3">
        <v>7.7405063291139236</v>
      </c>
      <c r="E3">
        <v>12.130434782608701</v>
      </c>
      <c r="F3">
        <v>10.404999999999999</v>
      </c>
      <c r="G3">
        <v>12.07086614173228</v>
      </c>
      <c r="H3">
        <v>11.10077519379845</v>
      </c>
      <c r="I3">
        <v>9.8055555555555554</v>
      </c>
      <c r="J3">
        <v>10.09635078400496</v>
      </c>
    </row>
    <row r="4" spans="1:10" x14ac:dyDescent="0.35">
      <c r="A4" s="4" t="s">
        <v>3</v>
      </c>
      <c r="B4">
        <v>1.2407407407407409</v>
      </c>
      <c r="C4">
        <v>1.220588235294118</v>
      </c>
      <c r="D4">
        <v>1.4674556213017751</v>
      </c>
      <c r="E4">
        <v>1.5263157894736841</v>
      </c>
      <c r="F4">
        <v>1.651162790697674</v>
      </c>
      <c r="G4">
        <v>1.473988439306358</v>
      </c>
      <c r="H4">
        <v>1.5691489361702129</v>
      </c>
      <c r="I4">
        <v>1.3179190751445089</v>
      </c>
      <c r="J4">
        <v>1.433414953516134</v>
      </c>
    </row>
    <row r="5" spans="1:10" x14ac:dyDescent="0.35">
      <c r="A5" s="4" t="s">
        <v>4</v>
      </c>
      <c r="B5">
        <v>1.558139534883721</v>
      </c>
      <c r="C5">
        <v>1.296875</v>
      </c>
      <c r="D5">
        <v>1.5696202531645571</v>
      </c>
      <c r="E5">
        <v>1.5934065934065931</v>
      </c>
      <c r="F5">
        <v>2.13</v>
      </c>
      <c r="G5">
        <v>2.007874015748031</v>
      </c>
      <c r="H5">
        <v>2.2868217054263571</v>
      </c>
      <c r="I5">
        <v>1.583333333333333</v>
      </c>
      <c r="J5">
        <v>1.7532588044953239</v>
      </c>
    </row>
    <row r="7" spans="1:10" x14ac:dyDescent="0.35">
      <c r="B7" t="s">
        <v>17</v>
      </c>
      <c r="F7" t="s">
        <v>18</v>
      </c>
      <c r="I7" t="s">
        <v>37</v>
      </c>
    </row>
    <row r="8" spans="1:10" x14ac:dyDescent="0.35">
      <c r="A8" s="4" t="s">
        <v>1</v>
      </c>
      <c r="B8">
        <v>4.3243904401342741</v>
      </c>
      <c r="F8">
        <v>4.5000027767138544</v>
      </c>
      <c r="I8">
        <v>4.3569400240657759</v>
      </c>
    </row>
    <row r="9" spans="1:10" x14ac:dyDescent="0.35">
      <c r="A9" s="4" t="s">
        <v>2</v>
      </c>
      <c r="B9">
        <v>8.9043462639004733</v>
      </c>
      <c r="F9">
        <v>9.5735150537616551</v>
      </c>
      <c r="I9">
        <v>13.68337457401695</v>
      </c>
    </row>
    <row r="10" spans="1:10" x14ac:dyDescent="0.35">
      <c r="A10" s="4" t="s">
        <v>3</v>
      </c>
      <c r="B10">
        <v>3.331598372257957</v>
      </c>
      <c r="F10">
        <v>3.3670469598543251</v>
      </c>
      <c r="I10">
        <v>3.8163109049915662</v>
      </c>
    </row>
    <row r="11" spans="1:10" x14ac:dyDescent="0.35">
      <c r="A11" s="4" t="s">
        <v>4</v>
      </c>
      <c r="B11">
        <v>7.2238516578308651</v>
      </c>
      <c r="F11">
        <v>8.8106510235648816</v>
      </c>
      <c r="I11">
        <v>7.9954402968341567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1"/>
  <sheetViews>
    <sheetView workbookViewId="0">
      <selection activeCell="B1" sqref="B1:K1"/>
    </sheetView>
  </sheetViews>
  <sheetFormatPr defaultRowHeight="14.5" x14ac:dyDescent="0.35"/>
  <sheetData>
    <row r="1" spans="1:12" x14ac:dyDescent="0.35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4" t="s">
        <v>0</v>
      </c>
    </row>
    <row r="2" spans="1:12" x14ac:dyDescent="0.35">
      <c r="A2" s="4" t="s">
        <v>19</v>
      </c>
      <c r="B2">
        <v>23</v>
      </c>
      <c r="C2">
        <v>8</v>
      </c>
      <c r="D2">
        <v>36</v>
      </c>
      <c r="E2">
        <v>34</v>
      </c>
      <c r="F2">
        <v>31</v>
      </c>
      <c r="G2">
        <v>26</v>
      </c>
      <c r="H2">
        <v>18</v>
      </c>
      <c r="I2">
        <v>16</v>
      </c>
      <c r="J2">
        <v>21</v>
      </c>
      <c r="K2">
        <v>6</v>
      </c>
      <c r="L2">
        <v>21.9</v>
      </c>
    </row>
    <row r="3" spans="1:12" x14ac:dyDescent="0.35">
      <c r="A3" s="4" t="s">
        <v>20</v>
      </c>
      <c r="B3">
        <v>8</v>
      </c>
      <c r="C3">
        <v>3</v>
      </c>
      <c r="D3">
        <v>8</v>
      </c>
      <c r="E3">
        <v>14</v>
      </c>
      <c r="F3">
        <v>12</v>
      </c>
      <c r="G3">
        <v>9</v>
      </c>
      <c r="H3">
        <v>4</v>
      </c>
      <c r="I3">
        <v>4</v>
      </c>
      <c r="J3">
        <v>4</v>
      </c>
      <c r="K3">
        <v>1</v>
      </c>
      <c r="L3">
        <v>6.7</v>
      </c>
    </row>
    <row r="4" spans="1:12" x14ac:dyDescent="0.35">
      <c r="A4" s="4" t="s">
        <v>21</v>
      </c>
      <c r="B4">
        <v>13</v>
      </c>
      <c r="C4">
        <v>2</v>
      </c>
      <c r="D4">
        <v>16</v>
      </c>
      <c r="E4">
        <v>12</v>
      </c>
      <c r="F4">
        <v>14</v>
      </c>
      <c r="G4">
        <v>32</v>
      </c>
      <c r="H4">
        <v>21</v>
      </c>
      <c r="I4">
        <v>13</v>
      </c>
      <c r="J4">
        <v>14</v>
      </c>
      <c r="K4">
        <v>5</v>
      </c>
      <c r="L4">
        <v>14.2</v>
      </c>
    </row>
    <row r="5" spans="1:12" x14ac:dyDescent="0.35">
      <c r="A5" s="4" t="s">
        <v>22</v>
      </c>
      <c r="B5">
        <v>9</v>
      </c>
      <c r="C5">
        <v>1</v>
      </c>
      <c r="D5">
        <v>8</v>
      </c>
      <c r="E5">
        <v>7</v>
      </c>
      <c r="F5">
        <v>7</v>
      </c>
      <c r="G5">
        <v>25</v>
      </c>
      <c r="H5">
        <v>14</v>
      </c>
      <c r="I5">
        <v>9</v>
      </c>
      <c r="J5">
        <v>10</v>
      </c>
      <c r="K5">
        <v>3</v>
      </c>
      <c r="L5">
        <v>9.3000000000000007</v>
      </c>
    </row>
    <row r="6" spans="1:12" x14ac:dyDescent="0.35">
      <c r="A6" s="4" t="e">
        <f>last</f>
        <v>#NAME?</v>
      </c>
      <c r="B6">
        <v>41</v>
      </c>
      <c r="C6">
        <v>47</v>
      </c>
      <c r="D6">
        <v>48</v>
      </c>
      <c r="E6">
        <v>31</v>
      </c>
      <c r="F6">
        <v>39</v>
      </c>
      <c r="G6">
        <v>51</v>
      </c>
      <c r="H6">
        <v>28</v>
      </c>
      <c r="I6">
        <v>20</v>
      </c>
      <c r="J6">
        <v>22</v>
      </c>
      <c r="K6">
        <v>14</v>
      </c>
      <c r="L6">
        <v>34.1</v>
      </c>
    </row>
    <row r="7" spans="1:12" x14ac:dyDescent="0.35">
      <c r="A7" s="4" t="s">
        <v>23</v>
      </c>
      <c r="B7">
        <v>325</v>
      </c>
      <c r="C7">
        <v>311</v>
      </c>
      <c r="D7">
        <v>520</v>
      </c>
      <c r="E7">
        <v>385</v>
      </c>
      <c r="F7">
        <v>380</v>
      </c>
      <c r="G7">
        <v>481</v>
      </c>
      <c r="H7">
        <v>438</v>
      </c>
      <c r="I7">
        <v>343</v>
      </c>
      <c r="J7">
        <v>437</v>
      </c>
      <c r="K7">
        <v>269</v>
      </c>
      <c r="L7">
        <v>388.9</v>
      </c>
    </row>
    <row r="8" spans="1:12" x14ac:dyDescent="0.35">
      <c r="A8" s="4" t="s">
        <v>24</v>
      </c>
      <c r="B8">
        <v>423</v>
      </c>
      <c r="C8">
        <v>534</v>
      </c>
      <c r="D8">
        <v>764</v>
      </c>
      <c r="E8">
        <v>806</v>
      </c>
      <c r="F8">
        <v>676</v>
      </c>
      <c r="G8">
        <v>753</v>
      </c>
      <c r="H8">
        <v>591</v>
      </c>
      <c r="I8">
        <v>594</v>
      </c>
      <c r="J8">
        <v>633</v>
      </c>
      <c r="K8">
        <v>349</v>
      </c>
      <c r="L8">
        <v>612.29999999999995</v>
      </c>
    </row>
    <row r="9" spans="1:12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2" t="s">
        <v>19</v>
      </c>
      <c r="B10">
        <f t="shared" ref="B10:L10" si="0">B2/B7</f>
        <v>7.0769230769230765E-2</v>
      </c>
      <c r="C10">
        <f t="shared" si="0"/>
        <v>2.5723472668810289E-2</v>
      </c>
      <c r="D10">
        <f t="shared" si="0"/>
        <v>6.9230769230769235E-2</v>
      </c>
      <c r="E10">
        <f t="shared" si="0"/>
        <v>8.8311688311688313E-2</v>
      </c>
      <c r="F10">
        <f t="shared" si="0"/>
        <v>8.1578947368421056E-2</v>
      </c>
      <c r="G10">
        <f t="shared" si="0"/>
        <v>5.4054054054054057E-2</v>
      </c>
      <c r="H10">
        <f t="shared" si="0"/>
        <v>4.1095890410958902E-2</v>
      </c>
      <c r="I10">
        <f t="shared" si="0"/>
        <v>4.6647230320699708E-2</v>
      </c>
      <c r="J10">
        <f t="shared" si="0"/>
        <v>4.8054919908466817E-2</v>
      </c>
      <c r="K10">
        <f t="shared" si="0"/>
        <v>2.2304832713754646E-2</v>
      </c>
      <c r="L10">
        <f t="shared" si="0"/>
        <v>5.6312676780663408E-2</v>
      </c>
    </row>
    <row r="11" spans="1:12" x14ac:dyDescent="0.35">
      <c r="A11" s="2" t="s">
        <v>20</v>
      </c>
      <c r="B11">
        <f t="shared" ref="B11:L12" si="1">B3/B7</f>
        <v>2.4615384615384615E-2</v>
      </c>
      <c r="C11">
        <f t="shared" si="1"/>
        <v>9.6463022508038593E-3</v>
      </c>
      <c r="D11">
        <f t="shared" si="1"/>
        <v>1.5384615384615385E-2</v>
      </c>
      <c r="E11">
        <f t="shared" si="1"/>
        <v>3.6363636363636362E-2</v>
      </c>
      <c r="F11">
        <f t="shared" si="1"/>
        <v>3.1578947368421054E-2</v>
      </c>
      <c r="G11">
        <f t="shared" si="1"/>
        <v>1.8711018711018712E-2</v>
      </c>
      <c r="H11">
        <f t="shared" si="1"/>
        <v>9.1324200913242004E-3</v>
      </c>
      <c r="I11">
        <f t="shared" si="1"/>
        <v>1.1661807580174927E-2</v>
      </c>
      <c r="J11">
        <f t="shared" si="1"/>
        <v>9.1533180778032037E-3</v>
      </c>
      <c r="K11">
        <f t="shared" si="1"/>
        <v>3.7174721189591076E-3</v>
      </c>
      <c r="L11">
        <f t="shared" si="1"/>
        <v>1.7228079197737209E-2</v>
      </c>
    </row>
    <row r="12" spans="1:12" x14ac:dyDescent="0.35">
      <c r="A12" s="2" t="s">
        <v>21</v>
      </c>
      <c r="B12">
        <f t="shared" si="1"/>
        <v>3.0732860520094562E-2</v>
      </c>
      <c r="C12">
        <f t="shared" si="1"/>
        <v>3.7453183520599251E-3</v>
      </c>
      <c r="D12">
        <f t="shared" si="1"/>
        <v>2.0942408376963352E-2</v>
      </c>
      <c r="E12">
        <f t="shared" si="1"/>
        <v>1.488833746898263E-2</v>
      </c>
      <c r="F12">
        <f t="shared" si="1"/>
        <v>2.0710059171597635E-2</v>
      </c>
      <c r="G12">
        <f t="shared" si="1"/>
        <v>4.2496679946879147E-2</v>
      </c>
      <c r="H12">
        <f t="shared" si="1"/>
        <v>3.553299492385787E-2</v>
      </c>
      <c r="I12">
        <f t="shared" si="1"/>
        <v>2.1885521885521887E-2</v>
      </c>
      <c r="J12">
        <f t="shared" si="1"/>
        <v>2.2116903633491312E-2</v>
      </c>
      <c r="K12">
        <f t="shared" si="1"/>
        <v>1.4326647564469915E-2</v>
      </c>
      <c r="L12">
        <f t="shared" si="1"/>
        <v>2.3191246121182427E-2</v>
      </c>
    </row>
    <row r="13" spans="1:12" x14ac:dyDescent="0.35">
      <c r="A13" s="2" t="s">
        <v>22</v>
      </c>
      <c r="B13">
        <f t="shared" ref="B13:L13" si="2">B5/B8</f>
        <v>2.1276595744680851E-2</v>
      </c>
      <c r="C13">
        <f t="shared" si="2"/>
        <v>1.8726591760299626E-3</v>
      </c>
      <c r="D13">
        <f t="shared" si="2"/>
        <v>1.0471204188481676E-2</v>
      </c>
      <c r="E13">
        <f t="shared" si="2"/>
        <v>8.6848635235732014E-3</v>
      </c>
      <c r="F13">
        <f t="shared" si="2"/>
        <v>1.0355029585798817E-2</v>
      </c>
      <c r="G13">
        <f t="shared" si="2"/>
        <v>3.3200531208499334E-2</v>
      </c>
      <c r="H13">
        <f t="shared" si="2"/>
        <v>2.3688663282571912E-2</v>
      </c>
      <c r="I13">
        <f t="shared" si="2"/>
        <v>1.5151515151515152E-2</v>
      </c>
      <c r="J13">
        <f t="shared" si="2"/>
        <v>1.579778830963665E-2</v>
      </c>
      <c r="K13">
        <f t="shared" si="2"/>
        <v>8.5959885386819486E-3</v>
      </c>
      <c r="L13">
        <f t="shared" si="2"/>
        <v>1.518863302302793E-2</v>
      </c>
    </row>
    <row r="15" spans="1:12" x14ac:dyDescent="0.35">
      <c r="B15" t="s">
        <v>39</v>
      </c>
      <c r="D15" t="s">
        <v>6</v>
      </c>
      <c r="I15" t="s">
        <v>7</v>
      </c>
      <c r="K15" t="s">
        <v>32</v>
      </c>
    </row>
    <row r="16" spans="1:12" x14ac:dyDescent="0.35">
      <c r="B16">
        <v>8.0101010101010103E-2</v>
      </c>
      <c r="D16">
        <v>9.4848484848484849E-2</v>
      </c>
      <c r="I16">
        <v>6.8181818181818177E-2</v>
      </c>
      <c r="K16">
        <v>0.14222222222222219</v>
      </c>
    </row>
    <row r="19" spans="2:11" x14ac:dyDescent="0.35">
      <c r="B19">
        <v>2.1515151515151508E-2</v>
      </c>
      <c r="D19">
        <v>3.4949494949494946E-2</v>
      </c>
      <c r="I19">
        <v>1.4646464646464651E-2</v>
      </c>
      <c r="K19">
        <v>8.3434343434343444E-2</v>
      </c>
    </row>
    <row r="20" spans="2:11" x14ac:dyDescent="0.35">
      <c r="D20">
        <v>8.2125000000000004E-2</v>
      </c>
      <c r="I20">
        <v>8.7624999999999995E-2</v>
      </c>
    </row>
    <row r="21" spans="2:11" x14ac:dyDescent="0.35">
      <c r="D21">
        <v>5.0499999999999996E-2</v>
      </c>
      <c r="I21">
        <v>5.1500000000000004E-2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9"/>
  <sheetViews>
    <sheetView workbookViewId="0">
      <selection activeCell="B1" sqref="B1:M1"/>
    </sheetView>
  </sheetViews>
  <sheetFormatPr defaultRowHeight="14.5" x14ac:dyDescent="0.35"/>
  <sheetData>
    <row r="1" spans="1:14" x14ac:dyDescent="0.35">
      <c r="B1" s="1" t="s">
        <v>81</v>
      </c>
      <c r="C1" s="1" t="s">
        <v>82</v>
      </c>
      <c r="D1" s="1" t="s">
        <v>83</v>
      </c>
      <c r="E1" s="1" t="s">
        <v>84</v>
      </c>
      <c r="F1" s="1" t="s">
        <v>86</v>
      </c>
      <c r="G1" s="1" t="s">
        <v>85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4" t="s">
        <v>0</v>
      </c>
    </row>
    <row r="2" spans="1:14" x14ac:dyDescent="0.35">
      <c r="A2" s="4" t="s">
        <v>19</v>
      </c>
      <c r="B2">
        <v>6</v>
      </c>
      <c r="C2">
        <v>19</v>
      </c>
      <c r="D2">
        <v>20</v>
      </c>
      <c r="E2">
        <v>9</v>
      </c>
      <c r="F2">
        <v>23</v>
      </c>
      <c r="G2">
        <v>27</v>
      </c>
      <c r="H2">
        <v>23</v>
      </c>
      <c r="I2">
        <v>11</v>
      </c>
      <c r="J2">
        <v>10</v>
      </c>
      <c r="K2">
        <v>14</v>
      </c>
      <c r="L2">
        <v>20</v>
      </c>
      <c r="M2">
        <v>9</v>
      </c>
      <c r="N2">
        <v>15.91666666666667</v>
      </c>
    </row>
    <row r="3" spans="1:14" x14ac:dyDescent="0.35">
      <c r="A3" s="4" t="s">
        <v>20</v>
      </c>
      <c r="B3">
        <v>1</v>
      </c>
      <c r="C3">
        <v>3</v>
      </c>
      <c r="D3">
        <v>3</v>
      </c>
      <c r="E3">
        <v>6</v>
      </c>
      <c r="F3">
        <v>7</v>
      </c>
      <c r="G3">
        <v>2</v>
      </c>
      <c r="H3">
        <v>2</v>
      </c>
      <c r="I3">
        <v>3</v>
      </c>
      <c r="J3">
        <v>2</v>
      </c>
      <c r="K3">
        <v>4</v>
      </c>
      <c r="L3">
        <v>4</v>
      </c>
      <c r="M3">
        <v>2</v>
      </c>
      <c r="N3">
        <v>3.25</v>
      </c>
    </row>
    <row r="4" spans="1:14" x14ac:dyDescent="0.35">
      <c r="A4" s="4" t="s">
        <v>21</v>
      </c>
      <c r="B4">
        <v>5</v>
      </c>
      <c r="C4">
        <v>41</v>
      </c>
      <c r="D4">
        <v>19</v>
      </c>
      <c r="E4">
        <v>18</v>
      </c>
      <c r="F4">
        <v>30</v>
      </c>
      <c r="G4">
        <v>41</v>
      </c>
      <c r="H4">
        <v>28</v>
      </c>
      <c r="I4">
        <v>36</v>
      </c>
      <c r="J4">
        <v>12</v>
      </c>
      <c r="K4">
        <v>19</v>
      </c>
      <c r="L4">
        <v>42</v>
      </c>
      <c r="M4">
        <v>16</v>
      </c>
      <c r="N4">
        <v>25.583333333333329</v>
      </c>
    </row>
    <row r="5" spans="1:14" x14ac:dyDescent="0.35">
      <c r="A5" s="4" t="s">
        <v>22</v>
      </c>
      <c r="B5">
        <v>5</v>
      </c>
      <c r="C5">
        <v>34</v>
      </c>
      <c r="D5">
        <v>18</v>
      </c>
      <c r="E5">
        <v>12</v>
      </c>
      <c r="F5">
        <v>28</v>
      </c>
      <c r="G5">
        <v>34</v>
      </c>
      <c r="H5">
        <v>25</v>
      </c>
      <c r="I5">
        <v>29</v>
      </c>
      <c r="J5">
        <v>10</v>
      </c>
      <c r="K5">
        <v>15</v>
      </c>
      <c r="L5">
        <v>38</v>
      </c>
      <c r="M5">
        <v>12</v>
      </c>
      <c r="N5">
        <v>21.666666666666671</v>
      </c>
    </row>
    <row r="6" spans="1:14" x14ac:dyDescent="0.35">
      <c r="A6" s="4" t="e">
        <f>last</f>
        <v>#NAME?</v>
      </c>
      <c r="B6">
        <v>31</v>
      </c>
      <c r="C6">
        <v>60</v>
      </c>
      <c r="D6">
        <v>43</v>
      </c>
      <c r="E6">
        <v>36</v>
      </c>
      <c r="F6">
        <v>62</v>
      </c>
      <c r="G6">
        <v>53</v>
      </c>
      <c r="H6">
        <v>60</v>
      </c>
      <c r="I6">
        <v>48</v>
      </c>
      <c r="J6">
        <v>14</v>
      </c>
      <c r="K6">
        <v>36</v>
      </c>
      <c r="L6">
        <v>56</v>
      </c>
      <c r="M6">
        <v>24</v>
      </c>
      <c r="N6">
        <v>43.583333333333343</v>
      </c>
    </row>
    <row r="7" spans="1:14" x14ac:dyDescent="0.35">
      <c r="A7" s="4" t="s">
        <v>23</v>
      </c>
      <c r="B7">
        <v>192</v>
      </c>
      <c r="C7">
        <v>391</v>
      </c>
      <c r="D7">
        <v>240</v>
      </c>
      <c r="E7">
        <v>155</v>
      </c>
      <c r="F7">
        <v>296</v>
      </c>
      <c r="G7">
        <v>484</v>
      </c>
      <c r="H7">
        <v>270</v>
      </c>
      <c r="I7">
        <v>388</v>
      </c>
      <c r="J7">
        <v>191</v>
      </c>
      <c r="K7">
        <v>267</v>
      </c>
      <c r="L7">
        <v>314</v>
      </c>
      <c r="M7">
        <v>162</v>
      </c>
      <c r="N7">
        <v>279.16666666666669</v>
      </c>
    </row>
    <row r="8" spans="1:14" x14ac:dyDescent="0.35">
      <c r="A8" s="4" t="s">
        <v>24</v>
      </c>
      <c r="B8">
        <v>469</v>
      </c>
      <c r="C8">
        <v>552</v>
      </c>
      <c r="D8">
        <v>666</v>
      </c>
      <c r="E8">
        <v>579</v>
      </c>
      <c r="F8">
        <v>776</v>
      </c>
      <c r="G8">
        <v>768</v>
      </c>
      <c r="H8">
        <v>753</v>
      </c>
      <c r="I8">
        <v>759</v>
      </c>
      <c r="J8">
        <v>383</v>
      </c>
      <c r="K8">
        <v>545</v>
      </c>
      <c r="L8">
        <v>663</v>
      </c>
      <c r="M8">
        <v>440</v>
      </c>
      <c r="N8">
        <v>612.75</v>
      </c>
    </row>
    <row r="9" spans="1:14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2" t="s">
        <v>19</v>
      </c>
      <c r="B10">
        <f t="shared" ref="B10:N10" si="0">B2/B7</f>
        <v>3.125E-2</v>
      </c>
      <c r="C10">
        <f t="shared" si="0"/>
        <v>4.859335038363171E-2</v>
      </c>
      <c r="D10">
        <f t="shared" si="0"/>
        <v>8.3333333333333329E-2</v>
      </c>
      <c r="E10">
        <f t="shared" si="0"/>
        <v>5.8064516129032261E-2</v>
      </c>
      <c r="F10">
        <f t="shared" si="0"/>
        <v>7.77027027027027E-2</v>
      </c>
      <c r="G10">
        <f t="shared" si="0"/>
        <v>5.578512396694215E-2</v>
      </c>
      <c r="H10">
        <f t="shared" si="0"/>
        <v>8.5185185185185183E-2</v>
      </c>
      <c r="I10">
        <f t="shared" si="0"/>
        <v>2.8350515463917526E-2</v>
      </c>
      <c r="J10">
        <f t="shared" si="0"/>
        <v>5.2356020942408377E-2</v>
      </c>
      <c r="K10">
        <f t="shared" si="0"/>
        <v>5.2434456928838954E-2</v>
      </c>
      <c r="L10">
        <f t="shared" si="0"/>
        <v>6.3694267515923567E-2</v>
      </c>
      <c r="M10">
        <f t="shared" si="0"/>
        <v>5.5555555555555552E-2</v>
      </c>
      <c r="N10">
        <f t="shared" si="0"/>
        <v>5.7014925373134337E-2</v>
      </c>
    </row>
    <row r="11" spans="1:14" x14ac:dyDescent="0.35">
      <c r="A11" s="2" t="s">
        <v>20</v>
      </c>
      <c r="B11">
        <f t="shared" ref="B11:N12" si="1">B3/B7</f>
        <v>5.208333333333333E-3</v>
      </c>
      <c r="C11">
        <f t="shared" si="1"/>
        <v>7.6726342710997444E-3</v>
      </c>
      <c r="D11">
        <f t="shared" si="1"/>
        <v>1.2500000000000001E-2</v>
      </c>
      <c r="E11">
        <f t="shared" si="1"/>
        <v>3.870967741935484E-2</v>
      </c>
      <c r="F11">
        <f t="shared" si="1"/>
        <v>2.364864864864865E-2</v>
      </c>
      <c r="G11">
        <f t="shared" si="1"/>
        <v>4.1322314049586778E-3</v>
      </c>
      <c r="H11">
        <f t="shared" si="1"/>
        <v>7.4074074074074077E-3</v>
      </c>
      <c r="I11">
        <f t="shared" si="1"/>
        <v>7.7319587628865982E-3</v>
      </c>
      <c r="J11">
        <f t="shared" si="1"/>
        <v>1.0471204188481676E-2</v>
      </c>
      <c r="K11">
        <f t="shared" si="1"/>
        <v>1.4981273408239701E-2</v>
      </c>
      <c r="L11">
        <f t="shared" si="1"/>
        <v>1.2738853503184714E-2</v>
      </c>
      <c r="M11">
        <f t="shared" si="1"/>
        <v>1.2345679012345678E-2</v>
      </c>
      <c r="N11">
        <f t="shared" si="1"/>
        <v>1.1641791044776119E-2</v>
      </c>
    </row>
    <row r="12" spans="1:14" x14ac:dyDescent="0.35">
      <c r="A12" s="2" t="s">
        <v>21</v>
      </c>
      <c r="B12">
        <f t="shared" si="1"/>
        <v>1.0660980810234541E-2</v>
      </c>
      <c r="C12">
        <f t="shared" si="1"/>
        <v>7.4275362318840576E-2</v>
      </c>
      <c r="D12">
        <f t="shared" si="1"/>
        <v>2.8528528528528527E-2</v>
      </c>
      <c r="E12">
        <f t="shared" si="1"/>
        <v>3.1088082901554404E-2</v>
      </c>
      <c r="F12">
        <f t="shared" si="1"/>
        <v>3.8659793814432991E-2</v>
      </c>
      <c r="G12">
        <f t="shared" si="1"/>
        <v>5.3385416666666664E-2</v>
      </c>
      <c r="H12">
        <f t="shared" si="1"/>
        <v>3.7184594953519258E-2</v>
      </c>
      <c r="I12">
        <f t="shared" si="1"/>
        <v>4.7430830039525688E-2</v>
      </c>
      <c r="J12">
        <f t="shared" si="1"/>
        <v>3.1331592689295036E-2</v>
      </c>
      <c r="K12">
        <f t="shared" si="1"/>
        <v>3.4862385321100919E-2</v>
      </c>
      <c r="L12">
        <f t="shared" si="1"/>
        <v>6.3348416289592757E-2</v>
      </c>
      <c r="M12">
        <f t="shared" si="1"/>
        <v>3.6363636363636362E-2</v>
      </c>
      <c r="N12">
        <f t="shared" si="1"/>
        <v>4.1751665986672098E-2</v>
      </c>
    </row>
    <row r="13" spans="1:14" x14ac:dyDescent="0.35">
      <c r="A13" s="2" t="s">
        <v>22</v>
      </c>
      <c r="B13">
        <f t="shared" ref="B13:N13" si="2">B5/B8</f>
        <v>1.0660980810234541E-2</v>
      </c>
      <c r="C13">
        <f t="shared" si="2"/>
        <v>6.1594202898550728E-2</v>
      </c>
      <c r="D13">
        <f t="shared" si="2"/>
        <v>2.7027027027027029E-2</v>
      </c>
      <c r="E13">
        <f t="shared" si="2"/>
        <v>2.072538860103627E-2</v>
      </c>
      <c r="F13">
        <f t="shared" si="2"/>
        <v>3.608247422680412E-2</v>
      </c>
      <c r="G13">
        <f t="shared" si="2"/>
        <v>4.4270833333333336E-2</v>
      </c>
      <c r="H13">
        <f t="shared" si="2"/>
        <v>3.3200531208499334E-2</v>
      </c>
      <c r="I13">
        <f t="shared" si="2"/>
        <v>3.8208168642951248E-2</v>
      </c>
      <c r="J13">
        <f t="shared" si="2"/>
        <v>2.6109660574412531E-2</v>
      </c>
      <c r="K13">
        <f t="shared" si="2"/>
        <v>2.7522935779816515E-2</v>
      </c>
      <c r="L13">
        <f t="shared" si="2"/>
        <v>5.7315233785822019E-2</v>
      </c>
      <c r="M13">
        <f t="shared" si="2"/>
        <v>2.7272727272727271E-2</v>
      </c>
      <c r="N13">
        <f t="shared" si="2"/>
        <v>3.5359717122263032E-2</v>
      </c>
    </row>
    <row r="15" spans="1:14" x14ac:dyDescent="0.35">
      <c r="B15" t="s">
        <v>33</v>
      </c>
      <c r="D15" t="s">
        <v>7</v>
      </c>
      <c r="I15" t="s">
        <v>15</v>
      </c>
      <c r="M15" t="s">
        <v>34</v>
      </c>
    </row>
    <row r="16" spans="1:14" x14ac:dyDescent="0.35">
      <c r="B16">
        <v>8.5353535353535348E-2</v>
      </c>
      <c r="D16">
        <v>6.8181818181818177E-2</v>
      </c>
      <c r="I16">
        <v>0.1205050505050505</v>
      </c>
      <c r="M16">
        <v>0.15848484848484851</v>
      </c>
    </row>
    <row r="17" spans="2:13" x14ac:dyDescent="0.35">
      <c r="B17">
        <v>2.0707070707070702E-2</v>
      </c>
      <c r="D17">
        <v>1.4646464646464651E-2</v>
      </c>
      <c r="I17">
        <v>4.1212121212121214E-2</v>
      </c>
      <c r="M17">
        <v>8.1111111111111106E-2</v>
      </c>
    </row>
    <row r="18" spans="2:13" x14ac:dyDescent="0.35">
      <c r="D18">
        <v>8.7624999999999995E-2</v>
      </c>
      <c r="I18">
        <v>5.8607594936708862E-2</v>
      </c>
    </row>
    <row r="19" spans="2:13" x14ac:dyDescent="0.35">
      <c r="D19">
        <v>5.1500000000000004E-2</v>
      </c>
      <c r="I19">
        <v>3.7594936708860757E-2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9"/>
  <sheetViews>
    <sheetView workbookViewId="0">
      <selection activeCell="J6" sqref="J6"/>
    </sheetView>
  </sheetViews>
  <sheetFormatPr defaultRowHeight="14.5" x14ac:dyDescent="0.35"/>
  <sheetData>
    <row r="1" spans="1:15" x14ac:dyDescent="0.35"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4" t="s">
        <v>0</v>
      </c>
    </row>
    <row r="2" spans="1:15" x14ac:dyDescent="0.35">
      <c r="A2" s="4" t="s">
        <v>19</v>
      </c>
      <c r="B2">
        <v>20</v>
      </c>
      <c r="C2">
        <v>39</v>
      </c>
      <c r="D2">
        <v>61</v>
      </c>
      <c r="E2">
        <v>71</v>
      </c>
      <c r="F2">
        <v>49</v>
      </c>
      <c r="G2">
        <v>68</v>
      </c>
      <c r="H2">
        <v>44</v>
      </c>
      <c r="I2">
        <v>47</v>
      </c>
      <c r="J2">
        <v>36</v>
      </c>
      <c r="K2">
        <v>29</v>
      </c>
      <c r="L2">
        <v>42</v>
      </c>
      <c r="M2">
        <v>36</v>
      </c>
      <c r="N2">
        <v>15</v>
      </c>
      <c r="O2">
        <v>42.846153846153847</v>
      </c>
    </row>
    <row r="3" spans="1:15" x14ac:dyDescent="0.35">
      <c r="A3" s="4" t="s">
        <v>20</v>
      </c>
      <c r="B3">
        <v>9</v>
      </c>
      <c r="C3">
        <v>8</v>
      </c>
      <c r="D3">
        <v>19</v>
      </c>
      <c r="E3">
        <v>11</v>
      </c>
      <c r="F3">
        <v>8</v>
      </c>
      <c r="G3">
        <v>21</v>
      </c>
      <c r="H3">
        <v>10</v>
      </c>
      <c r="I3">
        <v>4</v>
      </c>
      <c r="J3">
        <v>8</v>
      </c>
      <c r="K3">
        <v>4</v>
      </c>
      <c r="L3">
        <v>7</v>
      </c>
      <c r="M3">
        <v>7</v>
      </c>
      <c r="N3">
        <v>5</v>
      </c>
      <c r="O3">
        <v>9.3076923076923084</v>
      </c>
    </row>
    <row r="4" spans="1:15" x14ac:dyDescent="0.35">
      <c r="A4" s="4" t="s">
        <v>21</v>
      </c>
      <c r="B4">
        <v>31</v>
      </c>
      <c r="C4">
        <v>43</v>
      </c>
      <c r="D4">
        <v>68</v>
      </c>
      <c r="E4">
        <v>32</v>
      </c>
      <c r="F4">
        <v>50</v>
      </c>
      <c r="G4">
        <v>87</v>
      </c>
      <c r="H4">
        <v>81</v>
      </c>
      <c r="I4">
        <v>73</v>
      </c>
      <c r="J4">
        <v>77</v>
      </c>
      <c r="K4">
        <v>51</v>
      </c>
      <c r="L4">
        <v>42</v>
      </c>
      <c r="M4">
        <v>80</v>
      </c>
      <c r="N4">
        <v>42</v>
      </c>
      <c r="O4">
        <v>58.230769230769234</v>
      </c>
    </row>
    <row r="5" spans="1:15" x14ac:dyDescent="0.35">
      <c r="A5" s="4" t="s">
        <v>22</v>
      </c>
      <c r="B5">
        <v>30</v>
      </c>
      <c r="C5">
        <v>42</v>
      </c>
      <c r="D5">
        <v>56</v>
      </c>
      <c r="E5">
        <v>23</v>
      </c>
      <c r="F5">
        <v>41</v>
      </c>
      <c r="G5">
        <v>81</v>
      </c>
      <c r="H5">
        <v>61</v>
      </c>
      <c r="I5">
        <v>70</v>
      </c>
      <c r="J5">
        <v>69</v>
      </c>
      <c r="K5">
        <v>43</v>
      </c>
      <c r="L5">
        <v>33</v>
      </c>
      <c r="M5">
        <v>74</v>
      </c>
      <c r="N5">
        <v>40</v>
      </c>
      <c r="O5">
        <v>51</v>
      </c>
    </row>
    <row r="6" spans="1:15" x14ac:dyDescent="0.35">
      <c r="A6" s="4" t="e">
        <f>last</f>
        <v>#NAME?</v>
      </c>
      <c r="B6">
        <v>49</v>
      </c>
      <c r="C6">
        <v>86</v>
      </c>
      <c r="D6">
        <v>123</v>
      </c>
      <c r="E6">
        <v>97</v>
      </c>
      <c r="F6">
        <v>81</v>
      </c>
      <c r="G6">
        <v>112</v>
      </c>
      <c r="H6">
        <v>103</v>
      </c>
      <c r="I6">
        <v>89</v>
      </c>
      <c r="J6">
        <v>88</v>
      </c>
      <c r="K6">
        <v>61</v>
      </c>
      <c r="L6">
        <v>61</v>
      </c>
      <c r="M6">
        <v>94</v>
      </c>
      <c r="N6">
        <v>55</v>
      </c>
      <c r="O6">
        <v>84.538461538461533</v>
      </c>
    </row>
    <row r="7" spans="1:15" x14ac:dyDescent="0.35">
      <c r="A7" s="4" t="s">
        <v>23</v>
      </c>
      <c r="B7">
        <v>237</v>
      </c>
      <c r="C7">
        <v>424</v>
      </c>
      <c r="D7">
        <v>635</v>
      </c>
      <c r="E7">
        <v>522</v>
      </c>
      <c r="F7">
        <v>452</v>
      </c>
      <c r="G7">
        <v>353</v>
      </c>
      <c r="H7">
        <v>548</v>
      </c>
      <c r="I7">
        <v>420</v>
      </c>
      <c r="J7">
        <v>535</v>
      </c>
      <c r="K7">
        <v>237</v>
      </c>
      <c r="L7">
        <v>339</v>
      </c>
      <c r="M7">
        <v>485</v>
      </c>
      <c r="N7">
        <v>284</v>
      </c>
      <c r="O7">
        <v>420.84615384615392</v>
      </c>
    </row>
    <row r="8" spans="1:15" x14ac:dyDescent="0.35">
      <c r="A8" s="4" t="s">
        <v>24</v>
      </c>
      <c r="B8">
        <v>532</v>
      </c>
      <c r="C8">
        <v>1155</v>
      </c>
      <c r="D8">
        <v>1518</v>
      </c>
      <c r="E8">
        <v>908</v>
      </c>
      <c r="F8">
        <v>981</v>
      </c>
      <c r="G8">
        <v>996</v>
      </c>
      <c r="H8">
        <v>1019</v>
      </c>
      <c r="I8">
        <v>904</v>
      </c>
      <c r="J8">
        <v>997</v>
      </c>
      <c r="K8">
        <v>768</v>
      </c>
      <c r="L8">
        <v>750</v>
      </c>
      <c r="M8">
        <v>821</v>
      </c>
      <c r="N8">
        <v>712</v>
      </c>
      <c r="O8">
        <v>927.76923076923072</v>
      </c>
    </row>
    <row r="9" spans="1:15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2" t="s">
        <v>19</v>
      </c>
      <c r="B10">
        <f t="shared" ref="B10:O10" si="0">B2/B7</f>
        <v>8.4388185654008435E-2</v>
      </c>
      <c r="C10">
        <f t="shared" si="0"/>
        <v>9.1981132075471692E-2</v>
      </c>
      <c r="D10">
        <f t="shared" si="0"/>
        <v>9.6062992125984251E-2</v>
      </c>
      <c r="E10">
        <f t="shared" si="0"/>
        <v>0.13601532567049809</v>
      </c>
      <c r="F10">
        <f t="shared" si="0"/>
        <v>0.1084070796460177</v>
      </c>
      <c r="G10">
        <f t="shared" si="0"/>
        <v>0.19263456090651557</v>
      </c>
      <c r="H10">
        <f t="shared" si="0"/>
        <v>8.0291970802919707E-2</v>
      </c>
      <c r="I10">
        <f t="shared" si="0"/>
        <v>0.11190476190476191</v>
      </c>
      <c r="J10">
        <f t="shared" si="0"/>
        <v>6.7289719626168226E-2</v>
      </c>
      <c r="K10">
        <f t="shared" si="0"/>
        <v>0.12236286919831224</v>
      </c>
      <c r="L10">
        <f t="shared" si="0"/>
        <v>0.12389380530973451</v>
      </c>
      <c r="M10">
        <f t="shared" si="0"/>
        <v>7.422680412371134E-2</v>
      </c>
      <c r="N10">
        <f t="shared" si="0"/>
        <v>5.2816901408450703E-2</v>
      </c>
      <c r="O10">
        <f t="shared" si="0"/>
        <v>0.10180954121732771</v>
      </c>
    </row>
    <row r="11" spans="1:15" x14ac:dyDescent="0.35">
      <c r="A11" s="2" t="s">
        <v>20</v>
      </c>
      <c r="B11">
        <f t="shared" ref="B11:O12" si="1">B3/B7</f>
        <v>3.7974683544303799E-2</v>
      </c>
      <c r="C11">
        <f t="shared" si="1"/>
        <v>1.8867924528301886E-2</v>
      </c>
      <c r="D11">
        <f t="shared" si="1"/>
        <v>2.9921259842519685E-2</v>
      </c>
      <c r="E11">
        <f t="shared" si="1"/>
        <v>2.1072796934865901E-2</v>
      </c>
      <c r="F11">
        <f t="shared" si="1"/>
        <v>1.7699115044247787E-2</v>
      </c>
      <c r="G11">
        <f t="shared" si="1"/>
        <v>5.9490084985835696E-2</v>
      </c>
      <c r="H11">
        <f t="shared" si="1"/>
        <v>1.824817518248175E-2</v>
      </c>
      <c r="I11">
        <f t="shared" si="1"/>
        <v>9.5238095238095247E-3</v>
      </c>
      <c r="J11">
        <f t="shared" si="1"/>
        <v>1.4953271028037384E-2</v>
      </c>
      <c r="K11">
        <f t="shared" si="1"/>
        <v>1.6877637130801686E-2</v>
      </c>
      <c r="L11">
        <f t="shared" si="1"/>
        <v>2.0648967551622419E-2</v>
      </c>
      <c r="M11">
        <f t="shared" si="1"/>
        <v>1.443298969072165E-2</v>
      </c>
      <c r="N11">
        <f t="shared" si="1"/>
        <v>1.7605633802816902E-2</v>
      </c>
      <c r="O11">
        <f t="shared" si="1"/>
        <v>2.2116614878450007E-2</v>
      </c>
    </row>
    <row r="12" spans="1:15" x14ac:dyDescent="0.35">
      <c r="A12" s="2" t="s">
        <v>21</v>
      </c>
      <c r="B12">
        <f t="shared" si="1"/>
        <v>5.827067669172932E-2</v>
      </c>
      <c r="C12">
        <f t="shared" si="1"/>
        <v>3.722943722943723E-2</v>
      </c>
      <c r="D12">
        <f t="shared" si="1"/>
        <v>4.4795783926218712E-2</v>
      </c>
      <c r="E12">
        <f t="shared" si="1"/>
        <v>3.5242290748898682E-2</v>
      </c>
      <c r="F12">
        <f t="shared" si="1"/>
        <v>5.09683995922528E-2</v>
      </c>
      <c r="G12">
        <f t="shared" si="1"/>
        <v>8.7349397590361449E-2</v>
      </c>
      <c r="H12">
        <f t="shared" si="1"/>
        <v>7.9489695780176645E-2</v>
      </c>
      <c r="I12">
        <f t="shared" si="1"/>
        <v>8.0752212389380532E-2</v>
      </c>
      <c r="J12">
        <f t="shared" si="1"/>
        <v>7.7231695085255764E-2</v>
      </c>
      <c r="K12">
        <f t="shared" si="1"/>
        <v>6.640625E-2</v>
      </c>
      <c r="L12">
        <f t="shared" si="1"/>
        <v>5.6000000000000001E-2</v>
      </c>
      <c r="M12">
        <f t="shared" si="1"/>
        <v>9.7442143727161992E-2</v>
      </c>
      <c r="N12">
        <f t="shared" si="1"/>
        <v>5.8988764044943819E-2</v>
      </c>
      <c r="O12">
        <f t="shared" si="1"/>
        <v>6.2764281568692487E-2</v>
      </c>
    </row>
    <row r="13" spans="1:15" x14ac:dyDescent="0.35">
      <c r="A13" s="2" t="s">
        <v>22</v>
      </c>
      <c r="B13">
        <f t="shared" ref="B13:O13" si="2">B5/B8</f>
        <v>5.6390977443609019E-2</v>
      </c>
      <c r="C13">
        <f t="shared" si="2"/>
        <v>3.6363636363636362E-2</v>
      </c>
      <c r="D13">
        <f t="shared" si="2"/>
        <v>3.689064558629776E-2</v>
      </c>
      <c r="E13">
        <f t="shared" si="2"/>
        <v>2.5330396475770924E-2</v>
      </c>
      <c r="F13">
        <f t="shared" si="2"/>
        <v>4.1794087665647302E-2</v>
      </c>
      <c r="G13">
        <f t="shared" si="2"/>
        <v>8.1325301204819275E-2</v>
      </c>
      <c r="H13">
        <f t="shared" si="2"/>
        <v>5.986261040235525E-2</v>
      </c>
      <c r="I13">
        <f t="shared" si="2"/>
        <v>7.7433628318584066E-2</v>
      </c>
      <c r="J13">
        <f t="shared" si="2"/>
        <v>6.9207622868605823E-2</v>
      </c>
      <c r="K13">
        <f t="shared" si="2"/>
        <v>5.5989583333333336E-2</v>
      </c>
      <c r="L13">
        <f t="shared" si="2"/>
        <v>4.3999999999999997E-2</v>
      </c>
      <c r="M13">
        <f t="shared" si="2"/>
        <v>9.0133982947624841E-2</v>
      </c>
      <c r="N13">
        <f t="shared" si="2"/>
        <v>5.6179775280898875E-2</v>
      </c>
      <c r="O13">
        <f t="shared" si="2"/>
        <v>5.4970566288035823E-2</v>
      </c>
    </row>
    <row r="15" spans="1:15" x14ac:dyDescent="0.35">
      <c r="B15" t="s">
        <v>35</v>
      </c>
      <c r="E15" t="s">
        <v>15</v>
      </c>
      <c r="K15" t="s">
        <v>16</v>
      </c>
      <c r="N15" t="s">
        <v>36</v>
      </c>
    </row>
    <row r="16" spans="1:15" x14ac:dyDescent="0.35">
      <c r="B16">
        <v>8.6767676767676771E-2</v>
      </c>
      <c r="E16">
        <v>0.1205050505050505</v>
      </c>
      <c r="K16">
        <v>7.7777777777777779E-2</v>
      </c>
      <c r="N16">
        <v>0.11535353535353529</v>
      </c>
    </row>
    <row r="17" spans="2:14" x14ac:dyDescent="0.35">
      <c r="B17">
        <v>1.9797979797979801E-2</v>
      </c>
      <c r="E17">
        <v>4.1212121212121214E-2</v>
      </c>
      <c r="K17">
        <v>1.9494949494949489E-2</v>
      </c>
      <c r="N17">
        <v>3.4141414141414139E-2</v>
      </c>
    </row>
    <row r="18" spans="2:14" x14ac:dyDescent="0.35">
      <c r="E18">
        <v>5.8607594936708862E-2</v>
      </c>
      <c r="K18">
        <v>9.9600000000000008E-2</v>
      </c>
    </row>
    <row r="19" spans="2:14" x14ac:dyDescent="0.35">
      <c r="E19">
        <v>3.7594936708860757E-2</v>
      </c>
      <c r="K19">
        <v>5.9866666666666665E-2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9"/>
  <sheetViews>
    <sheetView workbookViewId="0">
      <selection activeCell="B1" sqref="B1:L1"/>
    </sheetView>
  </sheetViews>
  <sheetFormatPr defaultRowHeight="14.5" x14ac:dyDescent="0.35"/>
  <sheetData>
    <row r="1" spans="1:13" x14ac:dyDescent="0.35"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4" t="s">
        <v>0</v>
      </c>
    </row>
    <row r="2" spans="1:13" x14ac:dyDescent="0.35">
      <c r="A2" s="4" t="s">
        <v>19</v>
      </c>
      <c r="B2">
        <v>62</v>
      </c>
      <c r="C2">
        <v>43</v>
      </c>
      <c r="D2">
        <v>17</v>
      </c>
      <c r="E2">
        <v>37</v>
      </c>
      <c r="F2">
        <v>46</v>
      </c>
      <c r="G2">
        <v>18</v>
      </c>
      <c r="H2">
        <v>38</v>
      </c>
      <c r="I2">
        <v>32</v>
      </c>
      <c r="J2">
        <v>10</v>
      </c>
      <c r="K2">
        <v>17</v>
      </c>
      <c r="L2">
        <v>9</v>
      </c>
      <c r="M2">
        <v>29.90909090909091</v>
      </c>
    </row>
    <row r="3" spans="1:13" x14ac:dyDescent="0.35">
      <c r="A3" s="4" t="s">
        <v>20</v>
      </c>
      <c r="B3">
        <v>10</v>
      </c>
      <c r="C3">
        <v>1</v>
      </c>
      <c r="D3">
        <v>4</v>
      </c>
      <c r="E3">
        <v>11</v>
      </c>
      <c r="F3">
        <v>14</v>
      </c>
      <c r="G3">
        <v>2</v>
      </c>
      <c r="H3">
        <v>7</v>
      </c>
      <c r="I3">
        <v>5</v>
      </c>
      <c r="J3">
        <v>2</v>
      </c>
      <c r="K3">
        <v>2</v>
      </c>
      <c r="L3">
        <v>2</v>
      </c>
      <c r="M3">
        <v>5.4545454545454541</v>
      </c>
    </row>
    <row r="4" spans="1:13" x14ac:dyDescent="0.35">
      <c r="A4" s="4" t="s">
        <v>21</v>
      </c>
      <c r="B4">
        <v>18</v>
      </c>
      <c r="C4">
        <v>4</v>
      </c>
      <c r="D4">
        <v>8</v>
      </c>
      <c r="E4">
        <v>20</v>
      </c>
      <c r="F4">
        <v>18</v>
      </c>
      <c r="G4">
        <v>9</v>
      </c>
      <c r="H4">
        <v>9</v>
      </c>
      <c r="I4">
        <v>21</v>
      </c>
      <c r="J4">
        <v>4</v>
      </c>
      <c r="K4">
        <v>13</v>
      </c>
      <c r="L4">
        <v>9</v>
      </c>
      <c r="M4">
        <v>12.09090909090909</v>
      </c>
    </row>
    <row r="5" spans="1:13" x14ac:dyDescent="0.35">
      <c r="A5" s="4" t="s">
        <v>22</v>
      </c>
      <c r="B5">
        <v>14</v>
      </c>
      <c r="C5">
        <v>3</v>
      </c>
      <c r="D5">
        <v>8</v>
      </c>
      <c r="E5">
        <v>14</v>
      </c>
      <c r="F5">
        <v>14</v>
      </c>
      <c r="G5">
        <v>6</v>
      </c>
      <c r="H5">
        <v>5</v>
      </c>
      <c r="I5">
        <v>10</v>
      </c>
      <c r="J5">
        <v>3</v>
      </c>
      <c r="K5">
        <v>12</v>
      </c>
      <c r="L5">
        <v>6</v>
      </c>
      <c r="M5">
        <v>8.6363636363636367</v>
      </c>
    </row>
    <row r="6" spans="1:13" x14ac:dyDescent="0.35">
      <c r="A6" s="4" t="e">
        <f>last</f>
        <v>#NAME?</v>
      </c>
      <c r="B6">
        <v>61</v>
      </c>
      <c r="C6">
        <v>22</v>
      </c>
      <c r="D6">
        <v>27</v>
      </c>
      <c r="E6">
        <v>33</v>
      </c>
      <c r="F6">
        <v>127</v>
      </c>
      <c r="G6">
        <v>18</v>
      </c>
      <c r="H6">
        <v>21</v>
      </c>
      <c r="I6">
        <v>25</v>
      </c>
      <c r="J6">
        <v>11</v>
      </c>
      <c r="K6">
        <v>16</v>
      </c>
      <c r="L6">
        <v>8</v>
      </c>
      <c r="M6">
        <v>33.545454545454547</v>
      </c>
    </row>
    <row r="7" spans="1:13" x14ac:dyDescent="0.35">
      <c r="A7" s="4" t="s">
        <v>23</v>
      </c>
      <c r="B7">
        <v>264</v>
      </c>
      <c r="C7">
        <v>130</v>
      </c>
      <c r="D7">
        <v>109</v>
      </c>
      <c r="E7">
        <v>269</v>
      </c>
      <c r="F7">
        <v>515</v>
      </c>
      <c r="G7">
        <v>247</v>
      </c>
      <c r="H7">
        <v>360</v>
      </c>
      <c r="I7">
        <v>472</v>
      </c>
      <c r="J7">
        <v>256</v>
      </c>
      <c r="K7">
        <v>272</v>
      </c>
      <c r="L7">
        <v>197</v>
      </c>
      <c r="M7">
        <v>281</v>
      </c>
    </row>
    <row r="8" spans="1:13" x14ac:dyDescent="0.35">
      <c r="A8" s="4" t="s">
        <v>24</v>
      </c>
      <c r="B8">
        <v>631</v>
      </c>
      <c r="C8">
        <v>311</v>
      </c>
      <c r="D8">
        <v>415</v>
      </c>
      <c r="E8">
        <v>683</v>
      </c>
      <c r="F8">
        <v>729</v>
      </c>
      <c r="G8">
        <v>497</v>
      </c>
      <c r="H8">
        <v>837</v>
      </c>
      <c r="I8">
        <v>871</v>
      </c>
      <c r="J8">
        <v>380</v>
      </c>
      <c r="K8">
        <v>610</v>
      </c>
      <c r="L8">
        <v>535</v>
      </c>
      <c r="M8">
        <v>590.81818181818187</v>
      </c>
    </row>
    <row r="9" spans="1:13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2" t="s">
        <v>19</v>
      </c>
      <c r="B10">
        <f t="shared" ref="B10:M10" si="0">B2/B7</f>
        <v>0.23484848484848486</v>
      </c>
      <c r="C10">
        <f t="shared" si="0"/>
        <v>0.33076923076923076</v>
      </c>
      <c r="D10">
        <f t="shared" si="0"/>
        <v>0.15596330275229359</v>
      </c>
      <c r="E10">
        <f t="shared" si="0"/>
        <v>0.13754646840148699</v>
      </c>
      <c r="F10">
        <f t="shared" si="0"/>
        <v>8.9320388349514557E-2</v>
      </c>
      <c r="G10">
        <f t="shared" si="0"/>
        <v>7.28744939271255E-2</v>
      </c>
      <c r="H10">
        <f t="shared" si="0"/>
        <v>0.10555555555555556</v>
      </c>
      <c r="I10">
        <f t="shared" si="0"/>
        <v>6.7796610169491525E-2</v>
      </c>
      <c r="J10">
        <f t="shared" si="0"/>
        <v>3.90625E-2</v>
      </c>
      <c r="K10">
        <f t="shared" si="0"/>
        <v>6.25E-2</v>
      </c>
      <c r="L10">
        <f t="shared" si="0"/>
        <v>4.5685279187817257E-2</v>
      </c>
      <c r="M10">
        <f t="shared" si="0"/>
        <v>0.1064380459398253</v>
      </c>
    </row>
    <row r="11" spans="1:13" x14ac:dyDescent="0.35">
      <c r="A11" s="2" t="s">
        <v>20</v>
      </c>
      <c r="B11">
        <f t="shared" ref="B11:M12" si="1">B3/B7</f>
        <v>3.787878787878788E-2</v>
      </c>
      <c r="C11">
        <f t="shared" si="1"/>
        <v>7.6923076923076927E-3</v>
      </c>
      <c r="D11">
        <f t="shared" si="1"/>
        <v>3.669724770642202E-2</v>
      </c>
      <c r="E11">
        <f t="shared" si="1"/>
        <v>4.0892193308550186E-2</v>
      </c>
      <c r="F11">
        <f t="shared" si="1"/>
        <v>2.7184466019417475E-2</v>
      </c>
      <c r="G11">
        <f t="shared" si="1"/>
        <v>8.0971659919028341E-3</v>
      </c>
      <c r="H11">
        <f t="shared" si="1"/>
        <v>1.9444444444444445E-2</v>
      </c>
      <c r="I11">
        <f t="shared" si="1"/>
        <v>1.059322033898305E-2</v>
      </c>
      <c r="J11">
        <f t="shared" si="1"/>
        <v>7.8125E-3</v>
      </c>
      <c r="K11">
        <f t="shared" si="1"/>
        <v>7.3529411764705881E-3</v>
      </c>
      <c r="L11">
        <f t="shared" si="1"/>
        <v>1.015228426395939E-2</v>
      </c>
      <c r="M11">
        <f t="shared" si="1"/>
        <v>1.9411193788417987E-2</v>
      </c>
    </row>
    <row r="12" spans="1:13" x14ac:dyDescent="0.35">
      <c r="A12" s="2" t="s">
        <v>21</v>
      </c>
      <c r="B12">
        <f t="shared" si="1"/>
        <v>2.8526148969889066E-2</v>
      </c>
      <c r="C12">
        <f t="shared" si="1"/>
        <v>1.2861736334405145E-2</v>
      </c>
      <c r="D12">
        <f t="shared" si="1"/>
        <v>1.9277108433734941E-2</v>
      </c>
      <c r="E12">
        <f t="shared" si="1"/>
        <v>2.9282576866764276E-2</v>
      </c>
      <c r="F12">
        <f t="shared" si="1"/>
        <v>2.4691358024691357E-2</v>
      </c>
      <c r="G12">
        <f t="shared" si="1"/>
        <v>1.8108651911468814E-2</v>
      </c>
      <c r="H12">
        <f t="shared" si="1"/>
        <v>1.0752688172043012E-2</v>
      </c>
      <c r="I12">
        <f t="shared" si="1"/>
        <v>2.4110218140068886E-2</v>
      </c>
      <c r="J12">
        <f t="shared" si="1"/>
        <v>1.0526315789473684E-2</v>
      </c>
      <c r="K12">
        <f t="shared" si="1"/>
        <v>2.1311475409836064E-2</v>
      </c>
      <c r="L12">
        <f t="shared" si="1"/>
        <v>1.6822429906542057E-2</v>
      </c>
      <c r="M12">
        <f t="shared" si="1"/>
        <v>2.0464686874903829E-2</v>
      </c>
    </row>
    <row r="13" spans="1:13" x14ac:dyDescent="0.35">
      <c r="A13" s="2" t="s">
        <v>22</v>
      </c>
      <c r="B13">
        <f t="shared" ref="B13:M13" si="2">B5/B8</f>
        <v>2.2187004754358162E-2</v>
      </c>
      <c r="C13">
        <f t="shared" si="2"/>
        <v>9.6463022508038593E-3</v>
      </c>
      <c r="D13">
        <f t="shared" si="2"/>
        <v>1.9277108433734941E-2</v>
      </c>
      <c r="E13">
        <f t="shared" si="2"/>
        <v>2.0497803806734993E-2</v>
      </c>
      <c r="F13">
        <f t="shared" si="2"/>
        <v>1.9204389574759947E-2</v>
      </c>
      <c r="G13">
        <f t="shared" si="2"/>
        <v>1.2072434607645875E-2</v>
      </c>
      <c r="H13">
        <f t="shared" si="2"/>
        <v>5.9737156511350063E-3</v>
      </c>
      <c r="I13">
        <f t="shared" si="2"/>
        <v>1.1481056257175661E-2</v>
      </c>
      <c r="J13">
        <f t="shared" si="2"/>
        <v>7.8947368421052634E-3</v>
      </c>
      <c r="K13">
        <f t="shared" si="2"/>
        <v>1.9672131147540985E-2</v>
      </c>
      <c r="L13">
        <f t="shared" si="2"/>
        <v>1.1214953271028037E-2</v>
      </c>
      <c r="M13">
        <f t="shared" si="2"/>
        <v>1.4617633482074165E-2</v>
      </c>
    </row>
    <row r="15" spans="1:13" x14ac:dyDescent="0.35">
      <c r="B15" t="s">
        <v>37</v>
      </c>
      <c r="E15" t="s">
        <v>6</v>
      </c>
      <c r="J15" t="s">
        <v>7</v>
      </c>
      <c r="L15" t="s">
        <v>32</v>
      </c>
    </row>
    <row r="16" spans="1:13" x14ac:dyDescent="0.35">
      <c r="B16">
        <v>7.393939393939393E-2</v>
      </c>
      <c r="E16">
        <v>9.4848484848484849E-2</v>
      </c>
      <c r="J16">
        <v>6.8181818181818177E-2</v>
      </c>
      <c r="L16">
        <v>0.14222222222222219</v>
      </c>
    </row>
    <row r="17" spans="2:12" x14ac:dyDescent="0.35">
      <c r="B17">
        <v>2.1515151515151508E-2</v>
      </c>
      <c r="E17">
        <v>3.4949494949494946E-2</v>
      </c>
      <c r="J17">
        <v>1.4646464646464651E-2</v>
      </c>
      <c r="L17">
        <v>8.3434343434343444E-2</v>
      </c>
    </row>
    <row r="18" spans="2:12" x14ac:dyDescent="0.35">
      <c r="B18">
        <v>7.4743589743589731E-2</v>
      </c>
      <c r="E18">
        <v>8.2125000000000004E-2</v>
      </c>
      <c r="J18">
        <v>8.7624999999999995E-2</v>
      </c>
    </row>
    <row r="19" spans="2:12" x14ac:dyDescent="0.35">
      <c r="B19">
        <v>0.05</v>
      </c>
      <c r="E19">
        <v>5.0499999999999996E-2</v>
      </c>
      <c r="J19">
        <v>5.1500000000000004E-2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9"/>
  <sheetViews>
    <sheetView workbookViewId="0">
      <selection activeCell="I1" sqref="I1"/>
    </sheetView>
  </sheetViews>
  <sheetFormatPr defaultRowHeight="14.5" x14ac:dyDescent="0.35"/>
  <sheetData>
    <row r="1" spans="1:12" x14ac:dyDescent="0.3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117</v>
      </c>
      <c r="J1" s="1" t="s">
        <v>61</v>
      </c>
      <c r="K1" s="1" t="s">
        <v>62</v>
      </c>
      <c r="L1" s="4" t="s">
        <v>0</v>
      </c>
    </row>
    <row r="2" spans="1:12" x14ac:dyDescent="0.35">
      <c r="A2" s="4" t="s">
        <v>19</v>
      </c>
      <c r="B2">
        <v>23</v>
      </c>
      <c r="C2">
        <v>46</v>
      </c>
      <c r="D2">
        <v>33</v>
      </c>
      <c r="E2">
        <v>48</v>
      </c>
      <c r="F2">
        <v>39</v>
      </c>
      <c r="G2">
        <v>61</v>
      </c>
      <c r="H2">
        <v>61</v>
      </c>
      <c r="I2">
        <v>39</v>
      </c>
      <c r="J2">
        <v>48</v>
      </c>
      <c r="K2">
        <v>27</v>
      </c>
      <c r="L2">
        <v>42.5</v>
      </c>
    </row>
    <row r="3" spans="1:12" x14ac:dyDescent="0.35">
      <c r="A3" s="4" t="s">
        <v>20</v>
      </c>
      <c r="B3">
        <v>9</v>
      </c>
      <c r="C3">
        <v>17</v>
      </c>
      <c r="D3">
        <v>8</v>
      </c>
      <c r="E3">
        <v>12</v>
      </c>
      <c r="F3">
        <v>7</v>
      </c>
      <c r="G3">
        <v>20</v>
      </c>
      <c r="H3">
        <v>19</v>
      </c>
      <c r="I3">
        <v>7</v>
      </c>
      <c r="J3">
        <v>10</v>
      </c>
      <c r="K3">
        <v>9</v>
      </c>
      <c r="L3">
        <v>11.8</v>
      </c>
    </row>
    <row r="4" spans="1:12" x14ac:dyDescent="0.35">
      <c r="A4" s="4" t="s">
        <v>21</v>
      </c>
      <c r="B4">
        <v>4</v>
      </c>
      <c r="C4">
        <v>17</v>
      </c>
      <c r="D4">
        <v>6</v>
      </c>
      <c r="E4">
        <v>11</v>
      </c>
      <c r="F4">
        <v>13</v>
      </c>
      <c r="G4">
        <v>6</v>
      </c>
      <c r="H4">
        <v>7</v>
      </c>
      <c r="I4">
        <v>3</v>
      </c>
      <c r="J4">
        <v>12</v>
      </c>
      <c r="K4">
        <v>7</v>
      </c>
      <c r="L4">
        <v>8.6</v>
      </c>
    </row>
    <row r="5" spans="1:12" x14ac:dyDescent="0.35">
      <c r="A5" s="4" t="s">
        <v>22</v>
      </c>
      <c r="B5">
        <v>3</v>
      </c>
      <c r="C5">
        <v>15</v>
      </c>
      <c r="D5">
        <v>6</v>
      </c>
      <c r="E5">
        <v>7</v>
      </c>
      <c r="F5">
        <v>6</v>
      </c>
      <c r="G5">
        <v>2</v>
      </c>
      <c r="H5">
        <v>3</v>
      </c>
      <c r="I5">
        <v>2</v>
      </c>
      <c r="J5">
        <v>6</v>
      </c>
      <c r="K5">
        <v>3</v>
      </c>
      <c r="L5">
        <v>5.3</v>
      </c>
    </row>
    <row r="6" spans="1:12" x14ac:dyDescent="0.35">
      <c r="A6" s="4" t="e">
        <f>last</f>
        <v>#NAME?</v>
      </c>
      <c r="B6">
        <v>35</v>
      </c>
      <c r="C6">
        <v>58</v>
      </c>
      <c r="D6">
        <v>48</v>
      </c>
      <c r="E6">
        <v>45</v>
      </c>
      <c r="F6">
        <v>20</v>
      </c>
      <c r="G6">
        <v>36</v>
      </c>
      <c r="H6">
        <v>35</v>
      </c>
      <c r="I6">
        <v>19</v>
      </c>
      <c r="J6">
        <v>28</v>
      </c>
      <c r="K6">
        <v>16</v>
      </c>
      <c r="L6">
        <v>34</v>
      </c>
    </row>
    <row r="7" spans="1:12" x14ac:dyDescent="0.35">
      <c r="A7" s="4" t="s">
        <v>23</v>
      </c>
      <c r="B7">
        <v>105</v>
      </c>
      <c r="C7">
        <v>266</v>
      </c>
      <c r="D7">
        <v>255</v>
      </c>
      <c r="E7">
        <v>485</v>
      </c>
      <c r="F7">
        <v>364</v>
      </c>
      <c r="G7">
        <v>358</v>
      </c>
      <c r="H7">
        <v>365</v>
      </c>
      <c r="I7">
        <v>272</v>
      </c>
      <c r="J7">
        <v>299</v>
      </c>
      <c r="K7">
        <v>290</v>
      </c>
      <c r="L7">
        <v>305.89999999999998</v>
      </c>
    </row>
    <row r="8" spans="1:12" x14ac:dyDescent="0.35">
      <c r="A8" s="4" t="s">
        <v>24</v>
      </c>
      <c r="B8">
        <v>148</v>
      </c>
      <c r="C8">
        <v>327</v>
      </c>
      <c r="D8">
        <v>369</v>
      </c>
      <c r="E8">
        <v>347</v>
      </c>
      <c r="F8">
        <v>380</v>
      </c>
      <c r="G8">
        <v>317</v>
      </c>
      <c r="H8">
        <v>511</v>
      </c>
      <c r="I8">
        <v>464</v>
      </c>
      <c r="J8">
        <v>498</v>
      </c>
      <c r="K8">
        <v>454</v>
      </c>
      <c r="L8">
        <v>381.5</v>
      </c>
    </row>
    <row r="9" spans="1:12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2" t="s">
        <v>19</v>
      </c>
      <c r="B10">
        <f t="shared" ref="B10:L10" si="0">B2/B7</f>
        <v>0.21904761904761905</v>
      </c>
      <c r="C10">
        <f t="shared" si="0"/>
        <v>0.17293233082706766</v>
      </c>
      <c r="D10">
        <f t="shared" si="0"/>
        <v>0.12941176470588237</v>
      </c>
      <c r="E10">
        <f t="shared" si="0"/>
        <v>9.8969072164948449E-2</v>
      </c>
      <c r="F10">
        <f t="shared" si="0"/>
        <v>0.10714285714285714</v>
      </c>
      <c r="G10">
        <f t="shared" si="0"/>
        <v>0.17039106145251395</v>
      </c>
      <c r="H10">
        <f t="shared" si="0"/>
        <v>0.16712328767123288</v>
      </c>
      <c r="I10">
        <f t="shared" si="0"/>
        <v>0.14338235294117646</v>
      </c>
      <c r="J10">
        <f t="shared" si="0"/>
        <v>0.16053511705685619</v>
      </c>
      <c r="K10">
        <f t="shared" si="0"/>
        <v>9.3103448275862075E-2</v>
      </c>
      <c r="L10">
        <f t="shared" si="0"/>
        <v>0.13893429225237006</v>
      </c>
    </row>
    <row r="11" spans="1:12" x14ac:dyDescent="0.35">
      <c r="A11" s="2" t="s">
        <v>20</v>
      </c>
      <c r="B11">
        <f t="shared" ref="B11:L12" si="1">B3/B7</f>
        <v>8.5714285714285715E-2</v>
      </c>
      <c r="C11">
        <f t="shared" si="1"/>
        <v>6.3909774436090222E-2</v>
      </c>
      <c r="D11">
        <f t="shared" si="1"/>
        <v>3.1372549019607843E-2</v>
      </c>
      <c r="E11">
        <f t="shared" si="1"/>
        <v>2.4742268041237112E-2</v>
      </c>
      <c r="F11">
        <f t="shared" si="1"/>
        <v>1.9230769230769232E-2</v>
      </c>
      <c r="G11">
        <f t="shared" si="1"/>
        <v>5.5865921787709494E-2</v>
      </c>
      <c r="H11">
        <f t="shared" si="1"/>
        <v>5.2054794520547946E-2</v>
      </c>
      <c r="I11">
        <f t="shared" si="1"/>
        <v>2.5735294117647058E-2</v>
      </c>
      <c r="J11">
        <f t="shared" si="1"/>
        <v>3.3444816053511704E-2</v>
      </c>
      <c r="K11">
        <f t="shared" si="1"/>
        <v>3.1034482758620689E-2</v>
      </c>
      <c r="L11">
        <f t="shared" si="1"/>
        <v>3.8574697613599218E-2</v>
      </c>
    </row>
    <row r="12" spans="1:12" x14ac:dyDescent="0.35">
      <c r="A12" s="2" t="s">
        <v>21</v>
      </c>
      <c r="B12">
        <f t="shared" si="1"/>
        <v>2.7027027027027029E-2</v>
      </c>
      <c r="C12">
        <f t="shared" si="1"/>
        <v>5.1987767584097858E-2</v>
      </c>
      <c r="D12">
        <f t="shared" si="1"/>
        <v>1.6260162601626018E-2</v>
      </c>
      <c r="E12">
        <f t="shared" si="1"/>
        <v>3.1700288184438041E-2</v>
      </c>
      <c r="F12">
        <f t="shared" si="1"/>
        <v>3.4210526315789476E-2</v>
      </c>
      <c r="G12">
        <f t="shared" si="1"/>
        <v>1.8927444794952682E-2</v>
      </c>
      <c r="H12">
        <f t="shared" si="1"/>
        <v>1.3698630136986301E-2</v>
      </c>
      <c r="I12">
        <f t="shared" si="1"/>
        <v>6.4655172413793103E-3</v>
      </c>
      <c r="J12">
        <f t="shared" si="1"/>
        <v>2.4096385542168676E-2</v>
      </c>
      <c r="K12">
        <f t="shared" si="1"/>
        <v>1.5418502202643172E-2</v>
      </c>
      <c r="L12">
        <f t="shared" si="1"/>
        <v>2.2542595019659238E-2</v>
      </c>
    </row>
    <row r="13" spans="1:12" x14ac:dyDescent="0.35">
      <c r="A13" s="2" t="s">
        <v>22</v>
      </c>
      <c r="B13">
        <f t="shared" ref="B13:L13" si="2">B5/B8</f>
        <v>2.0270270270270271E-2</v>
      </c>
      <c r="C13">
        <f t="shared" si="2"/>
        <v>4.5871559633027525E-2</v>
      </c>
      <c r="D13">
        <f t="shared" si="2"/>
        <v>1.6260162601626018E-2</v>
      </c>
      <c r="E13">
        <f t="shared" si="2"/>
        <v>2.0172910662824207E-2</v>
      </c>
      <c r="F13">
        <f t="shared" si="2"/>
        <v>1.5789473684210527E-2</v>
      </c>
      <c r="G13">
        <f t="shared" si="2"/>
        <v>6.3091482649842269E-3</v>
      </c>
      <c r="H13">
        <f t="shared" si="2"/>
        <v>5.8708414872798431E-3</v>
      </c>
      <c r="I13">
        <f t="shared" si="2"/>
        <v>4.3103448275862068E-3</v>
      </c>
      <c r="J13">
        <f t="shared" si="2"/>
        <v>1.2048192771084338E-2</v>
      </c>
      <c r="K13">
        <f t="shared" si="2"/>
        <v>6.6079295154185024E-3</v>
      </c>
      <c r="L13">
        <f t="shared" si="2"/>
        <v>1.3892529488859764E-2</v>
      </c>
    </row>
    <row r="15" spans="1:12" x14ac:dyDescent="0.35">
      <c r="B15" t="s">
        <v>38</v>
      </c>
      <c r="D15" t="s">
        <v>18</v>
      </c>
      <c r="I15" t="s">
        <v>5</v>
      </c>
      <c r="K15" t="s">
        <v>31</v>
      </c>
    </row>
    <row r="16" spans="1:12" x14ac:dyDescent="0.35">
      <c r="B16">
        <v>0.14484848484848481</v>
      </c>
      <c r="D16">
        <v>7.6161616161616152E-2</v>
      </c>
      <c r="I16">
        <v>0.1024242424242424</v>
      </c>
      <c r="K16">
        <v>0.13272727272727269</v>
      </c>
    </row>
    <row r="17" spans="2:11" x14ac:dyDescent="0.35">
      <c r="B17">
        <v>8.8989898989898994E-2</v>
      </c>
      <c r="D17">
        <v>1.9898989898989902E-2</v>
      </c>
      <c r="I17">
        <v>4.4242424242424236E-2</v>
      </c>
      <c r="K17">
        <v>7.7575757575757576E-2</v>
      </c>
    </row>
    <row r="18" spans="2:11" x14ac:dyDescent="0.35">
      <c r="D18">
        <v>6.8333333333333329E-2</v>
      </c>
      <c r="I18">
        <v>7.4743589743589731E-2</v>
      </c>
    </row>
    <row r="19" spans="2:11" x14ac:dyDescent="0.35">
      <c r="D19">
        <v>4.5357142857142853E-2</v>
      </c>
      <c r="I19">
        <v>0.05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9"/>
  <sheetViews>
    <sheetView workbookViewId="0">
      <selection activeCell="B1" sqref="B1:I1"/>
    </sheetView>
  </sheetViews>
  <sheetFormatPr defaultRowHeight="14.5" x14ac:dyDescent="0.35"/>
  <sheetData>
    <row r="1" spans="1:10" x14ac:dyDescent="0.35">
      <c r="B1" s="6" t="s">
        <v>63</v>
      </c>
      <c r="C1" s="6" t="s">
        <v>64</v>
      </c>
      <c r="D1" s="6" t="s">
        <v>65</v>
      </c>
      <c r="E1" s="6" t="s">
        <v>66</v>
      </c>
      <c r="F1" s="7" t="s">
        <v>67</v>
      </c>
      <c r="G1" s="8" t="s">
        <v>68</v>
      </c>
      <c r="H1" s="8" t="s">
        <v>69</v>
      </c>
      <c r="I1" s="8" t="s">
        <v>70</v>
      </c>
      <c r="J1" s="4" t="s">
        <v>0</v>
      </c>
    </row>
    <row r="2" spans="1:10" x14ac:dyDescent="0.35">
      <c r="A2" s="4" t="s">
        <v>19</v>
      </c>
      <c r="B2">
        <v>76</v>
      </c>
      <c r="C2">
        <v>67</v>
      </c>
      <c r="D2">
        <v>55</v>
      </c>
      <c r="E2">
        <v>42</v>
      </c>
      <c r="F2">
        <v>61</v>
      </c>
      <c r="G2">
        <v>71</v>
      </c>
      <c r="H2">
        <v>69</v>
      </c>
      <c r="I2">
        <v>54</v>
      </c>
      <c r="J2">
        <v>61.875</v>
      </c>
    </row>
    <row r="3" spans="1:10" x14ac:dyDescent="0.35">
      <c r="A3" s="4" t="s">
        <v>20</v>
      </c>
      <c r="B3">
        <v>31</v>
      </c>
      <c r="C3">
        <v>25</v>
      </c>
      <c r="D3">
        <v>20</v>
      </c>
      <c r="E3">
        <v>16</v>
      </c>
      <c r="F3">
        <v>20</v>
      </c>
      <c r="G3">
        <v>8</v>
      </c>
      <c r="H3">
        <v>15</v>
      </c>
      <c r="I3">
        <v>14</v>
      </c>
      <c r="J3">
        <v>18.625</v>
      </c>
    </row>
    <row r="4" spans="1:10" x14ac:dyDescent="0.35">
      <c r="A4" s="4" t="s">
        <v>21</v>
      </c>
      <c r="B4">
        <v>27</v>
      </c>
      <c r="C4">
        <v>21</v>
      </c>
      <c r="D4">
        <v>11</v>
      </c>
      <c r="E4">
        <v>6</v>
      </c>
      <c r="F4">
        <v>19</v>
      </c>
      <c r="G4">
        <v>17</v>
      </c>
      <c r="H4">
        <v>12</v>
      </c>
      <c r="I4">
        <v>14</v>
      </c>
      <c r="J4">
        <v>15.875</v>
      </c>
    </row>
    <row r="5" spans="1:10" x14ac:dyDescent="0.35">
      <c r="A5" s="4" t="s">
        <v>22</v>
      </c>
      <c r="B5">
        <v>23</v>
      </c>
      <c r="C5">
        <v>20</v>
      </c>
      <c r="D5">
        <v>10</v>
      </c>
      <c r="E5">
        <v>6</v>
      </c>
      <c r="F5">
        <v>11</v>
      </c>
      <c r="G5">
        <v>10</v>
      </c>
      <c r="H5">
        <v>12</v>
      </c>
      <c r="I5">
        <v>13</v>
      </c>
      <c r="J5">
        <v>13.125</v>
      </c>
    </row>
    <row r="6" spans="1:10" x14ac:dyDescent="0.35">
      <c r="A6" s="4" t="e">
        <f>last</f>
        <v>#NAME?</v>
      </c>
      <c r="B6">
        <v>54</v>
      </c>
      <c r="C6">
        <v>55</v>
      </c>
      <c r="D6">
        <v>38</v>
      </c>
      <c r="E6">
        <v>32</v>
      </c>
      <c r="F6">
        <v>59</v>
      </c>
      <c r="G6">
        <v>33</v>
      </c>
      <c r="H6">
        <v>43</v>
      </c>
      <c r="I6">
        <v>33</v>
      </c>
      <c r="J6">
        <v>43.375</v>
      </c>
    </row>
    <row r="7" spans="1:10" x14ac:dyDescent="0.35">
      <c r="A7" s="4" t="s">
        <v>23</v>
      </c>
      <c r="B7">
        <v>162</v>
      </c>
      <c r="C7">
        <v>136</v>
      </c>
      <c r="D7">
        <v>169</v>
      </c>
      <c r="E7">
        <v>95</v>
      </c>
      <c r="F7">
        <v>258</v>
      </c>
      <c r="G7">
        <v>173</v>
      </c>
      <c r="H7">
        <v>188</v>
      </c>
      <c r="I7">
        <v>173</v>
      </c>
      <c r="J7">
        <v>169.25</v>
      </c>
    </row>
    <row r="8" spans="1:10" x14ac:dyDescent="0.35">
      <c r="A8" s="4" t="s">
        <v>24</v>
      </c>
      <c r="B8">
        <v>362</v>
      </c>
      <c r="C8">
        <v>473</v>
      </c>
      <c r="D8">
        <v>457</v>
      </c>
      <c r="E8">
        <v>419</v>
      </c>
      <c r="F8">
        <v>675</v>
      </c>
      <c r="G8">
        <v>535</v>
      </c>
      <c r="H8">
        <v>447</v>
      </c>
      <c r="I8">
        <v>465</v>
      </c>
      <c r="J8">
        <v>479.125</v>
      </c>
    </row>
    <row r="9" spans="1:10" x14ac:dyDescent="0.35">
      <c r="A9" s="4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2" t="s">
        <v>19</v>
      </c>
      <c r="B10">
        <f t="shared" ref="B10:J10" si="0">B2/B7</f>
        <v>0.46913580246913578</v>
      </c>
      <c r="C10">
        <f t="shared" si="0"/>
        <v>0.49264705882352944</v>
      </c>
      <c r="D10">
        <f t="shared" si="0"/>
        <v>0.32544378698224852</v>
      </c>
      <c r="E10">
        <f t="shared" si="0"/>
        <v>0.44210526315789472</v>
      </c>
      <c r="F10">
        <f t="shared" si="0"/>
        <v>0.23643410852713179</v>
      </c>
      <c r="G10">
        <f t="shared" si="0"/>
        <v>0.41040462427745666</v>
      </c>
      <c r="H10">
        <f t="shared" si="0"/>
        <v>0.36702127659574468</v>
      </c>
      <c r="I10">
        <f t="shared" si="0"/>
        <v>0.31213872832369943</v>
      </c>
      <c r="J10">
        <f t="shared" si="0"/>
        <v>0.36558345642540618</v>
      </c>
    </row>
    <row r="11" spans="1:10" x14ac:dyDescent="0.35">
      <c r="A11" s="2" t="s">
        <v>20</v>
      </c>
      <c r="B11">
        <f t="shared" ref="B11:J12" si="1">B3/B7</f>
        <v>0.19135802469135801</v>
      </c>
      <c r="C11">
        <f t="shared" si="1"/>
        <v>0.18382352941176472</v>
      </c>
      <c r="D11">
        <f t="shared" si="1"/>
        <v>0.11834319526627218</v>
      </c>
      <c r="E11">
        <f t="shared" si="1"/>
        <v>0.16842105263157894</v>
      </c>
      <c r="F11">
        <f t="shared" si="1"/>
        <v>7.7519379844961239E-2</v>
      </c>
      <c r="G11">
        <f t="shared" si="1"/>
        <v>4.6242774566473986E-2</v>
      </c>
      <c r="H11">
        <f t="shared" si="1"/>
        <v>7.9787234042553196E-2</v>
      </c>
      <c r="I11">
        <f t="shared" si="1"/>
        <v>8.0924855491329481E-2</v>
      </c>
      <c r="J11">
        <f t="shared" si="1"/>
        <v>0.11004431314623338</v>
      </c>
    </row>
    <row r="12" spans="1:10" x14ac:dyDescent="0.35">
      <c r="A12" s="2" t="s">
        <v>21</v>
      </c>
      <c r="B12">
        <f t="shared" si="1"/>
        <v>7.4585635359116026E-2</v>
      </c>
      <c r="C12">
        <f t="shared" si="1"/>
        <v>4.4397463002114168E-2</v>
      </c>
      <c r="D12">
        <f t="shared" si="1"/>
        <v>2.4070021881838075E-2</v>
      </c>
      <c r="E12">
        <f t="shared" si="1"/>
        <v>1.4319809069212411E-2</v>
      </c>
      <c r="F12">
        <f t="shared" si="1"/>
        <v>2.8148148148148148E-2</v>
      </c>
      <c r="G12">
        <f t="shared" si="1"/>
        <v>3.1775700934579439E-2</v>
      </c>
      <c r="H12">
        <f t="shared" si="1"/>
        <v>2.6845637583892617E-2</v>
      </c>
      <c r="I12">
        <f t="shared" si="1"/>
        <v>3.0107526881720432E-2</v>
      </c>
      <c r="J12">
        <f t="shared" si="1"/>
        <v>3.3133315940516564E-2</v>
      </c>
    </row>
    <row r="13" spans="1:10" x14ac:dyDescent="0.35">
      <c r="A13" s="2" t="s">
        <v>22</v>
      </c>
      <c r="B13">
        <f t="shared" ref="B13:J13" si="2">B5/B8</f>
        <v>6.3535911602209949E-2</v>
      </c>
      <c r="C13">
        <f t="shared" si="2"/>
        <v>4.2283298097251586E-2</v>
      </c>
      <c r="D13">
        <f t="shared" si="2"/>
        <v>2.1881838074398249E-2</v>
      </c>
      <c r="E13">
        <f t="shared" si="2"/>
        <v>1.4319809069212411E-2</v>
      </c>
      <c r="F13">
        <f t="shared" si="2"/>
        <v>1.6296296296296295E-2</v>
      </c>
      <c r="G13">
        <f t="shared" si="2"/>
        <v>1.8691588785046728E-2</v>
      </c>
      <c r="H13">
        <f t="shared" si="2"/>
        <v>2.6845637583892617E-2</v>
      </c>
      <c r="I13">
        <f t="shared" si="2"/>
        <v>2.7956989247311829E-2</v>
      </c>
      <c r="J13">
        <f t="shared" si="2"/>
        <v>2.7393686407513697E-2</v>
      </c>
    </row>
    <row r="15" spans="1:10" x14ac:dyDescent="0.35">
      <c r="B15" t="s">
        <v>17</v>
      </c>
      <c r="F15" t="s">
        <v>18</v>
      </c>
      <c r="I15" t="s">
        <v>37</v>
      </c>
    </row>
    <row r="16" spans="1:10" x14ac:dyDescent="0.35">
      <c r="A16" s="2" t="s">
        <v>19</v>
      </c>
      <c r="B16">
        <v>9.5252525252525255E-2</v>
      </c>
      <c r="F16">
        <v>7.6161616161616152E-2</v>
      </c>
      <c r="I16">
        <v>7.393939393939393E-2</v>
      </c>
    </row>
    <row r="17" spans="1:9" x14ac:dyDescent="0.35">
      <c r="A17" s="2" t="s">
        <v>20</v>
      </c>
      <c r="B17">
        <v>3.1919191919191924E-2</v>
      </c>
      <c r="F17">
        <v>1.9898989898989902E-2</v>
      </c>
      <c r="I17">
        <v>2.1515151515151508E-2</v>
      </c>
    </row>
    <row r="18" spans="1:9" x14ac:dyDescent="0.35">
      <c r="A18" s="2" t="s">
        <v>21</v>
      </c>
      <c r="B18">
        <v>0.201315789473684</v>
      </c>
      <c r="F18">
        <v>6.8333333333333329E-2</v>
      </c>
    </row>
    <row r="19" spans="1:9" x14ac:dyDescent="0.35">
      <c r="A19" s="2" t="s">
        <v>22</v>
      </c>
      <c r="B19">
        <v>0.158552631578947</v>
      </c>
      <c r="F19">
        <v>4.5357142857142853E-2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7"/>
  <sheetViews>
    <sheetView workbookViewId="0">
      <selection sqref="A1:K4"/>
    </sheetView>
  </sheetViews>
  <sheetFormatPr defaultRowHeight="14.5" x14ac:dyDescent="0.35"/>
  <sheetData>
    <row r="1" spans="1:12" x14ac:dyDescent="0.35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0</v>
      </c>
    </row>
    <row r="2" spans="1:12" x14ac:dyDescent="0.35">
      <c r="A2" s="1" t="s">
        <v>12</v>
      </c>
      <c r="B2">
        <v>146</v>
      </c>
      <c r="C2">
        <v>148</v>
      </c>
      <c r="D2">
        <v>201</v>
      </c>
      <c r="E2">
        <v>245</v>
      </c>
      <c r="F2">
        <v>223</v>
      </c>
      <c r="G2">
        <v>251</v>
      </c>
      <c r="H2">
        <v>248</v>
      </c>
      <c r="I2">
        <v>251</v>
      </c>
      <c r="J2">
        <v>240</v>
      </c>
      <c r="K2">
        <v>209</v>
      </c>
      <c r="L2">
        <v>216.2</v>
      </c>
    </row>
    <row r="3" spans="1:12" x14ac:dyDescent="0.35">
      <c r="A3" s="1" t="s">
        <v>27</v>
      </c>
      <c r="B3">
        <v>193</v>
      </c>
      <c r="C3">
        <v>196</v>
      </c>
      <c r="D3">
        <v>278</v>
      </c>
      <c r="E3">
        <v>324</v>
      </c>
      <c r="F3">
        <v>294</v>
      </c>
      <c r="G3">
        <v>351</v>
      </c>
      <c r="H3">
        <v>343</v>
      </c>
      <c r="I3">
        <v>326</v>
      </c>
      <c r="J3">
        <v>324</v>
      </c>
      <c r="K3">
        <v>279</v>
      </c>
      <c r="L3">
        <v>290.8</v>
      </c>
    </row>
    <row r="4" spans="1:12" x14ac:dyDescent="0.35">
      <c r="A4" t="s">
        <v>26</v>
      </c>
      <c r="B4">
        <f t="shared" ref="B4:J4" si="0">B2/B3</f>
        <v>0.75647668393782386</v>
      </c>
      <c r="C4">
        <f t="shared" si="0"/>
        <v>0.75510204081632648</v>
      </c>
      <c r="D4">
        <f t="shared" si="0"/>
        <v>0.7230215827338129</v>
      </c>
      <c r="E4">
        <f t="shared" si="0"/>
        <v>0.75617283950617287</v>
      </c>
      <c r="F4">
        <f t="shared" si="0"/>
        <v>0.75850340136054417</v>
      </c>
      <c r="G4">
        <f t="shared" si="0"/>
        <v>0.71509971509971515</v>
      </c>
      <c r="H4">
        <f t="shared" si="0"/>
        <v>0.72303206997084546</v>
      </c>
      <c r="I4">
        <f t="shared" si="0"/>
        <v>0.76993865030674846</v>
      </c>
      <c r="J4">
        <f t="shared" si="0"/>
        <v>0.7407407407407407</v>
      </c>
      <c r="K4">
        <f>J2/J3</f>
        <v>0.7407407407407407</v>
      </c>
      <c r="L4">
        <f>L2/L3</f>
        <v>0.74346629986244839</v>
      </c>
    </row>
    <row r="6" spans="1:12" x14ac:dyDescent="0.35">
      <c r="B6" t="s">
        <v>5</v>
      </c>
      <c r="D6" t="s">
        <v>6</v>
      </c>
      <c r="I6" t="s">
        <v>7</v>
      </c>
      <c r="K6" t="s">
        <v>32</v>
      </c>
    </row>
    <row r="7" spans="1:12" x14ac:dyDescent="0.35">
      <c r="A7" t="s">
        <v>12</v>
      </c>
      <c r="B7">
        <v>123.7777777777778</v>
      </c>
      <c r="D7">
        <v>110.50505050505051</v>
      </c>
      <c r="I7">
        <v>121.6363636363636</v>
      </c>
      <c r="K7">
        <v>115.010101010101</v>
      </c>
    </row>
    <row r="8" spans="1:12" x14ac:dyDescent="0.35">
      <c r="A8" t="s">
        <v>13</v>
      </c>
      <c r="B8">
        <v>163.11111111111109</v>
      </c>
      <c r="D8">
        <v>144.82828282828279</v>
      </c>
      <c r="I8">
        <v>160.02020202020199</v>
      </c>
      <c r="K8">
        <v>151.81818181818181</v>
      </c>
    </row>
    <row r="11" spans="1:12" x14ac:dyDescent="0.35">
      <c r="A11" t="s">
        <v>14</v>
      </c>
      <c r="B11">
        <f>B7/B8</f>
        <v>0.75885558583106294</v>
      </c>
      <c r="D11">
        <f>D7/D8</f>
        <v>0.76300739294183306</v>
      </c>
      <c r="I11">
        <f>I7/I8</f>
        <v>0.76013129655346534</v>
      </c>
      <c r="K11">
        <f>K7/K8</f>
        <v>0.75755156353958741</v>
      </c>
    </row>
    <row r="13" spans="1:12" x14ac:dyDescent="0.35">
      <c r="A13" t="s">
        <v>28</v>
      </c>
      <c r="B13">
        <v>3.08</v>
      </c>
      <c r="C13">
        <v>2.967845659163987</v>
      </c>
      <c r="D13">
        <v>2.8711538461538462</v>
      </c>
      <c r="E13">
        <v>3.4519480519480519</v>
      </c>
      <c r="F13">
        <v>2.9236842105263161</v>
      </c>
      <c r="G13">
        <v>2.7110187110187112</v>
      </c>
      <c r="H13">
        <v>2.9315068493150691</v>
      </c>
      <c r="I13">
        <v>2.862973760932944</v>
      </c>
      <c r="J13">
        <v>2.791762013729977</v>
      </c>
      <c r="K13">
        <v>3.5836431226765799</v>
      </c>
      <c r="L13">
        <v>3.017553622546548</v>
      </c>
    </row>
    <row r="14" spans="1:12" x14ac:dyDescent="0.35">
      <c r="A14" t="s">
        <v>40</v>
      </c>
      <c r="B14">
        <f t="shared" ref="B14:L14" si="1">B13*B4</f>
        <v>2.3299481865284974</v>
      </c>
      <c r="C14">
        <f t="shared" si="1"/>
        <v>2.2410263140626023</v>
      </c>
      <c r="D14">
        <f t="shared" si="1"/>
        <v>2.0759061981184281</v>
      </c>
      <c r="E14">
        <f t="shared" si="1"/>
        <v>2.6102693602693603</v>
      </c>
      <c r="F14">
        <f t="shared" si="1"/>
        <v>2.2176244181883282</v>
      </c>
      <c r="G14">
        <f t="shared" si="1"/>
        <v>1.9386487078794774</v>
      </c>
      <c r="H14">
        <f t="shared" si="1"/>
        <v>2.1195734653939859</v>
      </c>
      <c r="I14">
        <f t="shared" si="1"/>
        <v>2.2043141533563464</v>
      </c>
      <c r="J14">
        <f t="shared" si="1"/>
        <v>2.0679718620222052</v>
      </c>
      <c r="K14">
        <f t="shared" si="1"/>
        <v>2.6545504612419109</v>
      </c>
      <c r="L14">
        <f t="shared" si="1"/>
        <v>2.2434494263912095</v>
      </c>
    </row>
    <row r="16" spans="1:12" x14ac:dyDescent="0.35">
      <c r="A16" t="s">
        <v>41</v>
      </c>
      <c r="B16">
        <v>3.636270954631458</v>
      </c>
      <c r="D16">
        <v>3.501533030368932</v>
      </c>
      <c r="I16">
        <v>3.720160254646157</v>
      </c>
      <c r="K16">
        <v>3.732853914513278</v>
      </c>
    </row>
    <row r="17" spans="1:11" x14ac:dyDescent="0.35">
      <c r="A17" t="s">
        <v>42</v>
      </c>
      <c r="B17">
        <f>B16*B11</f>
        <v>2.7594045255173336</v>
      </c>
      <c r="D17">
        <f>D16*D11</f>
        <v>2.6716955888015153</v>
      </c>
      <c r="I17">
        <f>I16*I11</f>
        <v>2.8278102377508532</v>
      </c>
      <c r="K17">
        <f>K16*K11</f>
        <v>2.8278293194044033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sqref="A1:M4"/>
    </sheetView>
  </sheetViews>
  <sheetFormatPr defaultRowHeight="14.5" x14ac:dyDescent="0.35"/>
  <sheetData>
    <row r="1" spans="1:14" x14ac:dyDescent="0.35">
      <c r="B1" s="1" t="s">
        <v>81</v>
      </c>
      <c r="C1" s="1" t="s">
        <v>82</v>
      </c>
      <c r="D1" s="1" t="s">
        <v>83</v>
      </c>
      <c r="E1" s="1" t="s">
        <v>84</v>
      </c>
      <c r="F1" s="1" t="s">
        <v>86</v>
      </c>
      <c r="G1" s="1" t="s">
        <v>85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0</v>
      </c>
    </row>
    <row r="2" spans="1:14" x14ac:dyDescent="0.35">
      <c r="A2" s="1" t="s">
        <v>30</v>
      </c>
      <c r="B2">
        <v>111</v>
      </c>
      <c r="C2">
        <v>207</v>
      </c>
      <c r="D2">
        <v>157</v>
      </c>
      <c r="E2">
        <v>96</v>
      </c>
      <c r="F2">
        <v>164</v>
      </c>
      <c r="G2">
        <v>188</v>
      </c>
      <c r="H2">
        <v>129</v>
      </c>
      <c r="I2">
        <v>225</v>
      </c>
      <c r="J2">
        <v>128</v>
      </c>
      <c r="K2">
        <v>155</v>
      </c>
      <c r="L2">
        <v>206</v>
      </c>
      <c r="M2">
        <v>120</v>
      </c>
      <c r="N2">
        <v>157.16666666666671</v>
      </c>
    </row>
    <row r="3" spans="1:14" x14ac:dyDescent="0.35">
      <c r="A3" s="1" t="s">
        <v>13</v>
      </c>
      <c r="B3">
        <v>144</v>
      </c>
      <c r="C3">
        <v>273</v>
      </c>
      <c r="D3">
        <v>186</v>
      </c>
      <c r="E3">
        <v>117</v>
      </c>
      <c r="F3">
        <v>192</v>
      </c>
      <c r="G3">
        <v>250</v>
      </c>
      <c r="H3">
        <v>152</v>
      </c>
      <c r="I3">
        <v>295</v>
      </c>
      <c r="J3">
        <v>162</v>
      </c>
      <c r="K3">
        <v>192</v>
      </c>
      <c r="L3">
        <v>243</v>
      </c>
      <c r="M3">
        <v>142</v>
      </c>
      <c r="N3">
        <v>195.66666666666671</v>
      </c>
    </row>
    <row r="4" spans="1:14" x14ac:dyDescent="0.35">
      <c r="A4" t="s">
        <v>26</v>
      </c>
      <c r="B4">
        <f t="shared" ref="B4:I4" si="0">B2/B3</f>
        <v>0.77083333333333337</v>
      </c>
      <c r="C4">
        <f t="shared" si="0"/>
        <v>0.75824175824175821</v>
      </c>
      <c r="D4">
        <f t="shared" si="0"/>
        <v>0.84408602150537637</v>
      </c>
      <c r="E4">
        <f t="shared" si="0"/>
        <v>0.82051282051282048</v>
      </c>
      <c r="F4">
        <f t="shared" si="0"/>
        <v>0.85416666666666663</v>
      </c>
      <c r="G4">
        <f t="shared" si="0"/>
        <v>0.752</v>
      </c>
      <c r="H4">
        <f t="shared" si="0"/>
        <v>0.84868421052631582</v>
      </c>
      <c r="I4">
        <f t="shared" si="0"/>
        <v>0.76271186440677963</v>
      </c>
      <c r="J4">
        <f>J2/J3</f>
        <v>0.79012345679012341</v>
      </c>
      <c r="K4">
        <f>K2/K3</f>
        <v>0.80729166666666663</v>
      </c>
      <c r="L4">
        <f>L2/L3</f>
        <v>0.84773662551440332</v>
      </c>
      <c r="M4">
        <f>M2/M3</f>
        <v>0.84507042253521125</v>
      </c>
      <c r="N4">
        <f>N2/N3</f>
        <v>0.80323679727427599</v>
      </c>
    </row>
    <row r="6" spans="1:14" x14ac:dyDescent="0.35">
      <c r="B6" t="s">
        <v>33</v>
      </c>
      <c r="D6" t="s">
        <v>7</v>
      </c>
      <c r="I6" t="s">
        <v>15</v>
      </c>
      <c r="M6">
        <v>104</v>
      </c>
    </row>
    <row r="7" spans="1:14" x14ac:dyDescent="0.35">
      <c r="B7">
        <v>132.94949494949489</v>
      </c>
      <c r="D7">
        <v>121.6363636363636</v>
      </c>
      <c r="I7">
        <v>127.3333333333333</v>
      </c>
      <c r="M7">
        <v>113.1111111111111</v>
      </c>
    </row>
    <row r="8" spans="1:14" x14ac:dyDescent="0.35">
      <c r="B8">
        <v>178.17171717171721</v>
      </c>
      <c r="D8">
        <v>160.02020202020199</v>
      </c>
      <c r="I8">
        <v>168.84848484848479</v>
      </c>
      <c r="M8">
        <v>148.01010101010101</v>
      </c>
    </row>
    <row r="11" spans="1:14" x14ac:dyDescent="0.35">
      <c r="B11">
        <f>B7/B8</f>
        <v>0.74618742559101947</v>
      </c>
      <c r="D11">
        <f>D7/D8</f>
        <v>0.76013129655346534</v>
      </c>
      <c r="I11">
        <f>I7/I8</f>
        <v>0.75412778176597284</v>
      </c>
      <c r="M11">
        <f>M7/M8</f>
        <v>0.76421210673582196</v>
      </c>
    </row>
    <row r="13" spans="1:14" x14ac:dyDescent="0.35">
      <c r="A13" t="s">
        <v>28</v>
      </c>
      <c r="B13">
        <v>3.08</v>
      </c>
      <c r="C13">
        <v>2.967845659163987</v>
      </c>
      <c r="D13">
        <v>2.8711538461538462</v>
      </c>
      <c r="E13">
        <v>3.4519480519480519</v>
      </c>
      <c r="F13">
        <v>2.9236842105263161</v>
      </c>
      <c r="G13">
        <v>2.7110187110187112</v>
      </c>
      <c r="H13">
        <v>2.9315068493150691</v>
      </c>
      <c r="I13">
        <v>2.862973760932944</v>
      </c>
      <c r="J13">
        <v>2.791762013729977</v>
      </c>
      <c r="K13">
        <v>3.5836431226765799</v>
      </c>
      <c r="L13">
        <v>3.017553622546548</v>
      </c>
      <c r="M13">
        <v>2.333333333333333</v>
      </c>
      <c r="N13">
        <v>2.1564693004407509</v>
      </c>
    </row>
    <row r="14" spans="1:14" x14ac:dyDescent="0.35">
      <c r="A14" t="s">
        <v>40</v>
      </c>
      <c r="B14">
        <f t="shared" ref="B14:N14" si="1">B13*B4</f>
        <v>2.374166666666667</v>
      </c>
      <c r="C14">
        <f t="shared" si="1"/>
        <v>2.2503445107946716</v>
      </c>
      <c r="D14">
        <f t="shared" si="1"/>
        <v>2.4235008271298595</v>
      </c>
      <c r="E14">
        <f t="shared" si="1"/>
        <v>2.8323676323676321</v>
      </c>
      <c r="F14">
        <f t="shared" si="1"/>
        <v>2.4973135964912281</v>
      </c>
      <c r="G14">
        <f t="shared" si="1"/>
        <v>2.038686070686071</v>
      </c>
      <c r="H14">
        <f t="shared" si="1"/>
        <v>2.4879235760634471</v>
      </c>
      <c r="I14">
        <f t="shared" si="1"/>
        <v>2.1836240549488557</v>
      </c>
      <c r="J14">
        <f t="shared" si="1"/>
        <v>2.2058366528236855</v>
      </c>
      <c r="K14">
        <f t="shared" si="1"/>
        <v>2.8930452292441138</v>
      </c>
      <c r="L14">
        <f t="shared" si="1"/>
        <v>2.558090725286374</v>
      </c>
      <c r="M14">
        <f t="shared" si="1"/>
        <v>1.9718309859154928</v>
      </c>
      <c r="N14">
        <f t="shared" si="1"/>
        <v>1.7321554943063273</v>
      </c>
    </row>
    <row r="16" spans="1:14" x14ac:dyDescent="0.35">
      <c r="A16" t="s">
        <v>41</v>
      </c>
      <c r="B16">
        <v>3.4150793730954789</v>
      </c>
      <c r="D16">
        <v>3.720160254646157</v>
      </c>
      <c r="I16">
        <v>3.1459334580385541</v>
      </c>
      <c r="M16">
        <v>3.4966746366871222</v>
      </c>
    </row>
    <row r="17" spans="1:13" x14ac:dyDescent="0.35">
      <c r="A17" t="s">
        <v>42</v>
      </c>
      <c r="B17">
        <f>B16*B11</f>
        <v>2.5482892855991079</v>
      </c>
      <c r="D17">
        <f>D16*D11</f>
        <v>2.8278102377508532</v>
      </c>
      <c r="I17">
        <f>I16*I11</f>
        <v>2.3724358202939708</v>
      </c>
      <c r="M17">
        <f>M16*M11</f>
        <v>2.6722010906723805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zoomScale="81" workbookViewId="0">
      <selection sqref="A1:O4"/>
    </sheetView>
  </sheetViews>
  <sheetFormatPr defaultRowHeight="14.5" x14ac:dyDescent="0.35"/>
  <sheetData>
    <row r="1" spans="1:15" x14ac:dyDescent="0.35"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0</v>
      </c>
    </row>
    <row r="2" spans="1:15" x14ac:dyDescent="0.35">
      <c r="A2" s="1" t="s">
        <v>12</v>
      </c>
      <c r="B2">
        <v>140</v>
      </c>
      <c r="C2">
        <v>163</v>
      </c>
      <c r="D2">
        <v>190</v>
      </c>
      <c r="E2">
        <v>211</v>
      </c>
      <c r="F2">
        <v>163</v>
      </c>
      <c r="G2">
        <v>180</v>
      </c>
      <c r="H2">
        <v>222</v>
      </c>
      <c r="I2">
        <v>182</v>
      </c>
      <c r="J2">
        <v>227</v>
      </c>
      <c r="K2">
        <v>129</v>
      </c>
      <c r="L2">
        <v>182</v>
      </c>
      <c r="M2">
        <v>249</v>
      </c>
      <c r="N2">
        <v>166</v>
      </c>
      <c r="O2">
        <v>184.92307692307691</v>
      </c>
    </row>
    <row r="3" spans="1:15" x14ac:dyDescent="0.35">
      <c r="A3" s="1" t="s">
        <v>13</v>
      </c>
      <c r="B3">
        <v>157</v>
      </c>
      <c r="C3">
        <v>185</v>
      </c>
      <c r="D3">
        <v>219</v>
      </c>
      <c r="E3">
        <v>235</v>
      </c>
      <c r="F3">
        <v>208</v>
      </c>
      <c r="G3">
        <v>198</v>
      </c>
      <c r="H3">
        <v>264</v>
      </c>
      <c r="I3">
        <v>225</v>
      </c>
      <c r="J3">
        <v>259</v>
      </c>
      <c r="K3">
        <v>150</v>
      </c>
      <c r="L3">
        <v>206</v>
      </c>
      <c r="M3">
        <v>284</v>
      </c>
      <c r="N3">
        <v>185</v>
      </c>
      <c r="O3">
        <v>213.46153846153851</v>
      </c>
    </row>
    <row r="4" spans="1:15" x14ac:dyDescent="0.35">
      <c r="A4" t="s">
        <v>14</v>
      </c>
      <c r="B4">
        <f t="shared" ref="B4:O4" si="0">B2/B3</f>
        <v>0.89171974522292996</v>
      </c>
      <c r="C4">
        <f t="shared" si="0"/>
        <v>0.88108108108108107</v>
      </c>
      <c r="D4">
        <f t="shared" si="0"/>
        <v>0.86757990867579904</v>
      </c>
      <c r="E4">
        <f t="shared" si="0"/>
        <v>0.89787234042553188</v>
      </c>
      <c r="F4">
        <f t="shared" si="0"/>
        <v>0.78365384615384615</v>
      </c>
      <c r="G4">
        <f t="shared" si="0"/>
        <v>0.90909090909090906</v>
      </c>
      <c r="H4">
        <f t="shared" si="0"/>
        <v>0.84090909090909094</v>
      </c>
      <c r="I4">
        <f t="shared" si="0"/>
        <v>0.80888888888888888</v>
      </c>
      <c r="J4">
        <f t="shared" si="0"/>
        <v>0.87644787644787647</v>
      </c>
      <c r="K4">
        <f t="shared" si="0"/>
        <v>0.86</v>
      </c>
      <c r="L4">
        <f t="shared" si="0"/>
        <v>0.88349514563106801</v>
      </c>
      <c r="M4">
        <f t="shared" si="0"/>
        <v>0.87676056338028174</v>
      </c>
      <c r="N4">
        <f t="shared" si="0"/>
        <v>0.89729729729729735</v>
      </c>
      <c r="O4">
        <f t="shared" si="0"/>
        <v>0.86630630630630601</v>
      </c>
    </row>
    <row r="6" spans="1:15" x14ac:dyDescent="0.35">
      <c r="B6" t="s">
        <v>35</v>
      </c>
      <c r="E6" t="s">
        <v>15</v>
      </c>
      <c r="K6" t="s">
        <v>16</v>
      </c>
      <c r="N6" t="s">
        <v>36</v>
      </c>
    </row>
    <row r="7" spans="1:15" x14ac:dyDescent="0.35">
      <c r="B7">
        <v>123.8181818181818</v>
      </c>
      <c r="E7">
        <v>127.3333333333333</v>
      </c>
      <c r="K7">
        <v>130.42424242424241</v>
      </c>
      <c r="N7">
        <v>115.8080808080808</v>
      </c>
    </row>
    <row r="8" spans="1:15" x14ac:dyDescent="0.35">
      <c r="B8">
        <v>165.23232323232321</v>
      </c>
      <c r="E8">
        <v>168.84848484848479</v>
      </c>
      <c r="K8">
        <v>174.23232323232321</v>
      </c>
      <c r="N8">
        <v>151.60606060606059</v>
      </c>
    </row>
    <row r="11" spans="1:15" x14ac:dyDescent="0.35">
      <c r="B11">
        <f>B7/B8</f>
        <v>0.74935811223866</v>
      </c>
      <c r="E11">
        <f>E7/E8</f>
        <v>0.75412778176597284</v>
      </c>
      <c r="K11">
        <f>K7/K8</f>
        <v>0.74856513421067883</v>
      </c>
      <c r="N11">
        <f>N7/N8</f>
        <v>0.76387500832833632</v>
      </c>
    </row>
    <row r="13" spans="1:15" x14ac:dyDescent="0.35">
      <c r="A13" t="s">
        <v>28</v>
      </c>
      <c r="B13">
        <v>1.2362869198312241</v>
      </c>
      <c r="C13">
        <v>1.3066037735849061</v>
      </c>
      <c r="D13">
        <v>1.3559055118110239</v>
      </c>
      <c r="E13">
        <v>1.436781609195402</v>
      </c>
      <c r="F13">
        <v>1.502212389380531</v>
      </c>
      <c r="G13">
        <v>1.263456090651558</v>
      </c>
      <c r="H13">
        <v>1.8138686131386861</v>
      </c>
      <c r="I13">
        <v>1.6523809523809521</v>
      </c>
      <c r="J13">
        <v>1.7009345794392521</v>
      </c>
      <c r="K13">
        <v>1.654008438818565</v>
      </c>
      <c r="L13">
        <v>1.542772861356932</v>
      </c>
      <c r="M13">
        <v>1.6577319587628869</v>
      </c>
      <c r="N13">
        <v>1.52112676056338</v>
      </c>
      <c r="O13">
        <v>1.511082342993485</v>
      </c>
    </row>
    <row r="14" spans="1:15" x14ac:dyDescent="0.35">
      <c r="A14" t="s">
        <v>40</v>
      </c>
      <c r="B14">
        <f t="shared" ref="B14:O14" si="1">B13*B4</f>
        <v>1.10242145717434</v>
      </c>
      <c r="C14">
        <f t="shared" si="1"/>
        <v>1.1512238653748093</v>
      </c>
      <c r="D14">
        <f t="shared" si="1"/>
        <v>1.1763563801100207</v>
      </c>
      <c r="E14">
        <f t="shared" si="1"/>
        <v>1.2900464661286375</v>
      </c>
      <c r="F14">
        <f t="shared" si="1"/>
        <v>1.1772145166780124</v>
      </c>
      <c r="G14">
        <f t="shared" si="1"/>
        <v>1.1485964460468707</v>
      </c>
      <c r="H14">
        <f t="shared" si="1"/>
        <v>1.5252986065029861</v>
      </c>
      <c r="I14">
        <f t="shared" si="1"/>
        <v>1.3365925925925923</v>
      </c>
      <c r="J14">
        <f t="shared" si="1"/>
        <v>1.4907805001262944</v>
      </c>
      <c r="K14">
        <f t="shared" si="1"/>
        <v>1.4224472573839659</v>
      </c>
      <c r="L14">
        <f t="shared" si="1"/>
        <v>1.3630323338202022</v>
      </c>
      <c r="M14">
        <f t="shared" si="1"/>
        <v>1.4534340060984468</v>
      </c>
      <c r="N14">
        <f t="shared" si="1"/>
        <v>1.364902931100114</v>
      </c>
      <c r="O14">
        <f t="shared" si="1"/>
        <v>1.3090601630833645</v>
      </c>
    </row>
    <row r="16" spans="1:15" x14ac:dyDescent="0.35">
      <c r="A16" t="s">
        <v>41</v>
      </c>
      <c r="B16">
        <v>3.569338710174732</v>
      </c>
      <c r="E16">
        <v>3.1459334580385541</v>
      </c>
      <c r="K16">
        <v>3.783286139531024</v>
      </c>
      <c r="N16">
        <v>3.2053166903032828</v>
      </c>
    </row>
    <row r="17" spans="1:14" x14ac:dyDescent="0.35">
      <c r="A17" t="s">
        <v>42</v>
      </c>
      <c r="B17">
        <f>B16*B11</f>
        <v>2.6747129177969109</v>
      </c>
      <c r="E17">
        <f>E16*E11</f>
        <v>2.3724358202939708</v>
      </c>
      <c r="K17">
        <f>K16*K11</f>
        <v>2.8320360967954419</v>
      </c>
      <c r="N17">
        <f>N16*N11</f>
        <v>2.4484613135003754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workbookViewId="0">
      <selection activeCell="A5" sqref="A5"/>
    </sheetView>
  </sheetViews>
  <sheetFormatPr defaultRowHeight="14.5" x14ac:dyDescent="0.35"/>
  <sheetData>
    <row r="1" spans="1:13" x14ac:dyDescent="0.35"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1" t="s">
        <v>0</v>
      </c>
    </row>
    <row r="2" spans="1:13" x14ac:dyDescent="0.35">
      <c r="A2" s="1" t="s">
        <v>12</v>
      </c>
      <c r="B2">
        <v>139</v>
      </c>
      <c r="C2">
        <v>69</v>
      </c>
      <c r="D2">
        <v>67</v>
      </c>
      <c r="E2">
        <v>134</v>
      </c>
      <c r="F2">
        <v>205</v>
      </c>
      <c r="G2">
        <v>145</v>
      </c>
      <c r="H2">
        <v>198</v>
      </c>
      <c r="I2">
        <v>212</v>
      </c>
      <c r="J2">
        <v>162</v>
      </c>
      <c r="K2">
        <v>182</v>
      </c>
      <c r="L2">
        <v>145</v>
      </c>
      <c r="M2">
        <v>150.72727272727269</v>
      </c>
    </row>
    <row r="3" spans="1:13" x14ac:dyDescent="0.35">
      <c r="A3" s="1" t="s">
        <v>13</v>
      </c>
      <c r="B3">
        <v>162</v>
      </c>
      <c r="C3">
        <v>78</v>
      </c>
      <c r="D3">
        <v>71</v>
      </c>
      <c r="E3">
        <v>160</v>
      </c>
      <c r="F3">
        <v>255</v>
      </c>
      <c r="G3">
        <v>190</v>
      </c>
      <c r="H3">
        <v>248</v>
      </c>
      <c r="I3">
        <v>285</v>
      </c>
      <c r="J3">
        <v>190</v>
      </c>
      <c r="K3">
        <v>238</v>
      </c>
      <c r="L3">
        <v>184</v>
      </c>
      <c r="M3">
        <v>187.3636363636364</v>
      </c>
    </row>
    <row r="4" spans="1:13" x14ac:dyDescent="0.35">
      <c r="A4" t="s">
        <v>26</v>
      </c>
      <c r="B4">
        <f t="shared" ref="B4:J4" si="0">B2/B3</f>
        <v>0.85802469135802473</v>
      </c>
      <c r="C4">
        <f t="shared" si="0"/>
        <v>0.88461538461538458</v>
      </c>
      <c r="D4">
        <f t="shared" si="0"/>
        <v>0.94366197183098588</v>
      </c>
      <c r="E4">
        <f t="shared" si="0"/>
        <v>0.83750000000000002</v>
      </c>
      <c r="F4">
        <f t="shared" si="0"/>
        <v>0.80392156862745101</v>
      </c>
      <c r="G4">
        <f t="shared" si="0"/>
        <v>0.76315789473684215</v>
      </c>
      <c r="H4">
        <f t="shared" si="0"/>
        <v>0.79838709677419351</v>
      </c>
      <c r="I4">
        <f t="shared" si="0"/>
        <v>0.743859649122807</v>
      </c>
      <c r="J4">
        <f t="shared" si="0"/>
        <v>0.85263157894736841</v>
      </c>
      <c r="K4">
        <f>J2/J3</f>
        <v>0.85263157894736841</v>
      </c>
      <c r="L4">
        <f>L2/L3</f>
        <v>0.78804347826086951</v>
      </c>
      <c r="M4">
        <f>M2/M3</f>
        <v>0.8044638524987866</v>
      </c>
    </row>
    <row r="6" spans="1:13" x14ac:dyDescent="0.35">
      <c r="B6" t="s">
        <v>37</v>
      </c>
      <c r="E6" t="s">
        <v>6</v>
      </c>
      <c r="J6" t="s">
        <v>7</v>
      </c>
      <c r="L6" t="s">
        <v>32</v>
      </c>
    </row>
    <row r="7" spans="1:13" x14ac:dyDescent="0.35">
      <c r="B7">
        <v>117.09090909090909</v>
      </c>
      <c r="E7">
        <v>110.50505050505051</v>
      </c>
      <c r="J7">
        <v>121.6363636363636</v>
      </c>
      <c r="L7">
        <v>115.010101010101</v>
      </c>
    </row>
    <row r="8" spans="1:13" x14ac:dyDescent="0.35">
      <c r="B8">
        <v>158.24242424242419</v>
      </c>
      <c r="E8">
        <v>144.82828282828279</v>
      </c>
      <c r="J8">
        <v>160.02020202020199</v>
      </c>
      <c r="L8">
        <v>151.81818181818181</v>
      </c>
    </row>
    <row r="11" spans="1:13" x14ac:dyDescent="0.35">
      <c r="B11">
        <f>B7/B8</f>
        <v>0.73994638069705121</v>
      </c>
      <c r="E11">
        <f>E7/E8</f>
        <v>0.76300739294183306</v>
      </c>
      <c r="J11">
        <f>J7/J8</f>
        <v>0.76013129655346534</v>
      </c>
      <c r="L11">
        <f>L7/L8</f>
        <v>0.75755156353958741</v>
      </c>
    </row>
    <row r="13" spans="1:13" x14ac:dyDescent="0.35">
      <c r="A13" t="s">
        <v>28</v>
      </c>
      <c r="B13">
        <v>1.4772727272727271</v>
      </c>
      <c r="C13">
        <v>1.369230769230769</v>
      </c>
      <c r="D13">
        <v>1.3027522935779821</v>
      </c>
      <c r="E13">
        <v>2.078066914498141</v>
      </c>
      <c r="F13">
        <v>1.970873786407767</v>
      </c>
      <c r="G13">
        <v>2.4777327935222671</v>
      </c>
      <c r="H13">
        <v>2.2749999999999999</v>
      </c>
      <c r="I13">
        <v>2.226694915254237</v>
      </c>
      <c r="J13">
        <v>2.66796875</v>
      </c>
      <c r="K13">
        <v>2.5257352941176472</v>
      </c>
      <c r="L13">
        <v>2.8984771573604058</v>
      </c>
      <c r="M13">
        <v>2.1154368546583591</v>
      </c>
    </row>
    <row r="14" spans="1:13" x14ac:dyDescent="0.35">
      <c r="A14" t="s">
        <v>40</v>
      </c>
      <c r="B14">
        <f t="shared" ref="B14:M14" si="1">B4*B13</f>
        <v>1.2675364758698091</v>
      </c>
      <c r="C14">
        <f t="shared" si="1"/>
        <v>1.2112426035502957</v>
      </c>
      <c r="D14">
        <f t="shared" si="1"/>
        <v>1.229357798165138</v>
      </c>
      <c r="E14">
        <f t="shared" si="1"/>
        <v>1.7403810408921931</v>
      </c>
      <c r="F14">
        <f t="shared" si="1"/>
        <v>1.5844279459356558</v>
      </c>
      <c r="G14">
        <f t="shared" si="1"/>
        <v>1.8909013424248882</v>
      </c>
      <c r="H14">
        <f t="shared" si="1"/>
        <v>1.8163306451612902</v>
      </c>
      <c r="I14">
        <f t="shared" si="1"/>
        <v>1.6563484983645551</v>
      </c>
      <c r="J14">
        <f t="shared" si="1"/>
        <v>2.2747944078947366</v>
      </c>
      <c r="K14">
        <f t="shared" si="1"/>
        <v>2.1535216718266255</v>
      </c>
      <c r="L14">
        <f t="shared" si="1"/>
        <v>2.2841260207459717</v>
      </c>
      <c r="M14">
        <f t="shared" si="1"/>
        <v>1.7017924818163792</v>
      </c>
    </row>
    <row r="16" spans="1:13" x14ac:dyDescent="0.35">
      <c r="A16" t="s">
        <v>41</v>
      </c>
      <c r="B16">
        <v>3.8163109049915662</v>
      </c>
      <c r="E16">
        <v>3.501533030368932</v>
      </c>
      <c r="J16">
        <v>3.720160254646157</v>
      </c>
      <c r="L16">
        <v>3.732853914513278</v>
      </c>
    </row>
    <row r="17" spans="1:12" x14ac:dyDescent="0.35">
      <c r="A17" t="s">
        <v>42</v>
      </c>
      <c r="B17">
        <f>B11*B16</f>
        <v>2.8238654417631976</v>
      </c>
      <c r="E17">
        <f>E11*E16</f>
        <v>2.6716955888015153</v>
      </c>
      <c r="J17">
        <f>J11*J16</f>
        <v>2.8278102377508532</v>
      </c>
      <c r="L17">
        <f>L11*L16</f>
        <v>2.8278293194044033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8"/>
  <sheetViews>
    <sheetView workbookViewId="0">
      <selection sqref="A1:K4"/>
    </sheetView>
  </sheetViews>
  <sheetFormatPr defaultRowHeight="14.5" x14ac:dyDescent="0.35"/>
  <sheetData>
    <row r="1" spans="1:12" x14ac:dyDescent="0.3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117</v>
      </c>
      <c r="J1" s="1" t="s">
        <v>61</v>
      </c>
      <c r="K1" s="1" t="s">
        <v>62</v>
      </c>
      <c r="L1" s="1" t="s">
        <v>0</v>
      </c>
    </row>
    <row r="2" spans="1:12" x14ac:dyDescent="0.35">
      <c r="A2" s="1" t="s">
        <v>12</v>
      </c>
      <c r="B2">
        <v>89</v>
      </c>
      <c r="C2">
        <v>147</v>
      </c>
      <c r="D2">
        <v>151</v>
      </c>
      <c r="E2">
        <v>214</v>
      </c>
      <c r="F2">
        <v>211</v>
      </c>
      <c r="G2">
        <v>214</v>
      </c>
      <c r="H2">
        <v>204</v>
      </c>
      <c r="I2">
        <v>184</v>
      </c>
      <c r="J2">
        <v>169</v>
      </c>
      <c r="K2">
        <v>161</v>
      </c>
      <c r="L2">
        <v>174.4</v>
      </c>
    </row>
    <row r="3" spans="1:12" x14ac:dyDescent="0.35">
      <c r="A3" s="1" t="s">
        <v>13</v>
      </c>
      <c r="B3">
        <v>98</v>
      </c>
      <c r="C3">
        <v>178</v>
      </c>
      <c r="D3">
        <v>180</v>
      </c>
      <c r="E3">
        <v>265</v>
      </c>
      <c r="F3">
        <v>263</v>
      </c>
      <c r="G3">
        <v>282</v>
      </c>
      <c r="H3">
        <v>272</v>
      </c>
      <c r="I3">
        <v>245</v>
      </c>
      <c r="J3">
        <v>214</v>
      </c>
      <c r="K3">
        <v>207</v>
      </c>
      <c r="L3">
        <v>220.4</v>
      </c>
    </row>
    <row r="4" spans="1:12" x14ac:dyDescent="0.35">
      <c r="A4" t="s">
        <v>26</v>
      </c>
      <c r="B4">
        <f t="shared" ref="B4:I4" si="0">B2/B3</f>
        <v>0.90816326530612246</v>
      </c>
      <c r="C4">
        <f t="shared" si="0"/>
        <v>0.8258426966292135</v>
      </c>
      <c r="D4">
        <f t="shared" si="0"/>
        <v>0.83888888888888891</v>
      </c>
      <c r="E4">
        <f t="shared" si="0"/>
        <v>0.8075471698113208</v>
      </c>
      <c r="F4">
        <f t="shared" si="0"/>
        <v>0.80228136882129275</v>
      </c>
      <c r="G4">
        <f t="shared" si="0"/>
        <v>0.75886524822695034</v>
      </c>
      <c r="H4">
        <f t="shared" si="0"/>
        <v>0.75</v>
      </c>
      <c r="I4">
        <f t="shared" si="0"/>
        <v>0.75102040816326532</v>
      </c>
      <c r="J4">
        <f>J2/J3</f>
        <v>0.78971962616822433</v>
      </c>
      <c r="K4">
        <f>K2/K3</f>
        <v>0.77777777777777779</v>
      </c>
      <c r="L4">
        <f>L2/L3</f>
        <v>0.79128856624319421</v>
      </c>
    </row>
    <row r="6" spans="1:12" x14ac:dyDescent="0.35">
      <c r="B6" t="s">
        <v>38</v>
      </c>
      <c r="D6" t="s">
        <v>18</v>
      </c>
      <c r="I6" t="s">
        <v>5</v>
      </c>
      <c r="K6" t="s">
        <v>31</v>
      </c>
    </row>
    <row r="7" spans="1:12" x14ac:dyDescent="0.35">
      <c r="A7" t="s">
        <v>30</v>
      </c>
      <c r="B7">
        <v>116.50505050505051</v>
      </c>
      <c r="D7">
        <v>116.50505050505051</v>
      </c>
      <c r="I7">
        <v>123.7777777777778</v>
      </c>
      <c r="K7">
        <v>126.24242424242421</v>
      </c>
    </row>
    <row r="8" spans="1:12" x14ac:dyDescent="0.35">
      <c r="A8" t="s">
        <v>27</v>
      </c>
      <c r="B8">
        <v>152.08080808080811</v>
      </c>
      <c r="D8">
        <v>152.08080808080811</v>
      </c>
      <c r="I8">
        <v>163.11111111111109</v>
      </c>
      <c r="K8">
        <v>166.85858585858591</v>
      </c>
    </row>
    <row r="12" spans="1:12" x14ac:dyDescent="0.35">
      <c r="A12" t="s">
        <v>43</v>
      </c>
      <c r="B12">
        <f>B7/B8</f>
        <v>0.76607332624867153</v>
      </c>
      <c r="D12">
        <f>D7/D8</f>
        <v>0.76607332624867153</v>
      </c>
      <c r="I12">
        <f>I7/I8</f>
        <v>0.75885558583106294</v>
      </c>
      <c r="K12">
        <f>K7/K8</f>
        <v>0.75658332828863684</v>
      </c>
    </row>
    <row r="14" spans="1:12" x14ac:dyDescent="0.35">
      <c r="A14" t="s">
        <v>28</v>
      </c>
      <c r="B14">
        <v>1.9238095238095241</v>
      </c>
      <c r="C14">
        <v>2.25187969924812</v>
      </c>
      <c r="D14">
        <v>2.4235294117647062</v>
      </c>
      <c r="E14">
        <v>2.5938144329896908</v>
      </c>
      <c r="F14">
        <v>2.598901098901099</v>
      </c>
      <c r="G14">
        <v>2.7402234636871512</v>
      </c>
      <c r="H14">
        <v>2.9315068493150691</v>
      </c>
      <c r="I14">
        <v>2.4963235294117641</v>
      </c>
      <c r="J14">
        <v>2.187290969899665</v>
      </c>
      <c r="K14">
        <v>2.4793103448275859</v>
      </c>
      <c r="L14">
        <v>2.4626589323854371</v>
      </c>
    </row>
    <row r="15" spans="1:12" x14ac:dyDescent="0.35">
      <c r="A15" t="s">
        <v>40</v>
      </c>
      <c r="B15">
        <f t="shared" ref="B15:L15" si="1">B4*B14</f>
        <v>1.7471331389698739</v>
      </c>
      <c r="C15">
        <f t="shared" si="1"/>
        <v>1.8596984033116497</v>
      </c>
      <c r="D15">
        <f t="shared" si="1"/>
        <v>2.033071895424837</v>
      </c>
      <c r="E15">
        <f t="shared" si="1"/>
        <v>2.0946275043765805</v>
      </c>
      <c r="F15">
        <f t="shared" si="1"/>
        <v>2.0850499310575357</v>
      </c>
      <c r="G15">
        <f t="shared" si="1"/>
        <v>2.0794603589682636</v>
      </c>
      <c r="H15">
        <f t="shared" si="1"/>
        <v>2.1986301369863019</v>
      </c>
      <c r="I15">
        <f t="shared" si="1"/>
        <v>1.8747899159663861</v>
      </c>
      <c r="J15">
        <f t="shared" si="1"/>
        <v>1.7273466070702963</v>
      </c>
      <c r="K15">
        <f t="shared" si="1"/>
        <v>1.9283524904214557</v>
      </c>
      <c r="L15">
        <f t="shared" si="1"/>
        <v>1.9486738557532679</v>
      </c>
    </row>
    <row r="17" spans="1:11" x14ac:dyDescent="0.35">
      <c r="A17" t="s">
        <v>41</v>
      </c>
      <c r="B17">
        <v>3.437083051531133</v>
      </c>
      <c r="D17">
        <v>3.3670469598543251</v>
      </c>
      <c r="I17">
        <v>3.4555393417469551</v>
      </c>
      <c r="K17">
        <v>3.7309435369321702</v>
      </c>
    </row>
    <row r="18" spans="1:11" x14ac:dyDescent="0.35">
      <c r="A18" t="s">
        <v>43</v>
      </c>
      <c r="B18">
        <f>B12*B17</f>
        <v>2.6330576458793891</v>
      </c>
      <c r="D18">
        <f>D12*D17</f>
        <v>2.5794048641710798</v>
      </c>
      <c r="I18">
        <f>I12*I17</f>
        <v>2.6222553315436712</v>
      </c>
      <c r="K18">
        <f>K12*K17</f>
        <v>2.8227696788291201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7"/>
  <sheetViews>
    <sheetView workbookViewId="0">
      <selection activeCell="A2" sqref="A2"/>
    </sheetView>
  </sheetViews>
  <sheetFormatPr defaultRowHeight="14.5" x14ac:dyDescent="0.35"/>
  <sheetData>
    <row r="1" spans="1:12" x14ac:dyDescent="0.35">
      <c r="B1" s="6" t="s">
        <v>63</v>
      </c>
      <c r="C1" s="6" t="s">
        <v>64</v>
      </c>
      <c r="D1" s="6" t="s">
        <v>65</v>
      </c>
      <c r="E1" s="6" t="s">
        <v>66</v>
      </c>
      <c r="F1" s="7" t="s">
        <v>67</v>
      </c>
      <c r="G1" s="8" t="s">
        <v>68</v>
      </c>
      <c r="H1" s="8" t="s">
        <v>69</v>
      </c>
      <c r="I1" s="8" t="s">
        <v>70</v>
      </c>
      <c r="J1" s="1" t="s">
        <v>0</v>
      </c>
    </row>
    <row r="2" spans="1:12" x14ac:dyDescent="0.35">
      <c r="A2" s="1" t="s">
        <v>30</v>
      </c>
      <c r="B2">
        <v>61</v>
      </c>
      <c r="C2">
        <v>71</v>
      </c>
      <c r="D2">
        <v>77</v>
      </c>
      <c r="E2">
        <v>60</v>
      </c>
      <c r="F2">
        <v>131</v>
      </c>
      <c r="G2">
        <v>90</v>
      </c>
      <c r="H2">
        <v>94</v>
      </c>
      <c r="I2">
        <v>95</v>
      </c>
      <c r="J2">
        <v>84.875</v>
      </c>
    </row>
    <row r="3" spans="1:12" x14ac:dyDescent="0.35">
      <c r="A3" s="1" t="s">
        <v>13</v>
      </c>
      <c r="B3">
        <v>62</v>
      </c>
      <c r="C3">
        <v>74</v>
      </c>
      <c r="D3">
        <v>82</v>
      </c>
      <c r="E3">
        <v>64</v>
      </c>
      <c r="F3">
        <v>144</v>
      </c>
      <c r="G3">
        <v>99</v>
      </c>
      <c r="H3">
        <v>103</v>
      </c>
      <c r="I3">
        <v>101</v>
      </c>
      <c r="J3">
        <v>91.125</v>
      </c>
    </row>
    <row r="4" spans="1:12" x14ac:dyDescent="0.35">
      <c r="A4" t="s">
        <v>26</v>
      </c>
      <c r="B4">
        <f t="shared" ref="B4:I4" si="0">B2/B3</f>
        <v>0.9838709677419355</v>
      </c>
      <c r="C4">
        <f t="shared" si="0"/>
        <v>0.95945945945945943</v>
      </c>
      <c r="D4">
        <f t="shared" si="0"/>
        <v>0.93902439024390238</v>
      </c>
      <c r="E4">
        <f t="shared" si="0"/>
        <v>0.9375</v>
      </c>
      <c r="F4">
        <f t="shared" si="0"/>
        <v>0.90972222222222221</v>
      </c>
      <c r="G4">
        <f t="shared" si="0"/>
        <v>0.90909090909090906</v>
      </c>
      <c r="H4">
        <f t="shared" si="0"/>
        <v>0.91262135922330101</v>
      </c>
      <c r="I4">
        <f t="shared" si="0"/>
        <v>0.94059405940594054</v>
      </c>
      <c r="J4">
        <f>I2/I3</f>
        <v>0.94059405940594054</v>
      </c>
    </row>
    <row r="6" spans="1:12" x14ac:dyDescent="0.35">
      <c r="B6" t="s">
        <v>17</v>
      </c>
      <c r="F6" t="s">
        <v>18</v>
      </c>
      <c r="I6" t="s">
        <v>37</v>
      </c>
    </row>
    <row r="7" spans="1:12" x14ac:dyDescent="0.35">
      <c r="A7" t="s">
        <v>44</v>
      </c>
      <c r="B7">
        <v>114.60606060606059</v>
      </c>
      <c r="F7">
        <v>116.50505050505051</v>
      </c>
      <c r="I7">
        <v>117.09090909090909</v>
      </c>
    </row>
    <row r="8" spans="1:12" x14ac:dyDescent="0.35">
      <c r="A8" t="s">
        <v>45</v>
      </c>
      <c r="B8">
        <v>151.52525252525251</v>
      </c>
      <c r="F8">
        <v>152.08080808080811</v>
      </c>
      <c r="I8">
        <v>158.24242424242419</v>
      </c>
    </row>
    <row r="11" spans="1:12" x14ac:dyDescent="0.35">
      <c r="A11" t="s">
        <v>43</v>
      </c>
      <c r="B11">
        <f>B7/B8</f>
        <v>0.756349576694887</v>
      </c>
      <c r="F11">
        <f>F7/F8</f>
        <v>0.76607332624867153</v>
      </c>
      <c r="I11">
        <f>I7/I8</f>
        <v>0.73994638069705121</v>
      </c>
    </row>
    <row r="13" spans="1:12" x14ac:dyDescent="0.35">
      <c r="A13" t="s">
        <v>28</v>
      </c>
      <c r="B13">
        <v>1.2407407407407409</v>
      </c>
      <c r="C13">
        <v>1.220588235294118</v>
      </c>
      <c r="D13">
        <v>1.4674556213017751</v>
      </c>
      <c r="E13">
        <v>1.5263157894736841</v>
      </c>
      <c r="F13">
        <v>1.651162790697674</v>
      </c>
      <c r="G13">
        <v>1.473988439306358</v>
      </c>
      <c r="H13">
        <v>1.5691489361702129</v>
      </c>
      <c r="I13">
        <v>1.3179190751445089</v>
      </c>
      <c r="J13">
        <v>1.433414953516134</v>
      </c>
    </row>
    <row r="14" spans="1:12" x14ac:dyDescent="0.35">
      <c r="A14" t="s">
        <v>40</v>
      </c>
      <c r="B14">
        <f t="shared" ref="B14:J14" si="1">B4*B13</f>
        <v>1.2207287933094386</v>
      </c>
      <c r="C14">
        <f t="shared" si="1"/>
        <v>1.1711049284578698</v>
      </c>
      <c r="D14">
        <f t="shared" si="1"/>
        <v>1.3779766200028862</v>
      </c>
      <c r="E14">
        <f t="shared" si="1"/>
        <v>1.4309210526315788</v>
      </c>
      <c r="F14">
        <f t="shared" si="1"/>
        <v>1.5020994832041339</v>
      </c>
      <c r="G14">
        <f t="shared" si="1"/>
        <v>1.3399894902785072</v>
      </c>
      <c r="H14">
        <f t="shared" si="1"/>
        <v>1.4320388349514566</v>
      </c>
      <c r="I14">
        <f t="shared" si="1"/>
        <v>1.2396268528586964</v>
      </c>
      <c r="J14">
        <f t="shared" si="1"/>
        <v>1.348261589940918</v>
      </c>
      <c r="L14">
        <f>L3*L13</f>
        <v>0</v>
      </c>
    </row>
    <row r="16" spans="1:12" x14ac:dyDescent="0.35">
      <c r="A16" t="s">
        <v>41</v>
      </c>
      <c r="B16">
        <v>3.331598372257957</v>
      </c>
      <c r="F16">
        <v>3.3670469598543251</v>
      </c>
      <c r="I16">
        <v>3.8163109049915662</v>
      </c>
    </row>
    <row r="17" spans="1:9" x14ac:dyDescent="0.35">
      <c r="A17" t="s">
        <v>42</v>
      </c>
      <c r="B17">
        <f>B16*B11</f>
        <v>2.5198530185746804</v>
      </c>
      <c r="F17">
        <f>F16*F11</f>
        <v>2.5794048641710798</v>
      </c>
      <c r="I17">
        <f>I16*I11</f>
        <v>2.8238654417631976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1"/>
  <sheetViews>
    <sheetView workbookViewId="0">
      <selection activeCell="B1" sqref="B1:K1"/>
    </sheetView>
  </sheetViews>
  <sheetFormatPr defaultRowHeight="14.5" x14ac:dyDescent="0.35"/>
  <sheetData>
    <row r="1" spans="1:12" x14ac:dyDescent="0.35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4" t="s">
        <v>0</v>
      </c>
    </row>
    <row r="2" spans="1:12" x14ac:dyDescent="0.35">
      <c r="A2" s="4" t="s">
        <v>1</v>
      </c>
      <c r="B2">
        <v>3.6335697399527191</v>
      </c>
      <c r="C2">
        <v>3.8204158790170131</v>
      </c>
      <c r="D2">
        <v>3.6256544502617798</v>
      </c>
      <c r="E2">
        <v>3.6674937965260548</v>
      </c>
      <c r="F2">
        <v>3.945266272189349</v>
      </c>
      <c r="G2">
        <v>4.7197875166002659</v>
      </c>
      <c r="H2">
        <v>4.6395939086294424</v>
      </c>
      <c r="I2">
        <v>4.8956228956228953</v>
      </c>
      <c r="J2">
        <v>5.1879936808846763</v>
      </c>
      <c r="K2">
        <v>5.2865329512893986</v>
      </c>
      <c r="L2">
        <v>4.3421931090973587</v>
      </c>
    </row>
    <row r="3" spans="1:12" x14ac:dyDescent="0.35">
      <c r="A3" s="4" t="s">
        <v>2</v>
      </c>
      <c r="B3">
        <v>7.148837209302326</v>
      </c>
      <c r="C3">
        <v>9.1863636363636356</v>
      </c>
      <c r="D3">
        <v>7.3087071240105539</v>
      </c>
      <c r="E3">
        <v>8.8502994011976046</v>
      </c>
      <c r="F3">
        <v>9.0101351351351351</v>
      </c>
      <c r="G3">
        <v>8.6894865525672369</v>
      </c>
      <c r="H3">
        <v>8.0410557184750733</v>
      </c>
      <c r="I3">
        <v>9.2317460317460309</v>
      </c>
      <c r="J3">
        <v>9.7448071216617205</v>
      </c>
      <c r="K3">
        <v>8.9130434782608692</v>
      </c>
      <c r="L3">
        <v>8.6124481408720204</v>
      </c>
    </row>
    <row r="4" spans="1:12" x14ac:dyDescent="0.35">
      <c r="A4" s="6" t="s">
        <v>28</v>
      </c>
      <c r="B4">
        <v>3.08</v>
      </c>
      <c r="C4">
        <v>2.967845659163987</v>
      </c>
      <c r="D4">
        <v>2.8711538461538462</v>
      </c>
      <c r="E4">
        <v>3.4519480519480519</v>
      </c>
      <c r="F4">
        <v>2.9236842105263161</v>
      </c>
      <c r="G4">
        <v>2.7110187110187112</v>
      </c>
      <c r="H4">
        <v>2.9315068493150691</v>
      </c>
      <c r="I4">
        <v>2.862973760932944</v>
      </c>
      <c r="J4">
        <v>2.791762013729977</v>
      </c>
      <c r="K4">
        <v>3.5836431226765799</v>
      </c>
      <c r="L4">
        <v>3.017553622546548</v>
      </c>
    </row>
    <row r="5" spans="1:12" x14ac:dyDescent="0.35">
      <c r="A5" s="6" t="s">
        <v>29</v>
      </c>
      <c r="B5">
        <v>4.6775700934579438</v>
      </c>
      <c r="C5">
        <v>4.2146118721461194</v>
      </c>
      <c r="D5">
        <v>3.9393139841688649</v>
      </c>
      <c r="E5">
        <v>3.979041916167664</v>
      </c>
      <c r="F5">
        <v>3.7407407407407409</v>
      </c>
      <c r="G5">
        <v>3.1882640586797071</v>
      </c>
      <c r="H5">
        <v>3.7653958944281531</v>
      </c>
      <c r="I5">
        <v>3.117460317460317</v>
      </c>
      <c r="J5">
        <v>3.6201780415430269</v>
      </c>
      <c r="K5">
        <v>4.6570048309178746</v>
      </c>
      <c r="L5">
        <v>3.8899581749710408</v>
      </c>
    </row>
    <row r="6" spans="1:12" x14ac:dyDescent="0.35">
      <c r="A6" s="4"/>
    </row>
    <row r="7" spans="1:12" x14ac:dyDescent="0.35">
      <c r="A7" s="1"/>
      <c r="B7" t="s">
        <v>31</v>
      </c>
      <c r="D7" t="s">
        <v>6</v>
      </c>
      <c r="I7" t="s">
        <v>7</v>
      </c>
      <c r="K7" t="s">
        <v>32</v>
      </c>
    </row>
    <row r="8" spans="1:12" x14ac:dyDescent="0.35">
      <c r="A8" s="3" t="s">
        <v>8</v>
      </c>
      <c r="B8">
        <v>4.4314929154949594</v>
      </c>
      <c r="D8">
        <v>4.2060839498813296</v>
      </c>
      <c r="I8">
        <v>4.3953618713349556</v>
      </c>
      <c r="K8">
        <v>4.5852831603683617</v>
      </c>
    </row>
    <row r="9" spans="1:12" x14ac:dyDescent="0.35">
      <c r="A9" s="3" t="s">
        <v>9</v>
      </c>
      <c r="B9">
        <v>37.785675755007169</v>
      </c>
      <c r="D9">
        <v>9.5806424593485477</v>
      </c>
      <c r="I9">
        <v>11.907348290090029</v>
      </c>
      <c r="K9">
        <v>17.869531464079749</v>
      </c>
    </row>
    <row r="10" spans="1:12" x14ac:dyDescent="0.35">
      <c r="A10" t="s">
        <v>10</v>
      </c>
      <c r="B10">
        <v>3.7309435369321702</v>
      </c>
      <c r="D10">
        <v>3.501533030368932</v>
      </c>
      <c r="I10">
        <v>3.720160254646157</v>
      </c>
      <c r="K10">
        <v>3.732853914513278</v>
      </c>
    </row>
    <row r="11" spans="1:12" x14ac:dyDescent="0.35">
      <c r="A11" t="s">
        <v>11</v>
      </c>
      <c r="B11">
        <v>7.5220411932786648</v>
      </c>
      <c r="D11">
        <v>7.2685774908325049</v>
      </c>
      <c r="I11">
        <v>8.2422294801743377</v>
      </c>
      <c r="K11">
        <v>7.7027864853849604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B1" sqref="B1:M1"/>
    </sheetView>
  </sheetViews>
  <sheetFormatPr defaultRowHeight="14.5" x14ac:dyDescent="0.35"/>
  <sheetData>
    <row r="1" spans="1:14" x14ac:dyDescent="0.35">
      <c r="B1" s="1" t="s">
        <v>81</v>
      </c>
      <c r="C1" s="1" t="s">
        <v>82</v>
      </c>
      <c r="D1" s="1" t="s">
        <v>83</v>
      </c>
      <c r="E1" s="1" t="s">
        <v>84</v>
      </c>
      <c r="F1" s="1" t="s">
        <v>86</v>
      </c>
      <c r="G1" s="1" t="s">
        <v>85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4" t="s">
        <v>0</v>
      </c>
    </row>
    <row r="2" spans="1:14" x14ac:dyDescent="0.35">
      <c r="A2" s="4" t="s">
        <v>1</v>
      </c>
      <c r="B2">
        <v>4.61407249466951</v>
      </c>
      <c r="C2">
        <v>4.3786231884057969</v>
      </c>
      <c r="D2">
        <v>4.2252252252252251</v>
      </c>
      <c r="E2">
        <v>3.6079447322970641</v>
      </c>
      <c r="F2">
        <v>4.0399484536082477</v>
      </c>
      <c r="G2">
        <v>4.44921875</v>
      </c>
      <c r="H2">
        <v>3.7078353253652061</v>
      </c>
      <c r="I2">
        <v>4.458498023715415</v>
      </c>
      <c r="J2">
        <v>5.2793733681462136</v>
      </c>
      <c r="K2">
        <v>3.862385321100918</v>
      </c>
      <c r="L2">
        <v>4.2081447963800906</v>
      </c>
      <c r="M2">
        <v>5.163636363636364</v>
      </c>
      <c r="N2">
        <v>4.3329088368791711</v>
      </c>
    </row>
    <row r="3" spans="1:14" x14ac:dyDescent="0.35">
      <c r="A3" s="4" t="s">
        <v>2</v>
      </c>
      <c r="B3">
        <v>15.457142857142861</v>
      </c>
      <c r="C3">
        <v>8.9518518518518526</v>
      </c>
      <c r="D3">
        <v>12.675675675675681</v>
      </c>
      <c r="E3">
        <v>16.579365079365079</v>
      </c>
      <c r="F3">
        <v>12.901234567901231</v>
      </c>
      <c r="G3">
        <v>8.716836734693878</v>
      </c>
      <c r="H3">
        <v>13.55339805825243</v>
      </c>
      <c r="I3">
        <v>10.22356495468278</v>
      </c>
      <c r="J3">
        <v>11.89411764705882</v>
      </c>
      <c r="K3">
        <v>10.420792079207921</v>
      </c>
      <c r="L3">
        <v>11.34146341463415</v>
      </c>
      <c r="M3">
        <v>15.04635761589404</v>
      </c>
      <c r="N3">
        <v>12.31348337803006</v>
      </c>
    </row>
    <row r="4" spans="1:14" x14ac:dyDescent="0.35">
      <c r="A4" s="6" t="s">
        <v>28</v>
      </c>
      <c r="B4">
        <v>2.052083333333333</v>
      </c>
      <c r="C4">
        <v>2.296675191815857</v>
      </c>
      <c r="D4">
        <v>1.8625</v>
      </c>
      <c r="E4">
        <v>2.3096774193548391</v>
      </c>
      <c r="F4">
        <v>2.0472972972972969</v>
      </c>
      <c r="G4">
        <v>2</v>
      </c>
      <c r="H4">
        <v>1.8296296296296299</v>
      </c>
      <c r="I4">
        <v>2.615979381443299</v>
      </c>
      <c r="J4">
        <v>2.329842931937173</v>
      </c>
      <c r="K4">
        <v>2.0636704119850191</v>
      </c>
      <c r="L4">
        <v>2.136942675159236</v>
      </c>
      <c r="M4">
        <v>2.333333333333333</v>
      </c>
      <c r="N4">
        <v>2.1564693004407509</v>
      </c>
    </row>
    <row r="5" spans="1:14" x14ac:dyDescent="0.35">
      <c r="A5" s="6" t="s">
        <v>29</v>
      </c>
      <c r="B5">
        <v>2.83453237410072</v>
      </c>
      <c r="C5">
        <v>3.325925925925926</v>
      </c>
      <c r="D5">
        <v>2.0226244343891402</v>
      </c>
      <c r="E5">
        <v>2.8412698412698409</v>
      </c>
      <c r="F5">
        <v>2.4938271604938271</v>
      </c>
      <c r="G5">
        <v>2.4693877551020411</v>
      </c>
      <c r="H5">
        <v>2.3980582524271838</v>
      </c>
      <c r="I5">
        <v>3.0664652567975832</v>
      </c>
      <c r="J5">
        <v>2.617647058823529</v>
      </c>
      <c r="K5">
        <v>2.7277227722772279</v>
      </c>
      <c r="L5">
        <v>2.7387755102040821</v>
      </c>
      <c r="M5">
        <v>2.503311258278146</v>
      </c>
      <c r="N5">
        <v>2.6699623000074379</v>
      </c>
    </row>
    <row r="7" spans="1:14" x14ac:dyDescent="0.35">
      <c r="B7" t="s">
        <v>33</v>
      </c>
      <c r="D7" t="s">
        <v>7</v>
      </c>
      <c r="I7" t="s">
        <v>15</v>
      </c>
      <c r="M7" t="s">
        <v>34</v>
      </c>
    </row>
    <row r="8" spans="1:14" x14ac:dyDescent="0.35">
      <c r="A8" s="4" t="s">
        <v>1</v>
      </c>
      <c r="B8">
        <v>4.4945742884399937</v>
      </c>
      <c r="D8">
        <v>4.3953618713349556</v>
      </c>
      <c r="I8">
        <v>4.4546274996313757</v>
      </c>
      <c r="M8">
        <v>4.3475667061475516</v>
      </c>
    </row>
    <row r="9" spans="1:14" x14ac:dyDescent="0.35">
      <c r="A9" s="4" t="s">
        <v>2</v>
      </c>
      <c r="B9">
        <v>18.755274390390241</v>
      </c>
      <c r="D9">
        <v>11.907348290090029</v>
      </c>
      <c r="I9">
        <v>11.088307223299241</v>
      </c>
      <c r="M9">
        <v>10.353315506472621</v>
      </c>
    </row>
    <row r="10" spans="1:14" x14ac:dyDescent="0.35">
      <c r="A10" s="4" t="s">
        <v>3</v>
      </c>
      <c r="B10">
        <v>3.4150793730954789</v>
      </c>
      <c r="D10">
        <v>3.720160254646157</v>
      </c>
      <c r="I10">
        <v>3.1459334580385541</v>
      </c>
      <c r="M10">
        <v>3.4966746366871222</v>
      </c>
    </row>
    <row r="11" spans="1:14" x14ac:dyDescent="0.35">
      <c r="A11" s="4" t="s">
        <v>4</v>
      </c>
      <c r="B11">
        <v>6.8112241097044324</v>
      </c>
      <c r="D11">
        <v>8.2422294801743377</v>
      </c>
      <c r="I11">
        <v>6.171440757283877</v>
      </c>
      <c r="M11">
        <v>7.1681680564313401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overall</vt:lpstr>
      <vt:lpstr>Brett_ttr3</vt:lpstr>
      <vt:lpstr>Jack_ttr3</vt:lpstr>
      <vt:lpstr>Mark_ttr3</vt:lpstr>
      <vt:lpstr>Rick_ttr3</vt:lpstr>
      <vt:lpstr>Roger_ttr3</vt:lpstr>
      <vt:lpstr>Stuart_ttr3</vt:lpstr>
      <vt:lpstr>Brett_meanlength</vt:lpstr>
      <vt:lpstr>Jack_meanlength</vt:lpstr>
      <vt:lpstr>Mark_meanlength</vt:lpstr>
      <vt:lpstr>Rick_meanlength</vt:lpstr>
      <vt:lpstr>Roger_meanlength</vt:lpstr>
      <vt:lpstr>Stuart_meanlength</vt:lpstr>
      <vt:lpstr>Brett_echoed_utterances</vt:lpstr>
      <vt:lpstr>Jack_echoed_utterances</vt:lpstr>
      <vt:lpstr>Mark_echoed_utterances</vt:lpstr>
      <vt:lpstr>Rick_echoed_utterances</vt:lpstr>
      <vt:lpstr>Roger_echoed_utterances</vt:lpstr>
      <vt:lpstr>Stuart_echoed_utterances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rltho</dc:creator>
  <cp:lastModifiedBy>rltho</cp:lastModifiedBy>
  <dcterms:created xsi:type="dcterms:W3CDTF">2023-03-21T20:58:23Z</dcterms:created>
  <dcterms:modified xsi:type="dcterms:W3CDTF">2023-03-24T20:03:15Z</dcterms:modified>
</cp:coreProperties>
</file>