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nton/Box Sync/SPENTON/ISR/ISR_2018/TA_Monitoring_C21_24/"/>
    </mc:Choice>
  </mc:AlternateContent>
  <xr:revisionPtr revIDLastSave="0" documentId="8_{E73F423F-3075-7C4A-A3F6-FDDD0FE81CDD}" xr6:coauthVersionLast="31" xr6:coauthVersionMax="31" xr10:uidLastSave="{00000000-0000-0000-0000-000000000000}"/>
  <bookViews>
    <workbookView xWindow="2800" yWindow="1380" windowWidth="29000" windowHeight="25260" tabRatio="500" activeTab="2" xr2:uid="{00000000-000D-0000-FFFF-FFFF00000000}"/>
  </bookViews>
  <sheets>
    <sheet name="COS History" sheetId="2" r:id="rId1"/>
    <sheet name="COS Moves" sheetId="3" r:id="rId2"/>
    <sheet name="Sheet1" sheetId="1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L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G23" i="1"/>
  <c r="N12" i="1"/>
  <c r="K13" i="1" s="1"/>
  <c r="F23" i="1"/>
  <c r="M12" i="1" s="1"/>
  <c r="G24" i="1"/>
  <c r="J13" i="1" l="1"/>
  <c r="H13" i="1"/>
  <c r="F24" i="1"/>
  <c r="H24" i="1" s="1"/>
  <c r="I13" i="1"/>
</calcChain>
</file>

<file path=xl/sharedStrings.xml><?xml version="1.0" encoding="utf-8"?>
<sst xmlns="http://schemas.openxmlformats.org/spreadsheetml/2006/main" count="42" uniqueCount="32">
  <si>
    <t>SIAF</t>
  </si>
  <si>
    <t>Start</t>
  </si>
  <si>
    <t>End</t>
  </si>
  <si>
    <t>V2</t>
  </si>
  <si>
    <t>V3</t>
  </si>
  <si>
    <t>Miss</t>
  </si>
  <si>
    <t>dV2</t>
  </si>
  <si>
    <t>dV3</t>
  </si>
  <si>
    <t>Settle</t>
  </si>
  <si>
    <t>Initial</t>
  </si>
  <si>
    <t>11878 V6</t>
  </si>
  <si>
    <t>11878 V2</t>
  </si>
  <si>
    <t>11878 V3</t>
  </si>
  <si>
    <t>12399 V1</t>
  </si>
  <si>
    <t>12399 V2</t>
  </si>
  <si>
    <t>12781 V1</t>
  </si>
  <si>
    <t>12781 V2</t>
  </si>
  <si>
    <t>11878 V4</t>
  </si>
  <si>
    <t>Prop Visit</t>
  </si>
  <si>
    <t>year.day</t>
  </si>
  <si>
    <t>Date</t>
  </si>
  <si>
    <t>13171 V1</t>
  </si>
  <si>
    <t>13171 V2</t>
  </si>
  <si>
    <t>Change</t>
  </si>
  <si>
    <t>13616 V1</t>
  </si>
  <si>
    <t>SIAF Dates</t>
  </si>
  <si>
    <t>13616 V2</t>
  </si>
  <si>
    <t>14035 V1</t>
  </si>
  <si>
    <t>14025 V2</t>
  </si>
  <si>
    <t>14452 V1</t>
  </si>
  <si>
    <t>Blind Pointing</t>
  </si>
  <si>
    <t>SIAF 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</si>
</sst>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00"/>
    <numFmt numFmtId="166" formatCode="[$-409]mmmm\ d\,\ yyyy;@"/>
    <numFmt numFmtId="167" formatCode="[$-409]dd\-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65" fontId="0" fillId="2" borderId="0" xfId="0" applyNumberFormat="1" applyFill="1"/>
    <xf numFmtId="166" fontId="0" fillId="0" borderId="0" xfId="0" applyNumberFormat="1"/>
    <xf numFmtId="165" fontId="0" fillId="0" borderId="0" xfId="0" applyNumberFormat="1" applyFont="1"/>
    <xf numFmtId="167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 Target Acquisition Positions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461291042191901E-2"/>
          <c:y val="8.3333333333333301E-2"/>
          <c:w val="0.70663962489044396"/>
          <c:h val="0.82246937882764704"/>
        </c:manualLayout>
      </c:layout>
      <c:scatterChart>
        <c:scatterStyle val="lineMarker"/>
        <c:varyColors val="0"/>
        <c:ser>
          <c:idx val="0"/>
          <c:order val="0"/>
          <c:tx>
            <c:v>V2</c:v>
          </c:tx>
          <c:spPr>
            <a:ln w="12700"/>
          </c:spPr>
          <c:marker>
            <c:symbol val="circle"/>
            <c:size val="7"/>
          </c:marker>
          <c:xVal>
            <c:numRef>
              <c:f>Sheet1!$C$3:$C$17</c:f>
              <c:numCache>
                <c:formatCode>[$-409]d\-mmm\-yyyy;@</c:formatCode>
                <c:ptCount val="15"/>
                <c:pt idx="0">
                  <c:v>40151</c:v>
                </c:pt>
                <c:pt idx="1">
                  <c:v>40252</c:v>
                </c:pt>
                <c:pt idx="2">
                  <c:v>40288</c:v>
                </c:pt>
                <c:pt idx="3">
                  <c:v>40487</c:v>
                </c:pt>
                <c:pt idx="4">
                  <c:v>40613</c:v>
                </c:pt>
                <c:pt idx="5">
                  <c:v>40798</c:v>
                </c:pt>
                <c:pt idx="6">
                  <c:v>40995</c:v>
                </c:pt>
                <c:pt idx="7">
                  <c:v>41176</c:v>
                </c:pt>
                <c:pt idx="8">
                  <c:v>41335</c:v>
                </c:pt>
                <c:pt idx="9">
                  <c:v>41518</c:v>
                </c:pt>
                <c:pt idx="10">
                  <c:v>41735</c:v>
                </c:pt>
                <c:pt idx="11">
                  <c:v>41939</c:v>
                </c:pt>
                <c:pt idx="12">
                  <c:v>42138</c:v>
                </c:pt>
                <c:pt idx="13">
                  <c:v>42279</c:v>
                </c:pt>
                <c:pt idx="14">
                  <c:v>42461</c:v>
                </c:pt>
              </c:numCache>
            </c:numRef>
          </c:xVal>
          <c:yVal>
            <c:numRef>
              <c:f>Sheet1!$F$3:$F$17</c:f>
              <c:numCache>
                <c:formatCode>0.000</c:formatCode>
                <c:ptCount val="15"/>
                <c:pt idx="0">
                  <c:v>232.58099999999999</c:v>
                </c:pt>
                <c:pt idx="1">
                  <c:v>232.488</c:v>
                </c:pt>
                <c:pt idx="2">
                  <c:v>232.48099999999999</c:v>
                </c:pt>
                <c:pt idx="3">
                  <c:v>232.60400000000001</c:v>
                </c:pt>
                <c:pt idx="4">
                  <c:v>232.64500000000001</c:v>
                </c:pt>
                <c:pt idx="5">
                  <c:v>232.73699999999999</c:v>
                </c:pt>
                <c:pt idx="6">
                  <c:v>232.62200000000001</c:v>
                </c:pt>
                <c:pt idx="7">
                  <c:v>232.71299999999999</c:v>
                </c:pt>
                <c:pt idx="8">
                  <c:v>232.64699999999999</c:v>
                </c:pt>
                <c:pt idx="9">
                  <c:v>232.72300000000001</c:v>
                </c:pt>
                <c:pt idx="10">
                  <c:v>232.535</c:v>
                </c:pt>
                <c:pt idx="11">
                  <c:v>232.84100000000001</c:v>
                </c:pt>
                <c:pt idx="12">
                  <c:v>232.61699999999999</c:v>
                </c:pt>
                <c:pt idx="13">
                  <c:v>232.78800000000001</c:v>
                </c:pt>
                <c:pt idx="14">
                  <c:v>232.74199999999999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C-7A4F-839E-58A92F20F497}"/>
            </c:ext>
          </c:extLst>
        </c:ser>
        <c:ser>
          <c:idx val="2"/>
          <c:order val="2"/>
          <c:tx>
            <c:v>SIAF V2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Sheet1!$C$3:$C$17</c:f>
              <c:numCache>
                <c:formatCode>[$-409]d\-mmm\-yyyy;@</c:formatCode>
                <c:ptCount val="15"/>
                <c:pt idx="0">
                  <c:v>40151</c:v>
                </c:pt>
                <c:pt idx="1">
                  <c:v>40252</c:v>
                </c:pt>
                <c:pt idx="2">
                  <c:v>40288</c:v>
                </c:pt>
                <c:pt idx="3">
                  <c:v>40487</c:v>
                </c:pt>
                <c:pt idx="4">
                  <c:v>40613</c:v>
                </c:pt>
                <c:pt idx="5">
                  <c:v>40798</c:v>
                </c:pt>
                <c:pt idx="6">
                  <c:v>40995</c:v>
                </c:pt>
                <c:pt idx="7">
                  <c:v>41176</c:v>
                </c:pt>
                <c:pt idx="8">
                  <c:v>41335</c:v>
                </c:pt>
                <c:pt idx="9">
                  <c:v>41518</c:v>
                </c:pt>
                <c:pt idx="10">
                  <c:v>41735</c:v>
                </c:pt>
                <c:pt idx="11">
                  <c:v>41939</c:v>
                </c:pt>
                <c:pt idx="12">
                  <c:v>42138</c:v>
                </c:pt>
                <c:pt idx="13">
                  <c:v>42279</c:v>
                </c:pt>
                <c:pt idx="14">
                  <c:v>42461</c:v>
                </c:pt>
              </c:numCache>
            </c:numRef>
          </c:xVal>
          <c:yVal>
            <c:numRef>
              <c:f>Sheet1!$M$3:$M$17</c:f>
              <c:numCache>
                <c:formatCode>0.000</c:formatCode>
                <c:ptCount val="15"/>
                <c:pt idx="0">
                  <c:v>232.77199999999999</c:v>
                </c:pt>
                <c:pt idx="1">
                  <c:v>232.77199999999999</c:v>
                </c:pt>
                <c:pt idx="2">
                  <c:v>232.77199999999999</c:v>
                </c:pt>
                <c:pt idx="3">
                  <c:v>232.77199999999999</c:v>
                </c:pt>
                <c:pt idx="4">
                  <c:v>232.77199999999999</c:v>
                </c:pt>
                <c:pt idx="5">
                  <c:v>232.64599999999999</c:v>
                </c:pt>
                <c:pt idx="6">
                  <c:v>232.64599999999999</c:v>
                </c:pt>
                <c:pt idx="7">
                  <c:v>232.64599999999999</c:v>
                </c:pt>
                <c:pt idx="8">
                  <c:v>232.64599999999999</c:v>
                </c:pt>
                <c:pt idx="9">
                  <c:v>232.72300000000001</c:v>
                </c:pt>
                <c:pt idx="10">
                  <c:v>232.72300000000001</c:v>
                </c:pt>
                <c:pt idx="11">
                  <c:v>232.72300000000001</c:v>
                </c:pt>
                <c:pt idx="12">
                  <c:v>232.72300000000001</c:v>
                </c:pt>
                <c:pt idx="13">
                  <c:v>232.72300000000001</c:v>
                </c:pt>
                <c:pt idx="14">
                  <c:v>232.72300000000001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C-7A4F-839E-58A92F20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06424"/>
        <c:axId val="2136312104"/>
      </c:scatterChart>
      <c:scatterChart>
        <c:scatterStyle val="lineMarker"/>
        <c:varyColors val="0"/>
        <c:ser>
          <c:idx val="1"/>
          <c:order val="1"/>
          <c:tx>
            <c:v>V3</c:v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7"/>
          </c:marker>
          <c:xVal>
            <c:numRef>
              <c:f>Sheet1!$C$3:$C$17</c:f>
              <c:numCache>
                <c:formatCode>[$-409]d\-mmm\-yyyy;@</c:formatCode>
                <c:ptCount val="15"/>
                <c:pt idx="0">
                  <c:v>40151</c:v>
                </c:pt>
                <c:pt idx="1">
                  <c:v>40252</c:v>
                </c:pt>
                <c:pt idx="2">
                  <c:v>40288</c:v>
                </c:pt>
                <c:pt idx="3">
                  <c:v>40487</c:v>
                </c:pt>
                <c:pt idx="4">
                  <c:v>40613</c:v>
                </c:pt>
                <c:pt idx="5">
                  <c:v>40798</c:v>
                </c:pt>
                <c:pt idx="6">
                  <c:v>40995</c:v>
                </c:pt>
                <c:pt idx="7">
                  <c:v>41176</c:v>
                </c:pt>
                <c:pt idx="8">
                  <c:v>41335</c:v>
                </c:pt>
                <c:pt idx="9">
                  <c:v>41518</c:v>
                </c:pt>
                <c:pt idx="10">
                  <c:v>41735</c:v>
                </c:pt>
                <c:pt idx="11">
                  <c:v>41939</c:v>
                </c:pt>
                <c:pt idx="12">
                  <c:v>42138</c:v>
                </c:pt>
                <c:pt idx="13">
                  <c:v>42279</c:v>
                </c:pt>
                <c:pt idx="14">
                  <c:v>42461</c:v>
                </c:pt>
              </c:numCache>
            </c:numRef>
          </c:xVal>
          <c:yVal>
            <c:numRef>
              <c:f>Sheet1!$G$3:$G$17</c:f>
              <c:numCache>
                <c:formatCode>0.000</c:formatCode>
                <c:ptCount val="15"/>
                <c:pt idx="0">
                  <c:v>-237.54400000000001</c:v>
                </c:pt>
                <c:pt idx="1">
                  <c:v>-237.46199999999999</c:v>
                </c:pt>
                <c:pt idx="2">
                  <c:v>-237.45699999999999</c:v>
                </c:pt>
                <c:pt idx="3">
                  <c:v>-237.56100000000001</c:v>
                </c:pt>
                <c:pt idx="4">
                  <c:v>-237.43799999999999</c:v>
                </c:pt>
                <c:pt idx="5">
                  <c:v>-237.50700000000001</c:v>
                </c:pt>
                <c:pt idx="6">
                  <c:v>-237.51499999999999</c:v>
                </c:pt>
                <c:pt idx="7">
                  <c:v>-237.578</c:v>
                </c:pt>
                <c:pt idx="8">
                  <c:v>-237.59</c:v>
                </c:pt>
                <c:pt idx="9">
                  <c:v>-237.51499999999999</c:v>
                </c:pt>
                <c:pt idx="10">
                  <c:v>-237.49700000000001</c:v>
                </c:pt>
                <c:pt idx="11">
                  <c:v>-237.465</c:v>
                </c:pt>
                <c:pt idx="12">
                  <c:v>-237.464</c:v>
                </c:pt>
                <c:pt idx="13">
                  <c:v>-237.46199999999999</c:v>
                </c:pt>
                <c:pt idx="14">
                  <c:v>-237.48500000000001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C-7A4F-839E-58A92F20F497}"/>
            </c:ext>
          </c:extLst>
        </c:ser>
        <c:ser>
          <c:idx val="3"/>
          <c:order val="3"/>
          <c:tx>
            <c:v>SIAF V3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Sheet1!$C$3:$C$17</c:f>
              <c:numCache>
                <c:formatCode>[$-409]d\-mmm\-yyyy;@</c:formatCode>
                <c:ptCount val="15"/>
                <c:pt idx="0">
                  <c:v>40151</c:v>
                </c:pt>
                <c:pt idx="1">
                  <c:v>40252</c:v>
                </c:pt>
                <c:pt idx="2">
                  <c:v>40288</c:v>
                </c:pt>
                <c:pt idx="3">
                  <c:v>40487</c:v>
                </c:pt>
                <c:pt idx="4">
                  <c:v>40613</c:v>
                </c:pt>
                <c:pt idx="5">
                  <c:v>40798</c:v>
                </c:pt>
                <c:pt idx="6">
                  <c:v>40995</c:v>
                </c:pt>
                <c:pt idx="7">
                  <c:v>41176</c:v>
                </c:pt>
                <c:pt idx="8">
                  <c:v>41335</c:v>
                </c:pt>
                <c:pt idx="9">
                  <c:v>41518</c:v>
                </c:pt>
                <c:pt idx="10">
                  <c:v>41735</c:v>
                </c:pt>
                <c:pt idx="11">
                  <c:v>41939</c:v>
                </c:pt>
                <c:pt idx="12">
                  <c:v>42138</c:v>
                </c:pt>
                <c:pt idx="13">
                  <c:v>42279</c:v>
                </c:pt>
                <c:pt idx="14">
                  <c:v>42461</c:v>
                </c:pt>
              </c:numCache>
            </c:numRef>
          </c:xVal>
          <c:yVal>
            <c:numRef>
              <c:f>Sheet1!$N$3:$N$17</c:f>
              <c:numCache>
                <c:formatCode>0.000</c:formatCode>
                <c:ptCount val="15"/>
                <c:pt idx="0">
                  <c:v>-237.511</c:v>
                </c:pt>
                <c:pt idx="1">
                  <c:v>-237.511</c:v>
                </c:pt>
                <c:pt idx="2">
                  <c:v>-237.511</c:v>
                </c:pt>
                <c:pt idx="3">
                  <c:v>-237.511</c:v>
                </c:pt>
                <c:pt idx="4">
                  <c:v>-237.511</c:v>
                </c:pt>
                <c:pt idx="5">
                  <c:v>-237.44499999999999</c:v>
                </c:pt>
                <c:pt idx="6">
                  <c:v>-237.44499999999999</c:v>
                </c:pt>
                <c:pt idx="7">
                  <c:v>-237.44499999999999</c:v>
                </c:pt>
                <c:pt idx="8">
                  <c:v>-237.44499999999999</c:v>
                </c:pt>
                <c:pt idx="9">
                  <c:v>-237.51499999999999</c:v>
                </c:pt>
                <c:pt idx="10">
                  <c:v>-237.51499999999999</c:v>
                </c:pt>
                <c:pt idx="11">
                  <c:v>-237.51499999999999</c:v>
                </c:pt>
                <c:pt idx="12">
                  <c:v>-237.51499999999999</c:v>
                </c:pt>
                <c:pt idx="13">
                  <c:v>-237.51499999999999</c:v>
                </c:pt>
                <c:pt idx="14">
                  <c:v>-237.51499999999999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C-7A4F-839E-58A92F20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50872"/>
        <c:axId val="2136317592"/>
      </c:scatterChart>
      <c:valAx>
        <c:axId val="2136306424"/>
        <c:scaling>
          <c:orientation val="minMax"/>
          <c:min val="4014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[$-409]d\-mmm\-yy;@" sourceLinked="0"/>
        <c:majorTickMark val="out"/>
        <c:minorTickMark val="none"/>
        <c:tickLblPos val="nextTo"/>
        <c:crossAx val="2136312104"/>
        <c:crosses val="autoZero"/>
        <c:crossBetween val="midCat"/>
        <c:majorUnit val="182.4"/>
        <c:minorUnit val="30.4"/>
      </c:valAx>
      <c:valAx>
        <c:axId val="213631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en-US">
                    <a:solidFill>
                      <a:srgbClr val="0000FF"/>
                    </a:solidFill>
                  </a:rPr>
                  <a:t>V2 arcsec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136306424"/>
        <c:crosses val="autoZero"/>
        <c:crossBetween val="midCat"/>
      </c:valAx>
      <c:valAx>
        <c:axId val="2136317592"/>
        <c:scaling>
          <c:orientation val="minMax"/>
          <c:max val="-237.4"/>
          <c:min val="-237.7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V3 arcsec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136250872"/>
        <c:crosses val="max"/>
        <c:crossBetween val="midCat"/>
      </c:valAx>
      <c:valAx>
        <c:axId val="2136250872"/>
        <c:scaling>
          <c:orientation val="minMax"/>
        </c:scaling>
        <c:delete val="1"/>
        <c:axPos val="b"/>
        <c:numFmt formatCode="[$-409]d\-mmm\-yyyy;@" sourceLinked="1"/>
        <c:majorTickMark val="out"/>
        <c:minorTickMark val="none"/>
        <c:tickLblPos val="nextTo"/>
        <c:crossAx val="2136317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 Moves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6093109450553"/>
          <c:y val="0.165729046402073"/>
          <c:w val="0.59450015781737597"/>
          <c:h val="0.77321288387084797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/>
          </c:spPr>
          <c:xVal>
            <c:numRef>
              <c:f>Sheet1!$F$3:$F$17</c:f>
              <c:numCache>
                <c:formatCode>0.000</c:formatCode>
                <c:ptCount val="15"/>
                <c:pt idx="0">
                  <c:v>232.58099999999999</c:v>
                </c:pt>
                <c:pt idx="1">
                  <c:v>232.488</c:v>
                </c:pt>
                <c:pt idx="2">
                  <c:v>232.48099999999999</c:v>
                </c:pt>
                <c:pt idx="3">
                  <c:v>232.60400000000001</c:v>
                </c:pt>
                <c:pt idx="4">
                  <c:v>232.64500000000001</c:v>
                </c:pt>
                <c:pt idx="5">
                  <c:v>232.73699999999999</c:v>
                </c:pt>
                <c:pt idx="6">
                  <c:v>232.62200000000001</c:v>
                </c:pt>
                <c:pt idx="7">
                  <c:v>232.71299999999999</c:v>
                </c:pt>
                <c:pt idx="8">
                  <c:v>232.64699999999999</c:v>
                </c:pt>
                <c:pt idx="9">
                  <c:v>232.72300000000001</c:v>
                </c:pt>
                <c:pt idx="10">
                  <c:v>232.535</c:v>
                </c:pt>
                <c:pt idx="11">
                  <c:v>232.84100000000001</c:v>
                </c:pt>
                <c:pt idx="12">
                  <c:v>232.61699999999999</c:v>
                </c:pt>
                <c:pt idx="13">
                  <c:v>232.78800000000001</c:v>
                </c:pt>
                <c:pt idx="14">
                  <c:v>232.74199999999999</c:v>
                </c:pt>
              </c:numCache>
            </c:numRef>
          </c:xVal>
          <c:yVal>
            <c:numRef>
              <c:f>Sheet1!$G$3:$G$17</c:f>
              <c:numCache>
                <c:formatCode>0.000</c:formatCode>
                <c:ptCount val="15"/>
                <c:pt idx="0">
                  <c:v>-237.54400000000001</c:v>
                </c:pt>
                <c:pt idx="1">
                  <c:v>-237.46199999999999</c:v>
                </c:pt>
                <c:pt idx="2">
                  <c:v>-237.45699999999999</c:v>
                </c:pt>
                <c:pt idx="3">
                  <c:v>-237.56100000000001</c:v>
                </c:pt>
                <c:pt idx="4">
                  <c:v>-237.43799999999999</c:v>
                </c:pt>
                <c:pt idx="5">
                  <c:v>-237.50700000000001</c:v>
                </c:pt>
                <c:pt idx="6">
                  <c:v>-237.51499999999999</c:v>
                </c:pt>
                <c:pt idx="7">
                  <c:v>-237.578</c:v>
                </c:pt>
                <c:pt idx="8">
                  <c:v>-237.59</c:v>
                </c:pt>
                <c:pt idx="9">
                  <c:v>-237.51499999999999</c:v>
                </c:pt>
                <c:pt idx="10">
                  <c:v>-237.49700000000001</c:v>
                </c:pt>
                <c:pt idx="11">
                  <c:v>-237.465</c:v>
                </c:pt>
                <c:pt idx="12">
                  <c:v>-237.464</c:v>
                </c:pt>
                <c:pt idx="13">
                  <c:v>-237.46199999999999</c:v>
                </c:pt>
                <c:pt idx="14">
                  <c:v>-237.48500000000001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C-DF47-8FC8-83AFDEFC3229}"/>
            </c:ext>
          </c:extLst>
        </c:ser>
        <c:ser>
          <c:idx val="1"/>
          <c:order val="1"/>
          <c:tx>
            <c:v>Last point</c:v>
          </c:tx>
          <c:spPr>
            <a:ln>
              <a:noFill/>
            </a:ln>
          </c:spPr>
          <c:marker>
            <c:symbol val="circle"/>
            <c:size val="9"/>
          </c:marker>
          <c:xVal>
            <c:numRef>
              <c:f>Sheet1!$F$17</c:f>
              <c:numCache>
                <c:formatCode>0.000</c:formatCode>
                <c:ptCount val="1"/>
                <c:pt idx="0">
                  <c:v>232.74199999999999</c:v>
                </c:pt>
              </c:numCache>
            </c:numRef>
          </c:xVal>
          <c:yVal>
            <c:numRef>
              <c:f>Sheet1!$G$17</c:f>
              <c:numCache>
                <c:formatCode>0.000</c:formatCode>
                <c:ptCount val="1"/>
                <c:pt idx="0">
                  <c:v>-237.48500000000001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C-DF47-8FC8-83AFDEFC3229}"/>
            </c:ext>
          </c:extLst>
        </c:ser>
        <c:ser>
          <c:idx val="2"/>
          <c:order val="2"/>
          <c:tx>
            <c:v>SIAF position</c:v>
          </c:tx>
          <c:spPr>
            <a:ln>
              <a:noFill/>
            </a:ln>
          </c:spPr>
          <c:marker>
            <c:symbol val="plus"/>
            <c:size val="12"/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Sheet1!$M$23</c:f>
              <c:numCache>
                <c:formatCode>0.000</c:formatCode>
                <c:ptCount val="1"/>
                <c:pt idx="0">
                  <c:v>232.64599999999999</c:v>
                </c:pt>
              </c:numCache>
            </c:numRef>
          </c:xVal>
          <c:yVal>
            <c:numRef>
              <c:f>Sheet1!$N$23</c:f>
              <c:numCache>
                <c:formatCode>0.000</c:formatCode>
                <c:ptCount val="1"/>
                <c:pt idx="0">
                  <c:v>-237.44499999999999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C-DF47-8FC8-83AFDEFC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56952"/>
        <c:axId val="2136323784"/>
      </c:scatterChart>
      <c:valAx>
        <c:axId val="2136356952"/>
        <c:scaling>
          <c:orientation val="minMax"/>
          <c:max val="233"/>
          <c:min val="23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V2 arcsec</a:t>
                </a:r>
              </a:p>
            </c:rich>
          </c:tx>
          <c:layout>
            <c:manualLayout>
              <c:xMode val="edge"/>
              <c:yMode val="edge"/>
              <c:x val="0.45989454250703599"/>
              <c:y val="0.9585677383994819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136323784"/>
        <c:crossesAt val="-23780000001"/>
        <c:crossBetween val="midCat"/>
        <c:majorUnit val="0.2"/>
      </c:valAx>
      <c:valAx>
        <c:axId val="2136323784"/>
        <c:scaling>
          <c:orientation val="minMax"/>
          <c:max val="-237"/>
          <c:min val="-238.0000000000009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V3 arcsec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36356952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21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tabSelected="1" topLeftCell="B1" zoomScale="150" zoomScaleNormal="150" zoomScalePageLayoutView="150" workbookViewId="0">
      <selection activeCell="F14" sqref="F14"/>
    </sheetView>
  </sheetViews>
  <sheetFormatPr baseColWidth="10" defaultRowHeight="16" x14ac:dyDescent="0.2"/>
  <cols>
    <col min="1" max="1" width="15" bestFit="1" customWidth="1"/>
    <col min="2" max="2" width="10.83203125" style="2"/>
    <col min="3" max="3" width="14.6640625" customWidth="1"/>
    <col min="4" max="4" width="15.83203125" customWidth="1"/>
    <col min="5" max="5" width="9.5" customWidth="1"/>
    <col min="6" max="6" width="15.33203125" customWidth="1"/>
    <col min="7" max="7" width="9.33203125" customWidth="1"/>
    <col min="8" max="9" width="7.83203125" bestFit="1" customWidth="1"/>
    <col min="10" max="11" width="6.33203125" bestFit="1" customWidth="1"/>
    <col min="12" max="12" width="11.5" bestFit="1" customWidth="1"/>
    <col min="14" max="14" width="10" customWidth="1"/>
  </cols>
  <sheetData>
    <row r="1" spans="1:14" s="3" customFormat="1" x14ac:dyDescent="0.2">
      <c r="A1" s="3" t="s">
        <v>18</v>
      </c>
      <c r="B1" s="4" t="s">
        <v>19</v>
      </c>
      <c r="C1" s="3" t="s">
        <v>20</v>
      </c>
      <c r="D1" s="3" t="s">
        <v>1</v>
      </c>
      <c r="F1" s="3" t="s">
        <v>2</v>
      </c>
      <c r="H1" s="3" t="s">
        <v>9</v>
      </c>
      <c r="I1" s="6" t="s">
        <v>5</v>
      </c>
      <c r="J1" s="3" t="s">
        <v>8</v>
      </c>
      <c r="L1" s="3" t="s">
        <v>25</v>
      </c>
      <c r="M1" s="3" t="s">
        <v>0</v>
      </c>
    </row>
    <row r="2" spans="1:14" s="3" customFormat="1" x14ac:dyDescent="0.2">
      <c r="B2" s="4"/>
      <c r="D2" s="3" t="s">
        <v>3</v>
      </c>
      <c r="E2" s="3" t="s">
        <v>4</v>
      </c>
      <c r="F2" s="3" t="s">
        <v>3</v>
      </c>
      <c r="G2" s="3" t="s">
        <v>4</v>
      </c>
      <c r="H2" s="3" t="s">
        <v>6</v>
      </c>
      <c r="I2" s="3" t="s">
        <v>7</v>
      </c>
      <c r="J2" s="3" t="s">
        <v>6</v>
      </c>
      <c r="K2" s="3" t="s">
        <v>7</v>
      </c>
      <c r="M2" s="3" t="s">
        <v>3</v>
      </c>
      <c r="N2" s="3" t="s">
        <v>4</v>
      </c>
    </row>
    <row r="3" spans="1:14" x14ac:dyDescent="0.2">
      <c r="A3" t="s">
        <v>10</v>
      </c>
      <c r="B3" s="2">
        <v>2009.338</v>
      </c>
      <c r="C3" s="1">
        <v>40151</v>
      </c>
      <c r="D3" s="2">
        <v>232.79</v>
      </c>
      <c r="E3" s="2">
        <v>-237.458</v>
      </c>
      <c r="F3" s="2">
        <v>232.58099999999999</v>
      </c>
      <c r="G3" s="2">
        <v>-237.54400000000001</v>
      </c>
      <c r="H3" s="2">
        <f>D3-M$3</f>
        <v>1.8000000000000682E-2</v>
      </c>
      <c r="I3" s="2">
        <f>E3-N$3</f>
        <v>5.2999999999997272E-2</v>
      </c>
      <c r="J3" s="2">
        <f>F3-M$3</f>
        <v>-0.1910000000000025</v>
      </c>
      <c r="K3" s="2">
        <f>G3-N$3</f>
        <v>-3.3000000000015461E-2</v>
      </c>
      <c r="L3" s="1">
        <v>40028</v>
      </c>
      <c r="M3" s="5">
        <v>232.77199999999999</v>
      </c>
      <c r="N3" s="5">
        <v>-237.511</v>
      </c>
    </row>
    <row r="4" spans="1:14" x14ac:dyDescent="0.2">
      <c r="A4" t="s">
        <v>17</v>
      </c>
      <c r="B4" s="2">
        <v>2010.0740000000001</v>
      </c>
      <c r="C4" s="1">
        <v>40252</v>
      </c>
      <c r="D4" s="2">
        <v>232.316</v>
      </c>
      <c r="E4" s="2">
        <v>-237.864</v>
      </c>
      <c r="F4" s="2">
        <v>232.488</v>
      </c>
      <c r="G4" s="2">
        <v>-237.46199999999999</v>
      </c>
      <c r="H4" s="2">
        <f t="shared" ref="H4:H7" si="0">D4-M$3</f>
        <v>-0.45599999999998886</v>
      </c>
      <c r="I4" s="2">
        <f t="shared" ref="I4:I7" si="1">E4-N$3</f>
        <v>-0.35300000000000864</v>
      </c>
      <c r="J4" s="2">
        <f t="shared" ref="J4:J7" si="2">F4-M$3</f>
        <v>-0.28399999999999181</v>
      </c>
      <c r="K4" s="2">
        <f t="shared" ref="K4:K7" si="3">G4-N$3</f>
        <v>4.9000000000006594E-2</v>
      </c>
      <c r="L4" s="1"/>
      <c r="M4" s="10">
        <v>232.77199999999999</v>
      </c>
      <c r="N4" s="10">
        <v>-237.511</v>
      </c>
    </row>
    <row r="5" spans="1:14" x14ac:dyDescent="0.2">
      <c r="A5" t="s">
        <v>11</v>
      </c>
      <c r="B5" s="2">
        <v>2010.11</v>
      </c>
      <c r="C5" s="1">
        <v>40288</v>
      </c>
      <c r="D5" s="2">
        <v>232.34399999999999</v>
      </c>
      <c r="E5" s="2">
        <v>-237.83600000000001</v>
      </c>
      <c r="F5" s="2">
        <v>232.48099999999999</v>
      </c>
      <c r="G5" s="2">
        <v>-237.45699999999999</v>
      </c>
      <c r="H5" s="2">
        <f t="shared" si="0"/>
        <v>-0.42799999999999727</v>
      </c>
      <c r="I5" s="2">
        <f t="shared" si="1"/>
        <v>-0.32500000000001705</v>
      </c>
      <c r="J5" s="2">
        <f t="shared" si="2"/>
        <v>-0.29099999999999682</v>
      </c>
      <c r="K5" s="2">
        <f t="shared" si="3"/>
        <v>5.4000000000002046E-2</v>
      </c>
      <c r="L5" s="1"/>
      <c r="M5" s="10">
        <v>232.77199999999999</v>
      </c>
      <c r="N5" s="10">
        <v>-237.511</v>
      </c>
    </row>
    <row r="6" spans="1:14" x14ac:dyDescent="0.2">
      <c r="A6" t="s">
        <v>12</v>
      </c>
      <c r="B6" s="2">
        <v>2010.309</v>
      </c>
      <c r="C6" s="1">
        <v>40487</v>
      </c>
      <c r="D6" s="2">
        <v>232.63300000000001</v>
      </c>
      <c r="E6" s="2">
        <v>-237.51400000000001</v>
      </c>
      <c r="F6" s="2">
        <v>232.60400000000001</v>
      </c>
      <c r="G6" s="2">
        <v>-237.56100000000001</v>
      </c>
      <c r="H6" s="2">
        <f t="shared" si="0"/>
        <v>-0.13899999999998158</v>
      </c>
      <c r="I6" s="2">
        <f t="shared" si="1"/>
        <v>-3.0000000000143245E-3</v>
      </c>
      <c r="J6" s="2">
        <f t="shared" si="2"/>
        <v>-0.16799999999997794</v>
      </c>
      <c r="K6" s="2">
        <f t="shared" si="3"/>
        <v>-5.0000000000011369E-2</v>
      </c>
      <c r="L6" s="1"/>
      <c r="M6" s="10">
        <v>232.77199999999999</v>
      </c>
      <c r="N6" s="10">
        <v>-237.511</v>
      </c>
    </row>
    <row r="7" spans="1:14" x14ac:dyDescent="0.2">
      <c r="A7" t="s">
        <v>13</v>
      </c>
      <c r="B7" s="2">
        <v>2011.07</v>
      </c>
      <c r="C7" s="1">
        <v>40613</v>
      </c>
      <c r="D7" s="2">
        <v>232.459</v>
      </c>
      <c r="E7" s="2">
        <v>-237.857</v>
      </c>
      <c r="F7" s="2">
        <v>232.64500000000001</v>
      </c>
      <c r="G7" s="2">
        <v>-237.43799999999999</v>
      </c>
      <c r="H7" s="2">
        <f t="shared" si="0"/>
        <v>-0.31299999999998818</v>
      </c>
      <c r="I7" s="2">
        <f t="shared" si="1"/>
        <v>-0.34600000000000364</v>
      </c>
      <c r="J7" s="2">
        <f t="shared" si="2"/>
        <v>-0.12699999999998113</v>
      </c>
      <c r="K7" s="2">
        <f t="shared" si="3"/>
        <v>7.3000000000007503E-2</v>
      </c>
      <c r="L7" s="1">
        <v>40714</v>
      </c>
      <c r="M7" s="10">
        <v>232.77199999999999</v>
      </c>
      <c r="N7" s="10">
        <v>-237.511</v>
      </c>
    </row>
    <row r="8" spans="1:14" x14ac:dyDescent="0.2">
      <c r="A8" t="s">
        <v>14</v>
      </c>
      <c r="B8" s="2">
        <v>2011.2550000000001</v>
      </c>
      <c r="C8" s="1">
        <v>40798</v>
      </c>
      <c r="D8" s="2">
        <v>232.57599999999999</v>
      </c>
      <c r="E8" s="2">
        <v>-237.37799999999999</v>
      </c>
      <c r="F8" s="2">
        <v>232.73699999999999</v>
      </c>
      <c r="G8" s="2">
        <v>-237.50700000000001</v>
      </c>
      <c r="H8" s="2">
        <f>D8-M$8</f>
        <v>-6.9999999999993179E-2</v>
      </c>
      <c r="I8" s="2">
        <f>E8-N$8</f>
        <v>6.7000000000007276E-2</v>
      </c>
      <c r="J8" s="2">
        <f>F8-M$8</f>
        <v>9.1000000000008185E-2</v>
      </c>
      <c r="K8" s="2">
        <f>G8-N$8</f>
        <v>-6.2000000000011823E-2</v>
      </c>
      <c r="L8" s="1">
        <v>40715</v>
      </c>
      <c r="M8" s="5">
        <v>232.64599999999999</v>
      </c>
      <c r="N8" s="5">
        <v>-237.44499999999999</v>
      </c>
    </row>
    <row r="9" spans="1:14" x14ac:dyDescent="0.2">
      <c r="A9" t="s">
        <v>15</v>
      </c>
      <c r="B9" s="2">
        <v>2012.087</v>
      </c>
      <c r="C9" s="1">
        <v>40995</v>
      </c>
      <c r="D9" s="2">
        <v>232.489</v>
      </c>
      <c r="E9" s="2">
        <v>-237.821</v>
      </c>
      <c r="F9" s="2">
        <v>232.62200000000001</v>
      </c>
      <c r="G9" s="2">
        <v>-237.51499999999999</v>
      </c>
      <c r="H9" s="2">
        <f t="shared" ref="H9:H12" si="4">D9-M$8</f>
        <v>-0.15699999999998226</v>
      </c>
      <c r="I9" s="2">
        <f t="shared" ref="I9:I12" si="5">E9-N$8</f>
        <v>-0.37600000000000477</v>
      </c>
      <c r="J9" s="2">
        <f t="shared" ref="J9:J12" si="6">F9-M$8</f>
        <v>-2.3999999999972488E-2</v>
      </c>
      <c r="K9" s="2">
        <f t="shared" ref="K9:K12" si="7">G9-N$8</f>
        <v>-6.9999999999993179E-2</v>
      </c>
      <c r="L9" s="1"/>
      <c r="M9" s="10">
        <v>232.64599999999999</v>
      </c>
      <c r="N9" s="10">
        <v>-237.44499999999999</v>
      </c>
    </row>
    <row r="10" spans="1:14" x14ac:dyDescent="0.2">
      <c r="A10" t="s">
        <v>16</v>
      </c>
      <c r="B10" s="2">
        <v>2012.268</v>
      </c>
      <c r="C10" s="1">
        <v>41176</v>
      </c>
      <c r="D10" s="2">
        <v>232.60300000000001</v>
      </c>
      <c r="E10" s="2">
        <v>-237.386</v>
      </c>
      <c r="F10" s="2">
        <v>232.71299999999999</v>
      </c>
      <c r="G10" s="2">
        <v>-237.578</v>
      </c>
      <c r="H10" s="2">
        <f t="shared" si="4"/>
        <v>-4.2999999999977945E-2</v>
      </c>
      <c r="I10" s="2">
        <f t="shared" si="5"/>
        <v>5.8999999999997499E-2</v>
      </c>
      <c r="J10" s="2">
        <f t="shared" si="6"/>
        <v>6.7000000000007276E-2</v>
      </c>
      <c r="K10" s="2">
        <f t="shared" si="7"/>
        <v>-0.13300000000000978</v>
      </c>
      <c r="L10" s="1"/>
      <c r="M10" s="10">
        <v>232.64599999999999</v>
      </c>
      <c r="N10" s="10">
        <v>-237.44499999999999</v>
      </c>
    </row>
    <row r="11" spans="1:14" x14ac:dyDescent="0.2">
      <c r="A11" t="s">
        <v>21</v>
      </c>
      <c r="B11" s="2">
        <v>2013.0609999999999</v>
      </c>
      <c r="C11" s="1">
        <v>41335</v>
      </c>
      <c r="D11" s="2">
        <v>232.59700000000001</v>
      </c>
      <c r="E11" s="2">
        <v>-237.554</v>
      </c>
      <c r="F11" s="8">
        <v>232.64699999999999</v>
      </c>
      <c r="G11" s="8">
        <v>-237.59</v>
      </c>
      <c r="H11" s="2">
        <f t="shared" si="4"/>
        <v>-4.8999999999978172E-2</v>
      </c>
      <c r="I11" s="2">
        <f t="shared" si="5"/>
        <v>-0.10900000000000887</v>
      </c>
      <c r="J11" s="2">
        <f t="shared" si="6"/>
        <v>1.0000000000047748E-3</v>
      </c>
      <c r="K11" s="2">
        <f t="shared" si="7"/>
        <v>-0.14500000000001023</v>
      </c>
      <c r="L11" s="1">
        <v>41693</v>
      </c>
      <c r="M11" s="10">
        <v>232.64599999999999</v>
      </c>
      <c r="N11" s="10">
        <v>-237.44499999999999</v>
      </c>
    </row>
    <row r="12" spans="1:14" x14ac:dyDescent="0.2">
      <c r="A12" t="s">
        <v>22</v>
      </c>
      <c r="B12" s="2">
        <v>2013.2439999999999</v>
      </c>
      <c r="C12" s="1">
        <v>41518</v>
      </c>
      <c r="D12" s="2">
        <v>232.78299999999999</v>
      </c>
      <c r="E12" s="2">
        <v>-237.35300000000001</v>
      </c>
      <c r="F12" s="8">
        <v>232.72300000000001</v>
      </c>
      <c r="G12" s="8">
        <v>-237.51499999999999</v>
      </c>
      <c r="H12" s="2">
        <f t="shared" si="4"/>
        <v>0.13700000000000045</v>
      </c>
      <c r="I12" s="2">
        <f t="shared" si="5"/>
        <v>9.1999999999984539E-2</v>
      </c>
      <c r="J12" s="2">
        <f t="shared" si="6"/>
        <v>7.7000000000026603E-2</v>
      </c>
      <c r="K12" s="2">
        <f t="shared" si="7"/>
        <v>-6.9999999999993179E-2</v>
      </c>
      <c r="L12" s="1">
        <v>41694</v>
      </c>
      <c r="M12" s="5">
        <f>F23</f>
        <v>232.72300000000001</v>
      </c>
      <c r="N12" s="5">
        <f>G23</f>
        <v>-237.51499999999999</v>
      </c>
    </row>
    <row r="13" spans="1:14" x14ac:dyDescent="0.2">
      <c r="A13" t="s">
        <v>24</v>
      </c>
      <c r="B13" s="2">
        <v>2014.0550000000001</v>
      </c>
      <c r="C13" s="1">
        <v>41735</v>
      </c>
      <c r="D13" s="2">
        <v>232.547</v>
      </c>
      <c r="E13" s="2">
        <v>-237.465</v>
      </c>
      <c r="F13" s="2">
        <v>232.535</v>
      </c>
      <c r="G13" s="2">
        <v>-237.49700000000001</v>
      </c>
      <c r="H13" s="2">
        <f>D13-M12</f>
        <v>-0.17600000000001614</v>
      </c>
      <c r="I13" s="2">
        <f>E13-N12</f>
        <v>4.9999999999982947E-2</v>
      </c>
      <c r="J13" s="2">
        <f>F13-M12</f>
        <v>-0.1880000000000166</v>
      </c>
      <c r="K13" s="2">
        <f>G13-N12</f>
        <v>1.799999999997226E-2</v>
      </c>
      <c r="L13" s="1">
        <f>C13</f>
        <v>41735</v>
      </c>
      <c r="M13" s="2">
        <v>232.72300000000001</v>
      </c>
      <c r="N13" s="2">
        <v>-237.51499999999999</v>
      </c>
    </row>
    <row r="14" spans="1:14" x14ac:dyDescent="0.2">
      <c r="A14" t="s">
        <v>26</v>
      </c>
      <c r="B14" s="2">
        <v>2014.3</v>
      </c>
      <c r="C14" s="1">
        <v>41939</v>
      </c>
      <c r="D14" s="2">
        <v>232.745</v>
      </c>
      <c r="E14" s="2">
        <v>-237.55799999999999</v>
      </c>
      <c r="F14" s="2">
        <v>232.84100000000001</v>
      </c>
      <c r="G14" s="2">
        <v>-237.465</v>
      </c>
      <c r="H14" s="2">
        <f>D14-M13</f>
        <v>2.199999999999136E-2</v>
      </c>
      <c r="I14" s="2">
        <f>E14-N13</f>
        <v>-4.3000000000006366E-2</v>
      </c>
      <c r="J14" s="2">
        <f>F14-M13</f>
        <v>0.117999999999995</v>
      </c>
      <c r="K14" s="2">
        <f>G14-N13</f>
        <v>4.9999999999982947E-2</v>
      </c>
      <c r="M14" s="2">
        <v>232.72300000000001</v>
      </c>
      <c r="N14" s="2">
        <v>-237.51499999999999</v>
      </c>
    </row>
    <row r="15" spans="1:14" x14ac:dyDescent="0.2">
      <c r="A15" t="s">
        <v>27</v>
      </c>
      <c r="B15" s="2">
        <v>2015.104</v>
      </c>
      <c r="C15" s="1">
        <v>42138</v>
      </c>
      <c r="D15" s="2">
        <v>232.61699999999999</v>
      </c>
      <c r="E15" s="2">
        <v>-237.464</v>
      </c>
      <c r="F15" s="2">
        <v>232.61699999999999</v>
      </c>
      <c r="G15" s="2">
        <v>-237.464</v>
      </c>
      <c r="H15" s="2">
        <f t="shared" ref="H15:H16" si="8">D15-M14</f>
        <v>-0.10600000000002296</v>
      </c>
      <c r="I15" s="2">
        <f t="shared" ref="I15:I16" si="9">E15-N14</f>
        <v>5.0999999999987722E-2</v>
      </c>
      <c r="J15" s="2">
        <f t="shared" ref="J15:J16" si="10">F15-M14</f>
        <v>-0.10600000000002296</v>
      </c>
      <c r="K15" s="2">
        <f t="shared" ref="K15:K16" si="11">G15-N14</f>
        <v>5.0999999999987722E-2</v>
      </c>
      <c r="M15" s="2">
        <v>232.72300000000001</v>
      </c>
      <c r="N15" s="2">
        <v>-237.51499999999999</v>
      </c>
    </row>
    <row r="16" spans="1:14" x14ac:dyDescent="0.2">
      <c r="A16" t="s">
        <v>28</v>
      </c>
      <c r="B16" s="2">
        <v>2015.2750000000001</v>
      </c>
      <c r="C16" s="1">
        <v>42279</v>
      </c>
      <c r="D16" s="2">
        <v>232.80699999999999</v>
      </c>
      <c r="E16" s="2">
        <v>-237.471</v>
      </c>
      <c r="F16" s="2">
        <v>232.78800000000001</v>
      </c>
      <c r="G16" s="2">
        <v>-237.46199999999999</v>
      </c>
      <c r="H16" s="2">
        <f t="shared" si="8"/>
        <v>8.3999999999974762E-2</v>
      </c>
      <c r="I16" s="2">
        <f t="shared" si="9"/>
        <v>4.399999999998272E-2</v>
      </c>
      <c r="J16" s="2">
        <f t="shared" si="10"/>
        <v>6.4999999999997726E-2</v>
      </c>
      <c r="K16" s="2">
        <f t="shared" si="11"/>
        <v>5.2999999999997272E-2</v>
      </c>
      <c r="M16" s="2">
        <v>232.72300000000001</v>
      </c>
      <c r="N16" s="2">
        <v>-237.51499999999999</v>
      </c>
    </row>
    <row r="17" spans="1:14" x14ac:dyDescent="0.2">
      <c r="A17" t="s">
        <v>29</v>
      </c>
      <c r="B17" s="2">
        <v>2016.0920000000001</v>
      </c>
      <c r="C17" s="1">
        <v>42461</v>
      </c>
      <c r="D17" s="2">
        <v>232.643</v>
      </c>
      <c r="E17" s="2">
        <v>-237.512</v>
      </c>
      <c r="F17" s="2">
        <v>232.74199999999999</v>
      </c>
      <c r="G17" s="2">
        <v>-237.48500000000001</v>
      </c>
      <c r="H17" s="2">
        <f t="shared" ref="H17" si="12">D17-M16</f>
        <v>-8.0000000000012506E-2</v>
      </c>
      <c r="I17" s="2">
        <f t="shared" ref="I17" si="13">E17-N16</f>
        <v>2.9999999999859028E-3</v>
      </c>
      <c r="J17" s="2">
        <f t="shared" ref="J17" si="14">F17-M16</f>
        <v>1.8999999999977035E-2</v>
      </c>
      <c r="K17" s="2">
        <f t="shared" ref="K17" si="15">G17-N16</f>
        <v>2.9999999999972715E-2</v>
      </c>
      <c r="M17" s="2">
        <v>232.72300000000001</v>
      </c>
      <c r="N17" s="2">
        <v>-237.51499999999999</v>
      </c>
    </row>
    <row r="18" spans="1:14" x14ac:dyDescent="0.2">
      <c r="C18" s="1"/>
      <c r="D18" s="2"/>
      <c r="E18" s="2"/>
      <c r="F18" s="2"/>
      <c r="G18" s="2"/>
      <c r="H18" s="2"/>
      <c r="I18" s="2"/>
      <c r="J18" s="2"/>
      <c r="K18" s="2"/>
      <c r="M18" s="2"/>
      <c r="N18" s="2"/>
    </row>
    <row r="19" spans="1:14" x14ac:dyDescent="0.2">
      <c r="C19" s="1"/>
      <c r="D19" s="2" t="s">
        <v>30</v>
      </c>
      <c r="E19" s="2"/>
      <c r="F19" s="2" t="s">
        <v>31</v>
      </c>
      <c r="G19" s="2"/>
      <c r="H19" s="2"/>
      <c r="I19" s="2"/>
      <c r="J19" s="2"/>
      <c r="K19" s="2"/>
      <c r="M19" s="2"/>
      <c r="N19" s="2"/>
    </row>
    <row r="20" spans="1:14" x14ac:dyDescent="0.2">
      <c r="C20" s="1"/>
      <c r="D20" s="2"/>
      <c r="E20" s="2"/>
      <c r="F20" s="2"/>
      <c r="G20" s="2"/>
      <c r="H20" s="2"/>
      <c r="I20" s="2"/>
      <c r="J20" s="2"/>
      <c r="K20" s="2"/>
      <c r="M20" s="2"/>
      <c r="N20" s="2"/>
    </row>
    <row r="21" spans="1:14" x14ac:dyDescent="0.2">
      <c r="A21" s="9">
        <v>41666</v>
      </c>
      <c r="B21" s="2" t="s">
        <v>23</v>
      </c>
      <c r="C21" s="7"/>
      <c r="D21" s="2"/>
      <c r="E21" s="2"/>
      <c r="F21" s="2"/>
      <c r="G21" s="2"/>
      <c r="H21" s="2"/>
      <c r="I21" s="2"/>
      <c r="J21" s="2"/>
      <c r="K21" s="2"/>
      <c r="M21" s="2"/>
      <c r="N21" s="2"/>
    </row>
    <row r="22" spans="1:14" x14ac:dyDescent="0.2">
      <c r="A22">
        <v>2014.027</v>
      </c>
      <c r="B22" s="2" t="s">
        <v>0</v>
      </c>
      <c r="D22" s="2"/>
      <c r="E22" s="2"/>
      <c r="F22" s="2" t="s">
        <v>23</v>
      </c>
      <c r="G22" s="2"/>
      <c r="H22" s="2"/>
      <c r="I22" s="2"/>
      <c r="J22" s="2"/>
      <c r="K22" s="2"/>
      <c r="M22" s="1" t="s">
        <v>3</v>
      </c>
      <c r="N22" s="2" t="s">
        <v>4</v>
      </c>
    </row>
    <row r="23" spans="1:14" x14ac:dyDescent="0.2">
      <c r="D23" s="2"/>
      <c r="E23" s="2"/>
      <c r="F23" s="2">
        <f>F12</f>
        <v>232.72300000000001</v>
      </c>
      <c r="G23" s="2">
        <f>G12</f>
        <v>-237.51499999999999</v>
      </c>
      <c r="H23" s="2"/>
      <c r="I23" s="2"/>
      <c r="J23" s="2"/>
      <c r="K23" s="2"/>
      <c r="M23" s="2">
        <v>232.64599999999999</v>
      </c>
      <c r="N23" s="2">
        <v>-237.44499999999999</v>
      </c>
    </row>
    <row r="24" spans="1:14" x14ac:dyDescent="0.2">
      <c r="C24" s="1"/>
      <c r="D24" s="2"/>
      <c r="E24" s="2"/>
      <c r="F24" s="2">
        <f>F23-M23</f>
        <v>7.7000000000026603E-2</v>
      </c>
      <c r="G24" s="2">
        <f>G23-N23</f>
        <v>-6.9999999999993179E-2</v>
      </c>
      <c r="H24" s="2">
        <f>SQRT(F24^2+G24^2)</f>
        <v>0.10406248123124463</v>
      </c>
      <c r="I24" s="2"/>
      <c r="J24" s="2"/>
      <c r="K24" s="2"/>
      <c r="M24" s="2"/>
      <c r="N24" s="2"/>
    </row>
    <row r="25" spans="1:14" x14ac:dyDescent="0.2">
      <c r="C25" s="1"/>
      <c r="D25" s="2"/>
      <c r="E25" s="2"/>
      <c r="F25" s="2"/>
      <c r="G25" s="2"/>
      <c r="H25" s="2"/>
      <c r="I25" s="2"/>
      <c r="J25" s="2"/>
      <c r="K25" s="2"/>
      <c r="M25" s="2"/>
      <c r="N25" s="2"/>
    </row>
    <row r="26" spans="1:14" x14ac:dyDescent="0.2">
      <c r="C26" s="1"/>
      <c r="D26" s="2"/>
      <c r="E26" s="2"/>
      <c r="F26" s="2"/>
      <c r="G26" s="2"/>
      <c r="H26" s="2"/>
      <c r="I26" s="2"/>
      <c r="J26" s="2"/>
      <c r="K26" s="2"/>
      <c r="M26" s="2"/>
      <c r="N26" s="2"/>
    </row>
    <row r="27" spans="1:14" x14ac:dyDescent="0.2">
      <c r="C27" s="1"/>
      <c r="D27" s="2"/>
      <c r="E27" s="2"/>
      <c r="F27" s="2"/>
      <c r="G27" s="2"/>
      <c r="H27" s="2"/>
      <c r="I27" s="2"/>
      <c r="J27" s="2"/>
      <c r="K27" s="2"/>
      <c r="M27" s="2"/>
      <c r="N27" s="2"/>
    </row>
    <row r="28" spans="1:14" x14ac:dyDescent="0.2">
      <c r="C28" s="1"/>
      <c r="D28" s="2"/>
      <c r="E28" s="2"/>
      <c r="F28" s="2"/>
      <c r="G28" s="2"/>
      <c r="H28" s="2"/>
      <c r="I28" s="2"/>
      <c r="J28" s="2"/>
      <c r="K28" s="2"/>
      <c r="M28" s="2"/>
      <c r="N28" s="2"/>
    </row>
    <row r="29" spans="1:14" x14ac:dyDescent="0.2">
      <c r="C29" s="1"/>
      <c r="D29" s="2"/>
      <c r="E29" s="2"/>
      <c r="F29" s="2"/>
      <c r="G29" s="2"/>
      <c r="H29" s="2"/>
      <c r="I29" s="2"/>
      <c r="J29" s="2"/>
      <c r="K29" s="2"/>
      <c r="M29" s="2"/>
      <c r="N29" s="2"/>
    </row>
    <row r="30" spans="1:14" x14ac:dyDescent="0.2">
      <c r="C30" s="11">
        <v>40148</v>
      </c>
      <c r="D30" s="7">
        <v>40148</v>
      </c>
      <c r="E30" s="2"/>
      <c r="F30" s="2"/>
      <c r="G30" s="2"/>
      <c r="H30" s="2"/>
      <c r="I30" s="2"/>
      <c r="J30" s="2"/>
      <c r="K30" s="2"/>
      <c r="M30" s="2"/>
      <c r="N30" s="2"/>
    </row>
    <row r="31" spans="1:14" x14ac:dyDescent="0.2">
      <c r="C31" s="1"/>
      <c r="D31" s="2"/>
      <c r="E31" s="2"/>
      <c r="F31" s="2"/>
      <c r="G31" s="2"/>
      <c r="H31" s="2"/>
      <c r="I31" s="2"/>
      <c r="J31" s="2"/>
      <c r="K31" s="2"/>
      <c r="M31" s="2"/>
      <c r="N31" s="2"/>
    </row>
    <row r="32" spans="1:14" x14ac:dyDescent="0.2">
      <c r="C32" s="1"/>
      <c r="D32" s="2"/>
      <c r="E32" s="2"/>
      <c r="F32" s="2"/>
      <c r="G32" s="2"/>
      <c r="H32" s="2"/>
      <c r="I32" s="2"/>
      <c r="J32" s="2"/>
      <c r="K32" s="2"/>
      <c r="M32" s="2"/>
      <c r="N32" s="2"/>
    </row>
    <row r="33" spans="3:14" x14ac:dyDescent="0.2">
      <c r="C33" s="1"/>
      <c r="D33" s="2"/>
      <c r="E33" s="2"/>
      <c r="F33" s="2"/>
      <c r="G33" s="2"/>
      <c r="H33" s="2"/>
      <c r="I33" s="2"/>
      <c r="J33" s="2"/>
      <c r="K33" s="2"/>
      <c r="M33" s="2"/>
      <c r="N33" s="2"/>
    </row>
    <row r="34" spans="3:14" x14ac:dyDescent="0.2">
      <c r="C34" s="1"/>
      <c r="D34" s="2"/>
      <c r="E34" s="2"/>
      <c r="F34" s="2"/>
      <c r="G34" s="2"/>
      <c r="H34" s="2"/>
      <c r="I34" s="2"/>
      <c r="J34" s="2"/>
      <c r="K34" s="2"/>
      <c r="M34" s="2"/>
      <c r="N34" s="2"/>
    </row>
    <row r="35" spans="3:14" x14ac:dyDescent="0.2">
      <c r="C35" s="1"/>
      <c r="D35" s="2"/>
      <c r="E35" s="2"/>
      <c r="F35" s="2"/>
      <c r="G35" s="2"/>
      <c r="H35" s="2"/>
      <c r="I35" s="2"/>
      <c r="J35" s="2"/>
      <c r="K35" s="2"/>
      <c r="M35" s="2"/>
      <c r="N35" s="2"/>
    </row>
    <row r="36" spans="3:14" x14ac:dyDescent="0.2">
      <c r="C36" s="1"/>
      <c r="D36" s="2"/>
      <c r="E36" s="2"/>
      <c r="F36" s="2"/>
      <c r="G36" s="2"/>
      <c r="H36" s="2"/>
      <c r="I36" s="2"/>
      <c r="J36" s="2"/>
      <c r="K36" s="2"/>
      <c r="M36" s="2"/>
      <c r="N36" s="2"/>
    </row>
    <row r="37" spans="3:14" x14ac:dyDescent="0.2">
      <c r="C37" s="1"/>
      <c r="D37" s="2"/>
      <c r="E37" s="2"/>
      <c r="F37" s="2"/>
      <c r="G37" s="2"/>
      <c r="H37" s="2"/>
      <c r="I37" s="2"/>
      <c r="J37" s="2"/>
      <c r="K37" s="2"/>
      <c r="M37" s="2"/>
      <c r="N37" s="2"/>
    </row>
    <row r="38" spans="3:14" x14ac:dyDescent="0.2">
      <c r="C38" s="1"/>
      <c r="D38" s="2"/>
      <c r="E38" s="2"/>
      <c r="F38" s="2"/>
      <c r="G38" s="2"/>
      <c r="H38" s="2"/>
      <c r="I38" s="2"/>
      <c r="J38" s="2"/>
      <c r="K38" s="2"/>
      <c r="M38" s="2"/>
      <c r="N38" s="2"/>
    </row>
    <row r="39" spans="3:14" x14ac:dyDescent="0.2">
      <c r="C39" s="1"/>
    </row>
    <row r="40" spans="3:14" x14ac:dyDescent="0.2">
      <c r="C40" s="1"/>
    </row>
    <row r="41" spans="3:14" x14ac:dyDescent="0.2">
      <c r="C41" s="1"/>
    </row>
    <row r="42" spans="3:14" x14ac:dyDescent="0.2">
      <c r="C42" s="1"/>
    </row>
    <row r="43" spans="3:14" x14ac:dyDescent="0.2">
      <c r="C43" s="1"/>
    </row>
    <row r="44" spans="3:14" x14ac:dyDescent="0.2">
      <c r="C44" s="1"/>
    </row>
    <row r="45" spans="3:14" x14ac:dyDescent="0.2">
      <c r="C45" s="1"/>
    </row>
    <row r="46" spans="3:14" x14ac:dyDescent="0.2">
      <c r="C46" s="1"/>
    </row>
    <row r="47" spans="3:14" x14ac:dyDescent="0.2">
      <c r="C4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COS History</vt:lpstr>
      <vt:lpstr>COS Moves</vt:lpstr>
    </vt:vector>
  </TitlesOfParts>
  <Company>STScI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Microsoft Office User</cp:lastModifiedBy>
  <dcterms:created xsi:type="dcterms:W3CDTF">2012-10-03T13:54:17Z</dcterms:created>
  <dcterms:modified xsi:type="dcterms:W3CDTF">2018-03-29T21:58:58Z</dcterms:modified>
</cp:coreProperties>
</file>