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4A33C054-BBD3-495F-AB7E-C836C3AA243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F2" i="1" l="1"/>
  <c r="E115" i="1"/>
  <c r="G7" i="3" a="1"/>
  <c r="G7" i="3" s="1"/>
  <c r="G2" i="3" a="1"/>
  <c r="G2" i="3" s="1"/>
  <c r="C2" i="2"/>
  <c r="C3" i="2"/>
  <c r="C4" i="2"/>
  <c r="C5" i="2"/>
  <c r="C6" i="2"/>
  <c r="C7" i="2"/>
  <c r="C8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<sst xmlns="http://schemas.openxmlformats.org/spreadsheetml/2006/main" count="814" uniqueCount="577">
  <si>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</si>
  <si>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</si>
  <si>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</si>
  <si>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</si>
  <si>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</si>
  <si>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</si>
  <si>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</si>
  <si>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</si>
  <si>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</si>
  <si>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</si>
  <si>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</si>
  <si>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</si>
  <si>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</si>
  <si>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</si>
  <si>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</si>
  <si>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</si>
  <si>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</si>
  <si>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</si>
  <si>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</si>
  <si>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</si>
  <si>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</si>
  <si>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</si>
  <si>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</si>
  <si>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</si>
  <si>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</si>
  <si>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</si>
  <si>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</si>
  <si>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</si>
  <si>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</si>
  <si>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</si>
  <si>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</si>
  <si>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</si>
  <si>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</si>
  <si>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</si>
  <si>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</si>
  <si>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</si>
  <si>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</si>
  <si>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</si>
  <si>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</si>
  <si>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</si>
  <si>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</si>
  <si>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</si>
  <si>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</si>
  <si>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</si>
  <si>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</si>
  <si>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</si>
  <si>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</si>
  <si>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</si>
  <si>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</si>
  <si>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</si>
  <si>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</si>
  <si>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</si>
  <si>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</si>
  <si>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</si>
  <si>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</si>
  <si>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</si>
  <si>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</si>
  <si>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</si>
  <si>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</si>
  <si>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</si>
  <si>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</si>
  <si>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</si>
  <si>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</si>
  <si>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</si>
  <si>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</si>
  <si>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</si>
  <si>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</si>
  <si>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</si>
  <si>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</si>
  <si>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</si>
  <si>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</si>
  <si>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</si>
  <si>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</si>
  <si>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</si>
  <si>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</si>
  <si>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</si>
  <si>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</si>
  <si>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</si>
  <si>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</si>
  <si>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</si>
  <si>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</si>
  <si>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</si>
  <si>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</si>
  <si>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</si>
  <si>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</si>
  <si>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</si>
  <si>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</si>
  <si>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</si>
  <si>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</si>
  <si>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</si>
  <si>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</si>
  <si>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</si>
  <si>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</si>
  <si>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</si>
  <si>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</si>
  <si>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</si>
  <si>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</si>
  <si>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</si>
  <si>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</si>
  <si>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</si>
  <si>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</si>
  <si>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</si>
  <si>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</si>
  <si>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</si>
  <si>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</si>
  <si>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</si>
  <si>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</si>
  <si>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</si>
  <si>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</si>
  <si>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</si>
  <si>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</si>
  <si>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</si>
  <si>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</si>
  <si>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</si>
  <si>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</si>
  <si>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</si>
  <si>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</si>
  <si>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</si>
  <si>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</si>
  <si>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</si>
  <si>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</si>
  <si>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</si>
  <si>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</si>
  <si>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</si>
  <si>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</si>
  <si>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</si>
  <si>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</si>
  <si>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</si>
  <si>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</si>
  <si>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</si>
  <si>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</si>
  <si>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</si>
  <si>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</si>
  <si>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</si>
  <si>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</si>
  <si>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</si>
  <si>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</si>
  <si>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</si>
  <si>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</si>
  <si>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</si>
  <si>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</si>
  <si>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</si>
  <si>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</si>
  <si>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</si>
  <si>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</si>
  <si>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</si>
  <si>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</si>
  <si>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</si>
  <si>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</si>
  <si>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</si>
  <si>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</si>
  <si>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</si>
  <si>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</si>
  <si>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</si>
  <si>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</si>
  <si>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</si>
  <si>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</si>
  <si>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</si>
  <si>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</si>
  <si>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</si>
  <si>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</si>
  <si>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</si>
  <si>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</si>
  <si>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</si>
  <si>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</si>
  <si>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</si>
  <si>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</si>
  <si>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</si>
  <si>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</si>
  <si>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</si>
  <si>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</si>
  <si>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</si>
  <si>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</si>
  <si>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</si>
  <si>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</si>
  <si>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</si>
  <si>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</si>
  <si>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</si>
  <si>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</si>
  <si>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</si>
  <si>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</si>
  <si>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</si>
  <si>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</si>
  <si>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</si>
  <si>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</si>
  <si>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</si>
  <si>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</si>
  <si>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</si>
  <si>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</si>
  <si>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</si>
  <si>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</si>
  <si>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</si>
  <si>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</si>
  <si>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</si>
  <si>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</si>
  <si>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</si>
  <si>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</si>
  <si>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</si>
  <si>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</si>
  <si>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</si>
  <si>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</si>
  <si>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</si>
  <si>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</si>
  <si>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</si>
  <si>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</si>
  <si>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</si>
  <si>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</si>
  <si>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</si>
  <si>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</si>
  <si>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</si>
  <si>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</si>
  <si>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</si>
  <si>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</si>
  <si>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</si>
  <si>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</si>
  <si>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</si>
  <si>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</si>
  <si>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</si>
  <si>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</si>
  <si>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</si>
  <si>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</si>
  <si>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</si>
  <si>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</si>
  <si>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</si>
  <si>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</si>
  <si>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</si>
  <si>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</si>
  <si>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</si>
  <si>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</si>
  <si>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</si>
  <si>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</si>
  <si>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</si>
  <si>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</si>
  <si>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</si>
  <si>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</si>
  <si>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</si>
  <si>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</si>
  <si>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</si>
  <si>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</si>
  <si>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</si>
  <si>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</si>
  <si>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</si>
  <si>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</si>
  <si>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</si>
  <si>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</si>
  <si>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</si>
  <si>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</si>
  <si>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</si>
  <si>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</si>
  <si>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</si>
  <si>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</si>
  <si>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</si>
  <si>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</si>
  <si>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</si>
  <si>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</si>
  <si>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</si>
  <si>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</si>
  <si>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</si>
  <si>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</si>
  <si>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</si>
  <si>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</si>
  <si>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</si>
  <si>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</si>
  <si>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</si>
  <si>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</si>
  <si>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</si>
  <si>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</si>
  <si>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</si>
  <si>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</si>
  <si>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</si>
  <si>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</si>
  <si>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</si>
  <si>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</si>
  <si>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</si>
  <si>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</si>
  <si>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</si>
  <si>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</si>
  <si>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</si>
  <si>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</si>
  <si>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</si>
  <si>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</si>
  <si>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</si>
  <si>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</si>
  <si>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</si>
  <si>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</si>
  <si>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</si>
  <si>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</si>
  <si>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</si>
  <si>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</si>
  <si>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</si>
  <si>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</si>
  <si>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</si>
  <si>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</si>
  <si>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</si>
  <si>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</si>
  <si>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</si>
  <si>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</si>
  <si>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</si>
  <si>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</si>
  <si>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</si>
  <si>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</si>
  <si>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</si>
  <si>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</si>
  <si>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</si>
  <si>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</si>
  <si>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</si>
  <si>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</si>
  <si>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</si>
  <si>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</si>
  <si>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</si>
  <si>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</si>
  <si>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</si>
  <si>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</si>
  <si>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</si>
  <si>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</si>
  <si>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</si>
  <si>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</si>
  <si>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</si>
  <si>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</si>
  <si>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</si>
  <si>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</si>
  <si>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</si>
  <si>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</si>
  <si>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</si>
  <si>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</si>
  <si>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</si>
  <si>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</si>
  <si>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</si>
  <si>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</si>
  <si>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</si>
  <si>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</si>
  <si>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</si>
  <si>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</si>
  <si>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</si>
  <si>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</si>
  <si>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</si>
  <si>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</si>
  <si>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</si>
  <si>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</si>
  <si>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</si>
  <si>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</si>
  <si>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</si>
  <si>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</si>
  <si>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</si>
  <si>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</si>
  <si>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</si>
  <si>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</si>
  <si>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</si>
  <si>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</si>
  <si>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</si>
  <si>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</si>
  <si>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</si>
  <si>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</si>
  <si>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</si>
  <si>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</si>
  <si>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</si>
  <si>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</si>
  <si>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</si>
  <si>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</si>
  <si>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</si>
  <si>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</si>
  <si>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</si>
  <si>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</si>
  <si>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</si>
  <si>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</si>
  <si>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</si>
  <si>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</si>
  <si>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</si>
  <si>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</si>
  <si>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</si>
  <si>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</si>
  <si>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</si>
  <si>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</si>
  <si>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</si>
  <si>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</si>
  <si>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</si>
  <si>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</si>
  <si>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</si>
  <si>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</si>
  <si>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</si>
  <si>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</si>
  <si>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</si>
  <si>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</si>
  <si>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</si>
  <si>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</si>
  <si>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</si>
  <si>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</si>
  <si>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</si>
  <si>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</si>
  <si>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</si>
  <si>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</si>
  <si>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</si>
  <si>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</si>
  <si>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</si>
  <si>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</si>
  <si>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</si>
  <si>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</si>
  <si>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</si>
  <si>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</si>
  <si>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</si>
  <si>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</si>
  <si>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</si>
  <si>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</si>
  <si>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</si>
  <si>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</si>
  <si>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</si>
  <si>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</si>
  <si>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</si>
  <si>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</si>
  <si>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</si>
  <si>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</si>
  <si>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</si>
  <si>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</si>
  <si>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</si>
  <si>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</si>
  <si>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</si>
  <si>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</si>
  <si>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</si>
  <si>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</si>
  <si>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</si>
  <si>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</si>
  <si>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</si>
  <si>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</si>
  <si>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</si>
  <si>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</si>
  <si>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</si>
  <si>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</si>
  <si>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</si>
  <si>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</si>
  <si>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</si>
  <si>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</si>
  <si>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</si>
  <si>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</si>
  <si>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</si>
  <si>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</si>
  <si>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</si>
  <si>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</si>
  <si>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</si>
  <si>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</si>
  <si>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</si>
  <si>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</si>
  <si>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</si>
  <si>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</si>
  <si>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</si>
  <si>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</si>
  <si>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</si>
  <si>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</si>
  <si>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</si>
  <si>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</si>
  <si>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</si>
  <si>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</si>
  <si>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</si>
  <si>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</si>
  <si>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</si>
  <si>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</si>
  <si>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</si>
  <si>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</si>
  <si>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</si>
  <si>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</si>
  <si>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</si>
  <si>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</si>
  <si>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</si>
  <si>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</si>
  <si>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</si>
  <si>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</si>
  <si>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</si>
  <si>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</si>
  <si>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</si>
  <si>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</si>
  <si>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</si>
  <si>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</si>
  <si>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</si>
  <si>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</si>
  <si>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</si>
  <si>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</si>
  <si>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</si>
  <si>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</si>
  <si>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</si>
  <si>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</si>
  <si>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</si>
  <si>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</si>
  <si>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</si>
  <si>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</si>
  <si>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</si>
  <si>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</si>
  <si>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</si>
  <si>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</si>
  <si>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</si>
  <si>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</si>
  <si>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</si>
  <si>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</si>
  <si>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</si>
  <si>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</si>
  <si>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</si>
  <si>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</si>
  <si>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</si>
  <si>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</si>
  <si>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</si>
  <si>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</si>
  <si>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</si>
  <si>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</si>
  <si>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</si>
  <si>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</si>
  <si>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</si>
  <si>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</si>
  <si>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</si>
  <si>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</si>
  <si>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</si>
  <si>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</si>
  <si>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</si>
  <si>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</si>
  <si>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</si>
  <si>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</si>
  <si>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</si>
  <si>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</si>
  <si>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</si>
  <si>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</si>
  <si>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</si>
  <si>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</si>
  <si>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</si>
  <si>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</si>
  <si>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</si>
  <si>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</si>
  <si>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</si>
  <si>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</si>
  <si>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</si>
  <si>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</si>
  <si>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</si>
  <si>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</si>
  <si>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</si>
  <si>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</si>
  <si>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</si>
  <si>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</si>
  <si>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</si>
  <si>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</si>
  <si>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</si>
  <si>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</si>
  <si>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</si>
  <si>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</si>
  <si>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</si>
  <si>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</si>
  <si>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</si>
  <si>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</si>
  <si>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</si>
  <si>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</si>
  <si>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</si>
  <si>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</si>
  <si>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</si>
  <si>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</si>
  <si>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</si>
  <si>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</si>
  <si>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</si>
  <si>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</si>
  <si>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</si>
  <si>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</si>
  <si>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</si>
  <si>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</si>
  <si>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</si>
  <si>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</si>
  <si>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</si>
  <si>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</si>
  <si>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</si>
  <si>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</si>
  <si>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</si>
  <si>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</si>
  <si>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</si>
  <si>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</si>
  <si>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</si>
  <si>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</si>
  <si>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sufficiente</t>
  </si>
  <si>
    <t>discreto</t>
  </si>
  <si>
    <t>buono</t>
  </si>
  <si>
    <t>America</t>
  </si>
  <si>
    <t>Online</t>
  </si>
  <si>
    <t>Epcot</t>
  </si>
  <si>
    <t>Center</t>
  </si>
  <si>
    <t>respiro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</si>
</sst>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8" fillId="0" borderId="0" xfId="0" applyFont="1"/>
    <xf numFmtId="167" fontId="2" fillId="0" borderId="0" xfId="0" applyNumberFormat="1" applyFont="1"/>
    <xf numFmtId="9" fontId="2" fillId="0" borderId="0" xfId="1" applyFont="1"/>
    <xf numFmtId="9" fontId="1" fillId="0" borderId="0" xfId="1" applyFont="1"/>
    <xf numFmtId="9" fontId="0" fillId="0" borderId="0" xfId="1" applyFont="1"/>
    <xf numFmtId="0" fontId="8" fillId="4" borderId="2" xfId="0" applyFont="1" applyFill="1" applyBorder="1"/>
    <xf numFmtId="0" fontId="0" fillId="4" borderId="3" xfId="0" applyFill="1" applyBorder="1"/>
    <xf numFmtId="0" fontId="8" fillId="4" borderId="4" xfId="0" applyFont="1" applyFill="1" applyBorder="1"/>
    <xf numFmtId="0" fontId="0" fillId="4" borderId="5" xfId="0" applyFill="1" applyBorder="1"/>
    <xf numFmtId="0" fontId="8" fillId="4" borderId="6" xfId="0" applyFont="1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8" fillId="5" borderId="4" xfId="0" applyFont="1" applyFill="1" applyBorder="1"/>
    <xf numFmtId="0" fontId="0" fillId="5" borderId="6" xfId="0" applyFill="1" applyBorder="1"/>
    <xf numFmtId="0" fontId="0" fillId="5" borderId="7" xfId="0" applyFill="1" applyBorder="1"/>
  </cellXfs>
  <cellStyles count="2">
    <cellStyle name="Normale" xfId="0" builtinId="0"/>
    <cellStyle name="Percentuale" xfId="1" builtinId="5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9DCD7CF3-85E4-46D0-B4F1-D2BE11629D1E}" name="Colonna1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C1" workbookViewId="0">
      <pane ySplit="1" topLeftCell="A19" activePane="bottomLeft" state="frozen"/>
      <selection pane="bottomLeft" activeCell="G2" sqref="G2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4.5703125" bestFit="1" customWidth="1"/>
    <col min="5" max="5" width="91.42578125" bestFit="1" customWidth="1"/>
    <col min="6" max="6" width="16.5703125" bestFit="1" customWidth="1"/>
    <col min="7" max="7" width="11.28515625" style="18" bestFit="1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/>
      <c r="E1" s="1"/>
      <c r="F1" s="1"/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3</v>
      </c>
      <c r="B2" s="3" t="s">
        <v>4</v>
      </c>
      <c r="C2" s="4">
        <v>281000</v>
      </c>
      <c r="D2" s="4">
        <f>C2*20/100</f>
        <v>56200</v>
      </c>
      <c r="E2" s="3" t="str">
        <f>_xlfn.CONCAT(A2,B2)</f>
        <v>MON.SVGA 0,28 14" AOC 4VLR1024 x 768, MPR II, N.I.,  Energy Star Digital</v>
      </c>
      <c r="F2" s="15">
        <f>C2*G2</f>
        <v>56200</v>
      </c>
      <c r="G2" s="16">
        <v>0.2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5</v>
      </c>
      <c r="B3" s="3" t="s">
        <v>6</v>
      </c>
      <c r="C3" s="4">
        <v>323000</v>
      </c>
      <c r="D3" s="4">
        <f t="shared" ref="D3:D66" si="0">C3*20/100</f>
        <v>64600</v>
      </c>
      <c r="E3" s="3" t="str">
        <f t="shared" ref="E3:E66" si="1">_xlfn.CONCAT(A3,B3)</f>
        <v>MON.SVGA 0,28 15" AOC 5VLR1280 x 1024, MPR II, N.I., Energy Star Digital</v>
      </c>
      <c r="F3" s="3"/>
      <c r="G3" s="1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7</v>
      </c>
      <c r="B4" s="3" t="s">
        <v>8</v>
      </c>
      <c r="C4" s="4">
        <v>344000</v>
      </c>
      <c r="D4" s="4">
        <f t="shared" si="0"/>
        <v>68800</v>
      </c>
      <c r="E4" s="3" t="str">
        <f t="shared" si="1"/>
        <v>MON.SVGA 0,28 15" AOC 5NLR OSD1280 x 1024, MPR II, N.I., Energy Star Digital, 69KHz</v>
      </c>
      <c r="F4" s="3"/>
      <c r="G4" s="1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9</v>
      </c>
      <c r="B5" s="3" t="s">
        <v>10</v>
      </c>
      <c r="C5" s="4">
        <v>361000</v>
      </c>
      <c r="D5" s="4">
        <f t="shared" si="0"/>
        <v>72200</v>
      </c>
      <c r="E5" s="3" t="str">
        <f t="shared" si="1"/>
        <v>MON.SVGA 0,28 15" AOC 5GLR+ OSD1280 x 1024, MPR II,TCO'92 N.I., Energy Star Digit 69KHz</v>
      </c>
      <c r="F5" s="3"/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11</v>
      </c>
      <c r="B6" s="3" t="s">
        <v>12</v>
      </c>
      <c r="C6" s="4">
        <v>521000</v>
      </c>
      <c r="D6" s="4">
        <f t="shared" si="0"/>
        <v>104200</v>
      </c>
      <c r="E6" s="3" t="str">
        <f t="shared" si="1"/>
        <v>MON. 15" 0.23 CM500ET HITACHI1152x870, 75 Hz, MPR II,TCO'92, N.I.,Energy Star, P&amp;P</v>
      </c>
      <c r="F6" s="3"/>
      <c r="G6" s="1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13</v>
      </c>
      <c r="B7" s="3" t="s">
        <v>14</v>
      </c>
      <c r="C7" s="4">
        <v>527000</v>
      </c>
      <c r="D7" s="4">
        <f t="shared" si="0"/>
        <v>105400</v>
      </c>
      <c r="E7" s="3" t="str">
        <f t="shared" si="1"/>
        <v>MON. 15" 0.28 A500 NEC1280x1024, 60Hz, MPR II, Energy Star, P&amp;P</v>
      </c>
      <c r="F7" s="3"/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15</v>
      </c>
      <c r="B8" s="3" t="s">
        <v>16</v>
      </c>
      <c r="C8" s="4">
        <v>626000</v>
      </c>
      <c r="D8" s="4">
        <f t="shared" si="0"/>
        <v>125200</v>
      </c>
      <c r="E8" s="3" t="str">
        <f t="shared" si="1"/>
        <v>MON.SVGA 0,28 17" AOC 7VLR1280 x 1024, MPR II, N.I., Energy Star Digital  70KHz</v>
      </c>
      <c r="F8" s="3"/>
      <c r="G8" s="1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17</v>
      </c>
      <c r="B9" s="3" t="s">
        <v>18</v>
      </c>
      <c r="C9" s="4">
        <v>656000</v>
      </c>
      <c r="D9" s="4">
        <f t="shared" si="0"/>
        <v>131200</v>
      </c>
      <c r="E9" s="3" t="str">
        <f t="shared" si="1"/>
        <v>MON. 15" 0.25 E500 NEC, Croma Clear1280x1024, 65Hz,TCO'95, MPR II, Energy Star, P&amp;P</v>
      </c>
      <c r="F9" s="3"/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19</v>
      </c>
      <c r="B10" s="3" t="s">
        <v>20</v>
      </c>
      <c r="C10" s="4">
        <v>666000</v>
      </c>
      <c r="D10" s="4">
        <f t="shared" si="0"/>
        <v>133200</v>
      </c>
      <c r="E10" s="3" t="str">
        <f t="shared" si="1"/>
        <v>MON.SVGA 0,26 17" AOC 7GLR OSD1280 x 1024,TCO '92, Energy Star Digital, 85KHz</v>
      </c>
      <c r="F10" s="3"/>
      <c r="G10" s="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21</v>
      </c>
      <c r="B11" s="3" t="s">
        <v>22</v>
      </c>
      <c r="C11" s="4">
        <v>882000</v>
      </c>
      <c r="D11" s="4">
        <f t="shared" si="0"/>
        <v>176400</v>
      </c>
      <c r="E11" s="3" t="str">
        <f t="shared" si="1"/>
        <v>MON. 17" 0.28 A700 NEC1280x1024, 65Hz, MPR II, Energy Star, P&amp;P</v>
      </c>
      <c r="F11" s="3"/>
      <c r="G11" s="1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23</v>
      </c>
      <c r="B12" s="3" t="s">
        <v>24</v>
      </c>
      <c r="C12" s="4">
        <v>1108000</v>
      </c>
      <c r="D12" s="4">
        <f t="shared" si="0"/>
        <v>221600</v>
      </c>
      <c r="E12" s="3" t="str">
        <f t="shared" si="1"/>
        <v xml:space="preserve">MON. 17" 0.21 CM630ET HITACHI1280x1024,80 Hz,TCO '95 N.I.,Energy Star, P&amp;P </v>
      </c>
      <c r="F12" s="3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25</v>
      </c>
      <c r="B13" s="3" t="s">
        <v>26</v>
      </c>
      <c r="C13" s="4">
        <v>1316000</v>
      </c>
      <c r="D13" s="4">
        <f t="shared" si="0"/>
        <v>263200</v>
      </c>
      <c r="E13" s="3" t="str">
        <f t="shared" si="1"/>
        <v>MON. 17" 0.25 P750 NEC, Croma Clear1600x1280, 75Hz, TCO'92, MPR II, Energy Star, P&amp;P</v>
      </c>
      <c r="F13" s="3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27</v>
      </c>
      <c r="B14" s="3" t="s">
        <v>28</v>
      </c>
      <c r="C14" s="4">
        <v>1594000</v>
      </c>
      <c r="D14" s="4">
        <f t="shared" si="0"/>
        <v>318800</v>
      </c>
      <c r="E14" s="3" t="str">
        <f t="shared" si="1"/>
        <v xml:space="preserve">MON. 19" 0.22 CM751ET HITACHI1600x1200,75 Hz,TCO '95 N.I.,Energy Star, P&amp;P </v>
      </c>
      <c r="F14" s="3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29</v>
      </c>
      <c r="B15" s="3" t="s">
        <v>30</v>
      </c>
      <c r="C15" s="4">
        <v>2719000</v>
      </c>
      <c r="D15" s="4">
        <f t="shared" si="0"/>
        <v>543800</v>
      </c>
      <c r="E15" s="3" t="str">
        <f t="shared" si="1"/>
        <v xml:space="preserve">MON. 21" 0.21 CM802ETM HITACHI1600x1280,75 Hz,TCO '95 N.I.,Energy Star, P&amp;P </v>
      </c>
      <c r="F15" s="3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 t="s">
        <v>31</v>
      </c>
      <c r="B16" s="3"/>
      <c r="C16" s="4"/>
      <c r="D16" s="4">
        <f t="shared" si="0"/>
        <v>0</v>
      </c>
      <c r="E16" s="3" t="str">
        <f t="shared" si="1"/>
        <v>MONITOR  LCD</v>
      </c>
      <c r="F16" s="3"/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32</v>
      </c>
      <c r="B17" s="3" t="s">
        <v>33</v>
      </c>
      <c r="C17" s="4">
        <v>4092000</v>
      </c>
      <c r="D17" s="4">
        <f t="shared" si="0"/>
        <v>818400</v>
      </c>
      <c r="E17" s="3" t="str">
        <f t="shared" si="1"/>
        <v>MON. 14" LCD 0.28 LCD400V NEC1024x768 75Hz, TFT, Energy Star, P&amp;P</v>
      </c>
      <c r="F17" s="3"/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34</v>
      </c>
      <c r="B18" s="3" t="s">
        <v>35</v>
      </c>
      <c r="C18" s="4">
        <v>13859000</v>
      </c>
      <c r="D18" s="4">
        <f t="shared" si="0"/>
        <v>2771800</v>
      </c>
      <c r="E18" s="3" t="str">
        <f t="shared" si="1"/>
        <v>MON. 20" LCD 0.31 LCD2000sf NEC1280X1024 75Hz, TFT, Energy Star, P&amp;P</v>
      </c>
      <c r="F18" s="3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36</v>
      </c>
      <c r="B19" s="3"/>
      <c r="C19" s="4"/>
      <c r="D19" s="4">
        <f t="shared" si="0"/>
        <v>0</v>
      </c>
      <c r="E19" s="3" t="str">
        <f t="shared" si="1"/>
        <v>SCHEDE MADRI</v>
      </c>
      <c r="F19" s="3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37</v>
      </c>
      <c r="B20" s="3" t="s">
        <v>38</v>
      </c>
      <c r="C20" s="4">
        <v>167000</v>
      </c>
      <c r="D20" s="4">
        <f t="shared" si="0"/>
        <v>33400</v>
      </c>
      <c r="E20" s="3" t="str">
        <f t="shared" si="1"/>
        <v>M/B ASUS SP97-V SVGA SHARE MEMORYPCI/ISA/Media Bus. SIS 5598 Share Memory, 4XPCI, 3XISA</v>
      </c>
      <c r="F20" s="3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39</v>
      </c>
      <c r="B21" s="3" t="s">
        <v>40</v>
      </c>
      <c r="C21" s="4">
        <v>202000</v>
      </c>
      <c r="D21" s="4">
        <f t="shared" si="0"/>
        <v>40400</v>
      </c>
      <c r="E21" s="3" t="str">
        <f t="shared" si="1"/>
        <v>M/B ASUS TXP4PCI/ISA/Media Bus.TX/ 2 x 168 Pin DIMM, 4 x 72 Pin</v>
      </c>
      <c r="F21" s="3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41</v>
      </c>
      <c r="B22" s="3" t="s">
        <v>42</v>
      </c>
      <c r="C22" s="4">
        <v>203000</v>
      </c>
      <c r="D22" s="4">
        <f t="shared" si="0"/>
        <v>40600</v>
      </c>
      <c r="E22" s="3" t="str">
        <f t="shared" si="1"/>
        <v>M/B ASUS SP98AGP-X ATXPCI/ISA/Media Bus. SIS 5591 Share Memory, 3XPCI, 3XISA</v>
      </c>
      <c r="F22" s="3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43</v>
      </c>
      <c r="B23" s="3" t="s">
        <v>40</v>
      </c>
      <c r="C23" s="4">
        <v>234000</v>
      </c>
      <c r="D23" s="4">
        <f t="shared" si="0"/>
        <v>46800</v>
      </c>
      <c r="E23" s="3" t="str">
        <f t="shared" si="1"/>
        <v>M/B ASUS TX-97 - E PCI/ISA/Media Bus.TX/ 2 x 168 Pin DIMM, 4 x 72 Pin</v>
      </c>
      <c r="F23" s="3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44</v>
      </c>
      <c r="B24" s="3" t="s">
        <v>45</v>
      </c>
      <c r="C24" s="4">
        <v>252000</v>
      </c>
      <c r="D24" s="4">
        <f t="shared" si="0"/>
        <v>50400</v>
      </c>
      <c r="E24" s="3" t="str">
        <f t="shared" si="1"/>
        <v>M/B ASUS TX-97 PCI/ISA/Media Bus.TX/ 3 x 168 Pin DIMM</v>
      </c>
      <c r="F24" s="3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46</v>
      </c>
      <c r="B25" s="3" t="s">
        <v>40</v>
      </c>
      <c r="C25" s="4">
        <v>259000</v>
      </c>
      <c r="D25" s="4">
        <f t="shared" si="0"/>
        <v>51800</v>
      </c>
      <c r="E25" s="3" t="str">
        <f t="shared" si="1"/>
        <v>M/B ASUS TX-97 - XE ATX NO AUDIOPCI/ISA/Media Bus.TX/ 2 x 168 Pin DIMM, 4 x 72 Pin</v>
      </c>
      <c r="F25" s="3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47</v>
      </c>
      <c r="B26" s="3" t="s">
        <v>48</v>
      </c>
      <c r="C26" s="4">
        <v>269000</v>
      </c>
      <c r="D26" s="4">
        <f t="shared" si="0"/>
        <v>53800</v>
      </c>
      <c r="E26" s="3" t="str">
        <f t="shared" si="1"/>
        <v>M/B ASUS P2L97-BPCI/ISA/Intel 440LX/233-333 Mhz AT BABY</v>
      </c>
      <c r="F26" s="3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49</v>
      </c>
      <c r="B27" s="3" t="s">
        <v>50</v>
      </c>
      <c r="C27" s="4">
        <v>271000</v>
      </c>
      <c r="D27" s="4">
        <f t="shared" si="0"/>
        <v>54200</v>
      </c>
      <c r="E27" s="3" t="str">
        <f t="shared" si="1"/>
        <v>M/B ASUS  P55T2P4 430HX 512K P5PCI/ISA/Media Bus.Triton II/ZIF7/75-200 MHz</v>
      </c>
      <c r="F27" s="3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51</v>
      </c>
      <c r="B28" s="3" t="s">
        <v>52</v>
      </c>
      <c r="C28" s="4">
        <v>292000</v>
      </c>
      <c r="D28" s="4">
        <f t="shared" si="0"/>
        <v>58400</v>
      </c>
      <c r="E28" s="3" t="str">
        <f t="shared" si="1"/>
        <v>M/B ASUS P2L97 ATXPCI/ISA/Intel 440LX/233-333 Mhz</v>
      </c>
      <c r="F28" s="3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53</v>
      </c>
      <c r="B29" s="3" t="s">
        <v>54</v>
      </c>
      <c r="C29" s="4">
        <v>293000</v>
      </c>
      <c r="D29" s="4">
        <f t="shared" si="0"/>
        <v>58600</v>
      </c>
      <c r="E29" s="3" t="str">
        <f t="shared" si="1"/>
        <v>M/B ASUS XP55T2P4 512K ATX P5PCI/ISA/Media Bus.Triton II/ZIF7/ 75-200 MHz</v>
      </c>
      <c r="F29" s="3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55</v>
      </c>
      <c r="B30" s="3" t="s">
        <v>40</v>
      </c>
      <c r="C30" s="4">
        <v>307000</v>
      </c>
      <c r="D30" s="4">
        <f t="shared" si="0"/>
        <v>61400</v>
      </c>
      <c r="E30" s="3" t="str">
        <f t="shared" si="1"/>
        <v>M/B ASUS TX-97 -XE ATX -CREATIVE VIBRA16PCI/ISA/Media Bus.TX/ 2 x 168 Pin DIMM, 4 x 72 Pin</v>
      </c>
      <c r="F30" s="3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56</v>
      </c>
      <c r="B31" s="3" t="s">
        <v>57</v>
      </c>
      <c r="C31" s="4">
        <v>440000</v>
      </c>
      <c r="D31" s="4">
        <f t="shared" si="0"/>
        <v>88000</v>
      </c>
      <c r="E31" s="3" t="str">
        <f t="shared" si="1"/>
        <v>M/B ASUS P2L97-A ATX+VGA AGP 4MBPCI/ISA/Intel 440LX/233-333 Mhz ATI 3D Rage Pro AGP</v>
      </c>
      <c r="F31" s="3"/>
      <c r="G31" s="1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58</v>
      </c>
      <c r="B32" s="3" t="s">
        <v>59</v>
      </c>
      <c r="C32" s="4">
        <v>487000</v>
      </c>
      <c r="D32" s="4">
        <f t="shared" si="0"/>
        <v>97400</v>
      </c>
      <c r="E32" s="3" t="str">
        <f t="shared" si="1"/>
        <v>M/B ASUS P2L97-S ADAPTEC ATXPCI/ISA/Intel 440LX/233-333 Mhz/Adaptec 7880</v>
      </c>
      <c r="F32" s="3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60</v>
      </c>
      <c r="B33" s="3" t="s">
        <v>61</v>
      </c>
      <c r="C33" s="4">
        <v>566000</v>
      </c>
      <c r="D33" s="4">
        <f t="shared" si="0"/>
        <v>113200</v>
      </c>
      <c r="E33" s="3" t="str">
        <f t="shared" si="1"/>
        <v>M/B ASUS P65UP5+P55T2D 512K DUAL P5PCI/ISA/Media Bus/Intel 430HX/75-200 Mhz</v>
      </c>
      <c r="F33" s="3"/>
      <c r="G33" s="1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62</v>
      </c>
      <c r="B34" s="3" t="s">
        <v>59</v>
      </c>
      <c r="C34" s="4">
        <v>802000</v>
      </c>
      <c r="D34" s="4">
        <f t="shared" si="0"/>
        <v>160400</v>
      </c>
      <c r="E34" s="3" t="str">
        <f t="shared" si="1"/>
        <v>M/B ASUS P2L97-DS DUAL P IIPCI/ISA/Intel 440LX/233-333 Mhz/Adaptec 7880</v>
      </c>
      <c r="F34" s="3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63</v>
      </c>
      <c r="B35" s="3" t="s">
        <v>64</v>
      </c>
      <c r="C35" s="4">
        <v>1579000</v>
      </c>
      <c r="D35" s="4">
        <f t="shared" si="0"/>
        <v>315800</v>
      </c>
      <c r="E35" s="3" t="str">
        <f t="shared" si="1"/>
        <v>M/B ASUS P65UP8+PKND DUAL PIIIntel 440FX CPU INTEL RISC i960, SCSI I20 RAID, EXP 1GB</v>
      </c>
      <c r="F35" s="3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 t="s">
        <v>65</v>
      </c>
      <c r="B36" s="3"/>
      <c r="C36" s="4"/>
      <c r="D36" s="4">
        <f>C36*20/100</f>
        <v>0</v>
      </c>
      <c r="E36" s="3" t="str">
        <f t="shared" si="1"/>
        <v>SCHEDE VIDEO</v>
      </c>
      <c r="F36" s="3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66</v>
      </c>
      <c r="B37" s="3" t="s">
        <v>67</v>
      </c>
      <c r="C37" s="4">
        <v>70000</v>
      </c>
      <c r="D37" s="4">
        <f t="shared" si="0"/>
        <v>14000</v>
      </c>
      <c r="E37" s="3" t="str">
        <f t="shared" si="1"/>
        <v>SVGA S3 3D PRO VIRGE 2MBS3 PRO VIRGE DX 2MB Edo exp. 4MB 3D Acc.</v>
      </c>
      <c r="F37" s="3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68</v>
      </c>
      <c r="B38" s="3" t="s">
        <v>69</v>
      </c>
      <c r="C38" s="4">
        <v>104000</v>
      </c>
      <c r="D38" s="4">
        <f t="shared" si="0"/>
        <v>20800</v>
      </c>
      <c r="E38" s="3" t="str">
        <f t="shared" si="1"/>
        <v>CREATIVE ECLIPSE 4MBACC. 2D/3D 4MB LAGUNA 3D max 1600x1200</v>
      </c>
      <c r="F38" s="3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70</v>
      </c>
      <c r="B39" s="3" t="s">
        <v>71</v>
      </c>
      <c r="C39" s="4">
        <v>127000</v>
      </c>
      <c r="D39" s="4">
        <f t="shared" si="0"/>
        <v>25400</v>
      </c>
      <c r="E39" s="3" t="str">
        <f t="shared" si="1"/>
        <v>ADD-ON MATROX m3D 4MBMATROX - NEC Power VR PCX2</v>
      </c>
      <c r="F39" s="3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72</v>
      </c>
      <c r="B40" s="3" t="s">
        <v>73</v>
      </c>
      <c r="C40" s="4">
        <v>162000</v>
      </c>
      <c r="D40" s="4">
        <f t="shared" si="0"/>
        <v>32400</v>
      </c>
      <c r="E40" s="3" t="str">
        <f t="shared" si="1"/>
        <v>ASUS 3DP-V264GT2 4MB TV-OUTATI Rage II+ , 2D/3D, DVD Acc.,TV OUT</v>
      </c>
      <c r="F40" s="3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74</v>
      </c>
      <c r="B41" s="3" t="s">
        <v>75</v>
      </c>
      <c r="C41" s="4">
        <v>179000</v>
      </c>
      <c r="D41" s="4">
        <f t="shared" si="0"/>
        <v>35800</v>
      </c>
      <c r="E41" s="3" t="str">
        <f t="shared" si="1"/>
        <v>SVGA MYSTIQUE 220 "BULK" 4MBMATROX,MGA 1064SG SGRAM</v>
      </c>
      <c r="F41" s="3"/>
      <c r="G41" s="1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76</v>
      </c>
      <c r="B42" s="3" t="s">
        <v>77</v>
      </c>
      <c r="C42" s="4">
        <v>186000</v>
      </c>
      <c r="D42" s="4">
        <f t="shared" si="0"/>
        <v>37200</v>
      </c>
      <c r="E42" s="3" t="str">
        <f t="shared" si="1"/>
        <v>ASUS 3DP-V385GX2 4MB TV-OUT S3 VIRGE/GX2,2D/3D DVD Acc. VIDEO-IN&amp;TV OUT</v>
      </c>
      <c r="F42" s="3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78</v>
      </c>
      <c r="B43" s="3" t="s">
        <v>77</v>
      </c>
      <c r="C43" s="4">
        <v>186000</v>
      </c>
      <c r="D43" s="4">
        <f t="shared" si="0"/>
        <v>37200</v>
      </c>
      <c r="E43" s="3" t="str">
        <f t="shared" si="1"/>
        <v>ASUS V385GX2 AGP 4MB TV-OUTS3 VIRGE/GX2,2D/3D DVD Acc. VIDEO-IN&amp;TV OUT</v>
      </c>
      <c r="F43" s="3"/>
      <c r="G43" s="1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79</v>
      </c>
      <c r="B44" s="3" t="s">
        <v>80</v>
      </c>
      <c r="C44" s="4">
        <v>203000</v>
      </c>
      <c r="D44" s="4">
        <f t="shared" si="0"/>
        <v>40600</v>
      </c>
      <c r="E44" s="3" t="str">
        <f t="shared" si="1"/>
        <v>CREATIVE GRAPHIC EXXTREME 4MBACC. 2D/3D 4MB SGRAM T.I.9735AC</v>
      </c>
      <c r="F44" s="3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81</v>
      </c>
      <c r="B45" s="3" t="s">
        <v>75</v>
      </c>
      <c r="C45" s="4">
        <v>212000</v>
      </c>
      <c r="D45" s="4">
        <f t="shared" si="0"/>
        <v>42400</v>
      </c>
      <c r="E45" s="3" t="str">
        <f t="shared" si="1"/>
        <v>SVGA MYSTIQUE 220  4MBMATROX,MGA 1064SG SGRAM</v>
      </c>
      <c r="F45" s="3"/>
      <c r="G45" s="1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82</v>
      </c>
      <c r="B46" s="3" t="s">
        <v>83</v>
      </c>
      <c r="C46" s="4">
        <v>222000</v>
      </c>
      <c r="D46" s="4">
        <f t="shared" si="0"/>
        <v>44400</v>
      </c>
      <c r="E46" s="3" t="str">
        <f t="shared" si="1"/>
        <v>SVGA ACC. 3D/FX VOODO RUSH 4MBACC.2D/3D 3D/FX Voodo Rush+AT25 Game+Giochi</v>
      </c>
      <c r="F46" s="3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84</v>
      </c>
      <c r="B47" s="3" t="s">
        <v>85</v>
      </c>
      <c r="C47" s="4">
        <v>245000</v>
      </c>
      <c r="D47" s="4">
        <f t="shared" si="0"/>
        <v>49000</v>
      </c>
      <c r="E47" s="3" t="str">
        <f t="shared" si="1"/>
        <v>SVGA ACC. 3D/FX VOODO RUSH 6MBACC.2D/3D 3D/FX Voodoo Rush+AT25 Game+Giochi</v>
      </c>
      <c r="F47" s="3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86</v>
      </c>
      <c r="B48" s="3" t="s">
        <v>87</v>
      </c>
      <c r="C48" s="4">
        <v>251000</v>
      </c>
      <c r="D48" s="4">
        <f t="shared" si="0"/>
        <v>50200</v>
      </c>
      <c r="E48" s="3" t="str">
        <f t="shared" si="1"/>
        <v>RAINBOW R. TVMATROX</v>
      </c>
      <c r="F48" s="3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88</v>
      </c>
      <c r="B49" s="3" t="s">
        <v>89</v>
      </c>
      <c r="C49" s="4">
        <v>257000</v>
      </c>
      <c r="D49" s="4">
        <f t="shared" si="0"/>
        <v>51400</v>
      </c>
      <c r="E49" s="3" t="str">
        <f t="shared" si="1"/>
        <v>ASUS 3D EXPLORER AGP 4MB TV-OUTASUS, 2D/3D, 4MB SGRAM SGS T. RIVA128</v>
      </c>
      <c r="F49" s="3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90</v>
      </c>
      <c r="B50" s="3" t="s">
        <v>89</v>
      </c>
      <c r="C50" s="4">
        <v>269000</v>
      </c>
      <c r="D50" s="4">
        <f t="shared" si="0"/>
        <v>53800</v>
      </c>
      <c r="E50" s="3" t="str">
        <f t="shared" si="1"/>
        <v>ASUS 3D EXPLORER PCI 4MB TV-OUTASUS, 2D/3D, 4MB SGRAM SGS T. RIVA128</v>
      </c>
      <c r="F50" s="3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91</v>
      </c>
      <c r="B51" s="3" t="s">
        <v>92</v>
      </c>
      <c r="C51" s="4">
        <v>314000</v>
      </c>
      <c r="D51" s="4">
        <f t="shared" si="0"/>
        <v>62800</v>
      </c>
      <c r="E51" s="3" t="str">
        <f t="shared" si="1"/>
        <v xml:space="preserve">SVGA MILLENNIUM II 4MB "BULK"MATROX,MGA MILLENNIUM II WRAM </v>
      </c>
      <c r="F51" s="3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93</v>
      </c>
      <c r="B52" s="3" t="s">
        <v>94</v>
      </c>
      <c r="C52" s="4">
        <v>325000</v>
      </c>
      <c r="D52" s="4">
        <f t="shared" si="0"/>
        <v>65000</v>
      </c>
      <c r="E52" s="3" t="str">
        <f t="shared" si="1"/>
        <v>SVGA MILLENNIUM II 4MB AGPMATROX,MGA MILLENNIUM II WRAM  AGP</v>
      </c>
      <c r="F52" s="3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95</v>
      </c>
      <c r="B53" s="3" t="s">
        <v>96</v>
      </c>
      <c r="C53" s="4">
        <v>347000</v>
      </c>
      <c r="D53" s="4">
        <f t="shared" si="0"/>
        <v>69400</v>
      </c>
      <c r="E53" s="3" t="str">
        <f t="shared" si="1"/>
        <v>RAINBOW R. STUDIOper MATROX MYSTIQUE</v>
      </c>
      <c r="F53" s="3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97</v>
      </c>
      <c r="B54" s="3" t="s">
        <v>92</v>
      </c>
      <c r="C54" s="4">
        <v>369000</v>
      </c>
      <c r="D54" s="4">
        <f t="shared" si="0"/>
        <v>73800</v>
      </c>
      <c r="E54" s="3" t="str">
        <f t="shared" si="1"/>
        <v xml:space="preserve">SVGA MILLENNIUM II 4MBMATROX,MGA MILLENNIUM II WRAM </v>
      </c>
      <c r="F54" s="3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98</v>
      </c>
      <c r="B55" s="3" t="s">
        <v>99</v>
      </c>
      <c r="C55" s="4">
        <v>402000</v>
      </c>
      <c r="D55" s="4">
        <f t="shared" si="0"/>
        <v>80400</v>
      </c>
      <c r="E55" s="3" t="str">
        <f t="shared" si="1"/>
        <v>CREATIVE VOODO-2 8MB Add-onACC.3D Voodo 3Dfx + Pixelfx PQFP 256pin+Texelfx PQFP208pin</v>
      </c>
      <c r="F55" s="3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100</v>
      </c>
      <c r="B56" s="3" t="s">
        <v>92</v>
      </c>
      <c r="C56" s="4">
        <v>471000</v>
      </c>
      <c r="D56" s="4">
        <f t="shared" si="0"/>
        <v>94200</v>
      </c>
      <c r="E56" s="3" t="str">
        <f t="shared" si="1"/>
        <v xml:space="preserve">SVGA MILLENNIUM II 8MB "BULK"MATROX,MGA MILLENNIUM II WRAM </v>
      </c>
      <c r="F56" s="3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101</v>
      </c>
      <c r="B57" s="3" t="s">
        <v>94</v>
      </c>
      <c r="C57" s="4">
        <v>476000</v>
      </c>
      <c r="D57" s="4">
        <f t="shared" si="0"/>
        <v>95200</v>
      </c>
      <c r="E57" s="3" t="str">
        <f t="shared" si="1"/>
        <v>SVGA MILLENNIUM II 8MB AGPMATROX,MGA MILLENNIUM II WRAM  AGP</v>
      </c>
      <c r="F57" s="3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102</v>
      </c>
      <c r="B58" s="3" t="s">
        <v>99</v>
      </c>
      <c r="C58" s="4">
        <v>492000</v>
      </c>
      <c r="D58" s="4">
        <f t="shared" si="0"/>
        <v>98400</v>
      </c>
      <c r="E58" s="3" t="str">
        <f t="shared" si="1"/>
        <v>CREATIVE VOODO-2 12MB Add-onACC.3D Voodo 3Dfx + Pixelfx PQFP 256pin+Texelfx PQFP208pin</v>
      </c>
      <c r="F58" s="3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103</v>
      </c>
      <c r="B59" s="3" t="s">
        <v>104</v>
      </c>
      <c r="C59" s="4">
        <v>531000</v>
      </c>
      <c r="D59" s="4">
        <f t="shared" si="0"/>
        <v>106200</v>
      </c>
      <c r="E59" s="3" t="str">
        <f t="shared" si="1"/>
        <v>VIDEO &amp; GRAPHIC KITMATROX MISTIQUE 4MB+ RAINBOW RUNNER</v>
      </c>
      <c r="F59" s="3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105</v>
      </c>
      <c r="B60" s="3" t="s">
        <v>92</v>
      </c>
      <c r="C60" s="4">
        <v>552000</v>
      </c>
      <c r="D60" s="4">
        <f t="shared" si="0"/>
        <v>110400</v>
      </c>
      <c r="E60" s="3" t="str">
        <f t="shared" si="1"/>
        <v xml:space="preserve">SVGA MILLENNIUM II 8MBMATROX,MGA MILLENNIUM II WRAM </v>
      </c>
      <c r="F60" s="3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106</v>
      </c>
      <c r="B61" s="3" t="s">
        <v>107</v>
      </c>
      <c r="C61" s="4">
        <v>1487000</v>
      </c>
      <c r="D61" s="4">
        <f t="shared" si="0"/>
        <v>297400</v>
      </c>
      <c r="E61" s="3" t="str">
        <f t="shared" si="1"/>
        <v>ASUS 3DP- V500TX 16MB Work.Prof.3d3D LABS GLINT500TX,8MB VRAM Frame Buffer,8MB DRAM</v>
      </c>
      <c r="F61" s="3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 t="s">
        <v>108</v>
      </c>
      <c r="B62" s="3"/>
      <c r="C62" s="4"/>
      <c r="D62" s="4">
        <f t="shared" si="0"/>
        <v>0</v>
      </c>
      <c r="E62" s="3" t="str">
        <f t="shared" si="1"/>
        <v>SCHEDE I/O</v>
      </c>
      <c r="F62" s="3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109</v>
      </c>
      <c r="B63" s="3" t="s">
        <v>110</v>
      </c>
      <c r="C63" s="4">
        <v>101000</v>
      </c>
      <c r="D63" s="4">
        <f t="shared" si="0"/>
        <v>20200</v>
      </c>
      <c r="E63" s="3" t="str">
        <f t="shared" si="1"/>
        <v>Contr. PCI SCSIFast SCSI-2</v>
      </c>
      <c r="F63" s="3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111</v>
      </c>
      <c r="B64" s="3" t="s">
        <v>112</v>
      </c>
      <c r="C64" s="4">
        <v>38000</v>
      </c>
      <c r="D64" s="4">
        <f t="shared" si="0"/>
        <v>7600</v>
      </c>
      <c r="E64" s="3" t="str">
        <f t="shared" si="1"/>
        <v>Contr. PCI EIDETekram 690B, 4 canali EIDE</v>
      </c>
      <c r="F64" s="3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113</v>
      </c>
      <c r="B65" s="3" t="s">
        <v>114</v>
      </c>
      <c r="C65" s="4">
        <v>137000</v>
      </c>
      <c r="D65" s="4">
        <f t="shared" si="0"/>
        <v>27400</v>
      </c>
      <c r="E65" s="3" t="str">
        <f t="shared" si="1"/>
        <v>Contr. PCI SC200 SCSI-2ASUS NCR-53C810 Ultra Fast, SCSI-2</v>
      </c>
      <c r="F65" s="3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115</v>
      </c>
      <c r="B66" s="3" t="s">
        <v>116</v>
      </c>
      <c r="C66" s="4">
        <v>222000</v>
      </c>
      <c r="D66" s="4">
        <f t="shared" si="0"/>
        <v>44400</v>
      </c>
      <c r="E66" s="3" t="str">
        <f t="shared" si="1"/>
        <v>Contr. PCI SC875 Wide SCSI, SCSI-2ASUS NCR-53C875 Ultra Fast, Wide SCSI e SCSI-2</v>
      </c>
      <c r="F66" s="3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117</v>
      </c>
      <c r="B67" s="3" t="s">
        <v>118</v>
      </c>
      <c r="C67" s="4">
        <v>501000</v>
      </c>
      <c r="D67" s="4">
        <f t="shared" ref="D67:D130" si="2">C67*20/100</f>
        <v>100200</v>
      </c>
      <c r="E67" s="3" t="str">
        <f t="shared" ref="E67:E130" si="3">_xlfn.CONCAT(A67,B67)</f>
        <v>Contr. PCI AHA 2940AU SCSI-2Adaptec 2940 Ultra Fast, SCSI-2, sw EZ SCSI 4.0</v>
      </c>
      <c r="F67" s="3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119</v>
      </c>
      <c r="B68" s="3" t="s">
        <v>120</v>
      </c>
      <c r="C68" s="4">
        <v>428000</v>
      </c>
      <c r="D68" s="4">
        <f t="shared" si="2"/>
        <v>85600</v>
      </c>
      <c r="E68" s="3" t="str">
        <f t="shared" si="3"/>
        <v>Contr. PCI AHA 2940UW Wide SCSI OEMAdaptec 2940 Ultra Fast, Wide SCSI e SCSI-2</v>
      </c>
      <c r="F68" s="3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121</v>
      </c>
      <c r="B69" s="3" t="s">
        <v>122</v>
      </c>
      <c r="C69" s="4">
        <v>561000</v>
      </c>
      <c r="D69" s="4">
        <f t="shared" si="2"/>
        <v>112200</v>
      </c>
      <c r="E69" s="3" t="str">
        <f t="shared" si="3"/>
        <v>Contr. PCI AHA 2940UW Wide SCSIAdaptec 2940 Ultra Fast, Wide SCSI e SCSI-2, sw EZ SCSI</v>
      </c>
      <c r="F69" s="3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123</v>
      </c>
      <c r="B70" s="3" t="s">
        <v>124</v>
      </c>
      <c r="C70" s="4">
        <v>1578000</v>
      </c>
      <c r="D70" s="4">
        <f t="shared" si="2"/>
        <v>315600</v>
      </c>
      <c r="E70" s="3" t="str">
        <f t="shared" si="3"/>
        <v>Contr.PCI DA2100 Dual Wide SCSIASUS Infotrend-500127 dual Ultra Fast, Wide SCSI, RAID</v>
      </c>
      <c r="F70" s="3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125</v>
      </c>
      <c r="B71" s="3" t="s">
        <v>126</v>
      </c>
      <c r="C71" s="4">
        <v>34000</v>
      </c>
      <c r="D71" s="4">
        <f t="shared" si="2"/>
        <v>6800</v>
      </c>
      <c r="E71" s="3" t="str">
        <f t="shared" si="3"/>
        <v>Scheda 2 porte seriali, 1 porta parallela16550 Fast UART</v>
      </c>
      <c r="F71" s="3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127</v>
      </c>
      <c r="B72" s="3" t="s">
        <v>128</v>
      </c>
      <c r="C72" s="4">
        <v>20000</v>
      </c>
      <c r="D72" s="4">
        <f t="shared" si="2"/>
        <v>4000</v>
      </c>
      <c r="E72" s="3" t="str">
        <f t="shared" si="3"/>
        <v xml:space="preserve">Scheda singola seriale </v>
      </c>
      <c r="F72" s="3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129</v>
      </c>
      <c r="B73" s="3" t="s">
        <v>128</v>
      </c>
      <c r="C73" s="4">
        <v>23000</v>
      </c>
      <c r="D73" s="4">
        <f t="shared" si="2"/>
        <v>4600</v>
      </c>
      <c r="E73" s="3" t="str">
        <f t="shared" si="3"/>
        <v xml:space="preserve">Scheda doppia seriale </v>
      </c>
      <c r="F73" s="3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130</v>
      </c>
      <c r="B74" s="3"/>
      <c r="C74" s="4">
        <v>98000</v>
      </c>
      <c r="D74" s="4">
        <f t="shared" si="2"/>
        <v>19600</v>
      </c>
      <c r="E74" s="3" t="str">
        <f t="shared" si="3"/>
        <v>Scheda 4 porte seriali</v>
      </c>
      <c r="F74" s="3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131</v>
      </c>
      <c r="B75" s="3"/>
      <c r="C75" s="4">
        <v>251000</v>
      </c>
      <c r="D75" s="4">
        <f t="shared" si="2"/>
        <v>50200</v>
      </c>
      <c r="E75" s="3" t="str">
        <f t="shared" si="3"/>
        <v>Scheda 8 porte seriali</v>
      </c>
      <c r="F75" s="3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132</v>
      </c>
      <c r="B76" s="3"/>
      <c r="C76" s="4">
        <v>15000</v>
      </c>
      <c r="D76" s="4">
        <f t="shared" si="2"/>
        <v>3000</v>
      </c>
      <c r="E76" s="3" t="str">
        <f t="shared" si="3"/>
        <v>Scheda singola parallela</v>
      </c>
      <c r="F76" s="3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133</v>
      </c>
      <c r="B77" s="3"/>
      <c r="C77" s="4">
        <v>14000</v>
      </c>
      <c r="D77" s="4">
        <f t="shared" si="2"/>
        <v>2800</v>
      </c>
      <c r="E77" s="3" t="str">
        <f t="shared" si="3"/>
        <v>Scheda 2 porte joystick</v>
      </c>
      <c r="F77" s="3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 t="s">
        <v>134</v>
      </c>
      <c r="B78" s="3"/>
      <c r="C78" s="4"/>
      <c r="D78" s="4">
        <f t="shared" si="2"/>
        <v>0</v>
      </c>
      <c r="E78" s="3" t="str">
        <f t="shared" si="3"/>
        <v>HARD DISK</v>
      </c>
      <c r="F78" s="3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135</v>
      </c>
      <c r="B79" s="3" t="s">
        <v>136</v>
      </c>
      <c r="C79" s="4">
        <v>399000</v>
      </c>
      <c r="D79" s="4">
        <f t="shared" si="2"/>
        <v>79800</v>
      </c>
      <c r="E79" s="3" t="str">
        <f t="shared" si="3"/>
        <v>HARD DISK 2.5"  2,1GB U.Dma2,5" 12mm HITACHI - DK226A-21</v>
      </c>
      <c r="F79" s="3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137</v>
      </c>
      <c r="B80" s="3" t="s">
        <v>138</v>
      </c>
      <c r="C80" s="4">
        <v>259000</v>
      </c>
      <c r="D80" s="4">
        <f t="shared" si="2"/>
        <v>51800</v>
      </c>
      <c r="E80" s="3" t="str">
        <f t="shared" si="3"/>
        <v xml:space="preserve">HD 2,1 GB Ultra DMA 5400rpm3,5" ULTRA DMA FUJITSU </v>
      </c>
      <c r="F80" s="3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139</v>
      </c>
      <c r="B81" s="3" t="s">
        <v>138</v>
      </c>
      <c r="C81" s="4">
        <v>324000</v>
      </c>
      <c r="D81" s="4">
        <f t="shared" si="2"/>
        <v>64800</v>
      </c>
      <c r="E81" s="3" t="str">
        <f t="shared" si="3"/>
        <v xml:space="preserve">HD 3,2 GB Ultra DMA 5400rpm3,5" ULTRA DMA FUJITSU </v>
      </c>
      <c r="F81" s="3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140</v>
      </c>
      <c r="B82" s="3" t="s">
        <v>138</v>
      </c>
      <c r="C82" s="4">
        <v>378000</v>
      </c>
      <c r="D82" s="4">
        <f t="shared" si="2"/>
        <v>75600</v>
      </c>
      <c r="E82" s="3" t="str">
        <f t="shared" si="3"/>
        <v xml:space="preserve">HD 4,3 GB Ultra DMA 5400rpm3,5" ULTRA DMA FUJITSU </v>
      </c>
      <c r="F82" s="3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141</v>
      </c>
      <c r="B83" s="3" t="s">
        <v>138</v>
      </c>
      <c r="C83" s="4">
        <v>469000</v>
      </c>
      <c r="D83" s="4">
        <f t="shared" si="2"/>
        <v>93800</v>
      </c>
      <c r="E83" s="3" t="str">
        <f t="shared" si="3"/>
        <v xml:space="preserve">HD 5,2 GB Ultra DMA 5400rpm3,5" ULTRA DMA FUJITSU </v>
      </c>
      <c r="F83" s="3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142</v>
      </c>
      <c r="B84" s="3" t="s">
        <v>138</v>
      </c>
      <c r="C84" s="4">
        <v>556000</v>
      </c>
      <c r="D84" s="4">
        <f t="shared" si="2"/>
        <v>111200</v>
      </c>
      <c r="E84" s="3" t="str">
        <f t="shared" si="3"/>
        <v xml:space="preserve">HD 6,4 GB Ultra DMA 5400rpm3,5" ULTRA DMA FUJITSU </v>
      </c>
      <c r="F84" s="3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143</v>
      </c>
      <c r="B85" s="3" t="s">
        <v>144</v>
      </c>
      <c r="C85" s="4">
        <v>476000</v>
      </c>
      <c r="D85" s="4">
        <f t="shared" si="2"/>
        <v>95200</v>
      </c>
      <c r="E85" s="3" t="str">
        <f t="shared" si="3"/>
        <v>HD 2 GB SCSI III 5400 rpm3,5" SCSI QUANTUM FIREBALL ST</v>
      </c>
      <c r="F85" s="3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145</v>
      </c>
      <c r="B86" s="3" t="s">
        <v>144</v>
      </c>
      <c r="C86" s="4">
        <v>477000</v>
      </c>
      <c r="D86" s="4">
        <f t="shared" si="2"/>
        <v>95400</v>
      </c>
      <c r="E86" s="3" t="str">
        <f t="shared" si="3"/>
        <v>HD 3,2 GB SCSI III 5400rpm3,5" SCSI QUANTUM FIREBALL ST</v>
      </c>
      <c r="F86" s="3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146</v>
      </c>
      <c r="B87" s="3" t="s">
        <v>144</v>
      </c>
      <c r="C87" s="4">
        <v>556000</v>
      </c>
      <c r="D87" s="4">
        <f t="shared" si="2"/>
        <v>111200</v>
      </c>
      <c r="E87" s="3" t="str">
        <f t="shared" si="3"/>
        <v>HD 4,3 GB SCSI 5400 rpm3,5" SCSI QUANTUM FIREBALL ST</v>
      </c>
      <c r="F87" s="3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147</v>
      </c>
      <c r="B88" s="3" t="s">
        <v>148</v>
      </c>
      <c r="C88" s="4">
        <v>695000</v>
      </c>
      <c r="D88" s="4">
        <f t="shared" si="2"/>
        <v>139000</v>
      </c>
      <c r="E88" s="3" t="str">
        <f t="shared" si="3"/>
        <v>HD 4,5 GB SCSI ULTRA WIDE 7200rpm3,5" SCSI III, QUANTUM VIKING</v>
      </c>
      <c r="F88" s="3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149</v>
      </c>
      <c r="B89" s="3" t="s">
        <v>150</v>
      </c>
      <c r="C89" s="4">
        <v>1279000</v>
      </c>
      <c r="D89" s="4">
        <f t="shared" si="2"/>
        <v>255800</v>
      </c>
      <c r="E89" s="3" t="str">
        <f t="shared" si="3"/>
        <v>HD 4,5 GB SCSI ULTRA WIDE 10.000rpm3,5" SCSI U.W. SEAGATE CHEETAH</v>
      </c>
      <c r="F89" s="3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151</v>
      </c>
      <c r="B90" s="3" t="s">
        <v>152</v>
      </c>
      <c r="C90" s="4">
        <v>35000</v>
      </c>
      <c r="D90" s="4">
        <f t="shared" si="2"/>
        <v>7000</v>
      </c>
      <c r="E90" s="3" t="str">
        <f t="shared" si="3"/>
        <v>FDD 1,44MBPANASONIC</v>
      </c>
      <c r="F90" s="3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153</v>
      </c>
      <c r="B91" s="3" t="s">
        <v>154</v>
      </c>
      <c r="C91" s="4">
        <v>175000</v>
      </c>
      <c r="D91" s="4">
        <f t="shared" si="2"/>
        <v>35000</v>
      </c>
      <c r="E91" s="3" t="str">
        <f t="shared" si="3"/>
        <v>FLOPPY DRIVE 120MBPANASONIC LS-120</v>
      </c>
      <c r="F91" s="3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155</v>
      </c>
      <c r="B92" s="3" t="s">
        <v>156</v>
      </c>
      <c r="C92" s="4">
        <v>272000</v>
      </c>
      <c r="D92" s="4">
        <f t="shared" si="2"/>
        <v>54400</v>
      </c>
      <c r="E92" s="3" t="str">
        <f t="shared" si="3"/>
        <v>ZIP DRIVE 100MB PARALL.IOMEGA</v>
      </c>
      <c r="F92" s="3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157</v>
      </c>
      <c r="B93" s="3" t="s">
        <v>156</v>
      </c>
      <c r="C93" s="4">
        <v>198000</v>
      </c>
      <c r="D93" s="4">
        <f t="shared" si="2"/>
        <v>39600</v>
      </c>
      <c r="E93" s="3" t="str">
        <f t="shared" si="3"/>
        <v>ZIP ATAPI 100MB INTERNOIOMEGA</v>
      </c>
      <c r="F93" s="3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158</v>
      </c>
      <c r="B94" s="3" t="s">
        <v>156</v>
      </c>
      <c r="C94" s="4">
        <v>290000</v>
      </c>
      <c r="D94" s="4">
        <f t="shared" si="2"/>
        <v>58000</v>
      </c>
      <c r="E94" s="3" t="str">
        <f t="shared" si="3"/>
        <v>ZIP DRIVE 100MB SCSIIOMEGA</v>
      </c>
      <c r="F94" s="3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159</v>
      </c>
      <c r="B95" s="3" t="s">
        <v>156</v>
      </c>
      <c r="C95" s="4">
        <v>589000</v>
      </c>
      <c r="D95" s="4">
        <f t="shared" si="2"/>
        <v>117800</v>
      </c>
      <c r="E95" s="3" t="str">
        <f t="shared" si="3"/>
        <v>JAZ DRIVE 1GB INT.IOMEGA</v>
      </c>
      <c r="F95" s="3"/>
      <c r="G95" s="1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160</v>
      </c>
      <c r="B96" s="3" t="s">
        <v>156</v>
      </c>
      <c r="C96" s="4">
        <v>743000</v>
      </c>
      <c r="D96" s="4">
        <f t="shared" si="2"/>
        <v>148600</v>
      </c>
      <c r="E96" s="3" t="str">
        <f t="shared" si="3"/>
        <v>JAZ DRIVE 1GB EXT.IOMEGA</v>
      </c>
      <c r="F96" s="3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161</v>
      </c>
      <c r="B97" s="3" t="s">
        <v>128</v>
      </c>
      <c r="C97" s="4">
        <v>271000</v>
      </c>
      <c r="D97" s="4">
        <f t="shared" si="2"/>
        <v>54200</v>
      </c>
      <c r="E97" s="3" t="str">
        <f t="shared" si="3"/>
        <v xml:space="preserve">KIT 10  CARTUCCE ZIP DRIVE </v>
      </c>
      <c r="F97" s="3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162</v>
      </c>
      <c r="B98" s="3" t="s">
        <v>128</v>
      </c>
      <c r="C98" s="4">
        <v>632000</v>
      </c>
      <c r="D98" s="4">
        <f t="shared" si="2"/>
        <v>126400</v>
      </c>
      <c r="E98" s="3" t="str">
        <f t="shared" si="3"/>
        <v xml:space="preserve">KIT 3 CARTUCCE JAZ DRIVE </v>
      </c>
      <c r="F98" s="3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163</v>
      </c>
      <c r="B99" s="3" t="s">
        <v>164</v>
      </c>
      <c r="C99" s="4">
        <v>90000</v>
      </c>
      <c r="D99" s="4">
        <f t="shared" si="2"/>
        <v>18000</v>
      </c>
      <c r="E99" s="3" t="str">
        <f t="shared" si="3"/>
        <v>KIT 3 CARTUCCE 120MB 3Mper LS-120</v>
      </c>
      <c r="F99" s="3"/>
      <c r="G99" s="1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165</v>
      </c>
      <c r="B100" s="3" t="s">
        <v>166</v>
      </c>
      <c r="C100" s="4">
        <v>4000</v>
      </c>
      <c r="D100" s="4">
        <f t="shared" si="2"/>
        <v>800</v>
      </c>
      <c r="E100" s="3" t="str">
        <f t="shared" si="3"/>
        <v>FRAME HDD Kit montaggio Hard Disk 3,5"</v>
      </c>
      <c r="F100" s="3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167</v>
      </c>
      <c r="B101" s="3" t="s">
        <v>168</v>
      </c>
      <c r="C101" s="4">
        <v>5000</v>
      </c>
      <c r="D101" s="4">
        <f t="shared" si="2"/>
        <v>1000</v>
      </c>
      <c r="E101" s="3" t="str">
        <f t="shared" si="3"/>
        <v>FRAME FDD Kit montaggio Floppy Disk Drive 3,5"</v>
      </c>
      <c r="F101" s="3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169</v>
      </c>
      <c r="B102" s="3" t="s">
        <v>170</v>
      </c>
      <c r="C102" s="4">
        <v>41000</v>
      </c>
      <c r="D102" s="4">
        <f t="shared" si="2"/>
        <v>8200</v>
      </c>
      <c r="E102" s="3" t="str">
        <f t="shared" si="3"/>
        <v>FRAME REMOVIBILE 3.5"Kit FRAME REMOVIBILE per HDD 3,5"</v>
      </c>
      <c r="F102" s="3"/>
      <c r="G102" s="1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 t="s">
        <v>171</v>
      </c>
      <c r="B103" s="3"/>
      <c r="C103" s="4"/>
      <c r="D103" s="4">
        <f t="shared" si="2"/>
        <v>0</v>
      </c>
      <c r="E103" s="3" t="str">
        <f t="shared" si="3"/>
        <v>MAGNETO-OTTICI</v>
      </c>
      <c r="F103" s="3"/>
      <c r="G103" s="1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172</v>
      </c>
      <c r="B104" s="3" t="s">
        <v>173</v>
      </c>
      <c r="C104" s="4">
        <v>737000</v>
      </c>
      <c r="D104" s="4">
        <f t="shared" si="2"/>
        <v>147400</v>
      </c>
      <c r="E104" s="3" t="str">
        <f t="shared" si="3"/>
        <v>M.O. + CD 4X,  PD 2000 INT. 650 MBPLASMON PD2000I</v>
      </c>
      <c r="F104" s="3"/>
      <c r="G104" s="1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174</v>
      </c>
      <c r="B105" s="3" t="s">
        <v>175</v>
      </c>
      <c r="C105" s="4">
        <v>910000</v>
      </c>
      <c r="D105" s="4">
        <f t="shared" si="2"/>
        <v>182000</v>
      </c>
      <c r="E105" s="3" t="str">
        <f t="shared" si="3"/>
        <v>M.O. + CD 4X,  PD 2000 EXT. 650 MBPLASMON PD2000E</v>
      </c>
      <c r="F105" s="3"/>
      <c r="G105" s="1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176</v>
      </c>
      <c r="B106" s="3"/>
      <c r="C106" s="4">
        <v>241000</v>
      </c>
      <c r="D106" s="4">
        <f t="shared" si="2"/>
        <v>48200</v>
      </c>
      <c r="E106" s="3" t="str">
        <f t="shared" si="3"/>
        <v>KIT 5 CARTUCCE 650 MB</v>
      </c>
      <c r="F106" s="3"/>
      <c r="G106" s="1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 t="s">
        <v>177</v>
      </c>
      <c r="B107" s="3"/>
      <c r="C107" s="4"/>
      <c r="D107" s="4">
        <f t="shared" si="2"/>
        <v>0</v>
      </c>
      <c r="E107" s="3" t="str">
        <f t="shared" si="3"/>
        <v>CD ROM</v>
      </c>
      <c r="F107" s="3"/>
      <c r="G107" s="1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178</v>
      </c>
      <c r="B108" s="3" t="s">
        <v>179</v>
      </c>
      <c r="C108" s="4">
        <v>112000</v>
      </c>
      <c r="D108" s="4">
        <f t="shared" si="2"/>
        <v>22400</v>
      </c>
      <c r="E108" s="3" t="str">
        <f t="shared" si="3"/>
        <v>CD ROM 24X HITACHI CDR 833024 velocita',EIDE</v>
      </c>
      <c r="F108" s="3"/>
      <c r="G108" s="1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180</v>
      </c>
      <c r="B109" s="3" t="s">
        <v>179</v>
      </c>
      <c r="C109" s="4">
        <v>113000</v>
      </c>
      <c r="D109" s="4">
        <f t="shared" si="2"/>
        <v>22600</v>
      </c>
      <c r="E109" s="3" t="str">
        <f t="shared" si="3"/>
        <v>CD ROM 24X CREATIVE24 velocita',EIDE</v>
      </c>
      <c r="F109" s="3"/>
      <c r="G109" s="1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181</v>
      </c>
      <c r="B110" s="3" t="s">
        <v>182</v>
      </c>
      <c r="C110" s="4">
        <v>121000</v>
      </c>
      <c r="D110" s="4">
        <f t="shared" si="2"/>
        <v>24200</v>
      </c>
      <c r="E110" s="3" t="str">
        <f t="shared" si="3"/>
        <v>CD ROM 24X PIONEER 502-S Bulk24 velocita',EIDE,SLOT-IN</v>
      </c>
      <c r="F110" s="3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183</v>
      </c>
      <c r="B111" s="3" t="s">
        <v>184</v>
      </c>
      <c r="C111" s="4">
        <v>160000</v>
      </c>
      <c r="D111" s="4">
        <f t="shared" si="2"/>
        <v>32000</v>
      </c>
      <c r="E111" s="3" t="str">
        <f t="shared" si="3"/>
        <v>CD ROM 34X ASUS34 velocita',EIDE</v>
      </c>
      <c r="F111" s="3"/>
      <c r="G111" s="1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185</v>
      </c>
      <c r="B112" s="3" t="s">
        <v>186</v>
      </c>
      <c r="C112" s="4">
        <v>195000</v>
      </c>
      <c r="D112" s="4">
        <f t="shared" si="2"/>
        <v>39000</v>
      </c>
      <c r="E112" s="3" t="str">
        <f t="shared" si="3"/>
        <v>CD ROM 24X SCSI NEC24 velocita',SCSI</v>
      </c>
      <c r="F112" s="3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187</v>
      </c>
      <c r="B113" s="3" t="s">
        <v>188</v>
      </c>
      <c r="C113" s="4">
        <v>215000</v>
      </c>
      <c r="D113" s="4">
        <f t="shared" si="2"/>
        <v>43000</v>
      </c>
      <c r="E113" s="3" t="str">
        <f t="shared" si="3"/>
        <v>CD ROM 32X SCSI WAITEC32 velocita',SCSI</v>
      </c>
      <c r="F113" s="3"/>
      <c r="G113" s="1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189</v>
      </c>
      <c r="B114" s="3" t="s">
        <v>188</v>
      </c>
      <c r="C114" s="4">
        <v>321000</v>
      </c>
      <c r="D114" s="4">
        <f t="shared" si="2"/>
        <v>64200</v>
      </c>
      <c r="E114" s="3" t="str">
        <f t="shared" si="3"/>
        <v>CD ROM PLEXTOR PX-32TSI32 velocita',SCSI</v>
      </c>
      <c r="F114" s="3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190</v>
      </c>
      <c r="B115" s="3" t="s">
        <v>191</v>
      </c>
      <c r="C115" s="4">
        <v>614000</v>
      </c>
      <c r="D115" s="4">
        <f t="shared" si="2"/>
        <v>122800</v>
      </c>
      <c r="E115" s="3" t="str">
        <f>_xlfn.CONCAT(A115,B115)</f>
        <v>DVD CREATIVE KIT ENCORE DXR2CREATIVE</v>
      </c>
      <c r="F115" s="15"/>
      <c r="G115" s="1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192</v>
      </c>
      <c r="B116" s="3"/>
      <c r="C116" s="4"/>
      <c r="D116" s="4">
        <f t="shared" si="2"/>
        <v>0</v>
      </c>
      <c r="E116" s="3" t="str">
        <f t="shared" si="3"/>
        <v>MASTERIZZATORI</v>
      </c>
      <c r="F116" s="3"/>
      <c r="G116" s="1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193</v>
      </c>
      <c r="B117" s="3" t="s">
        <v>194</v>
      </c>
      <c r="C117" s="4">
        <v>30000</v>
      </c>
      <c r="D117" s="4">
        <f t="shared" si="2"/>
        <v>6000</v>
      </c>
      <c r="E117" s="3" t="str">
        <f t="shared" si="3"/>
        <v>CONFEZIONE 10 CDR 74'Kit 10 pz.</v>
      </c>
      <c r="F117" s="3"/>
      <c r="G117" s="1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195</v>
      </c>
      <c r="B118" s="3" t="s">
        <v>196</v>
      </c>
      <c r="C118" s="4">
        <v>34000</v>
      </c>
      <c r="D118" s="4">
        <f t="shared" si="2"/>
        <v>6800</v>
      </c>
      <c r="E118" s="3" t="str">
        <f t="shared" si="3"/>
        <v>CD RISCRIVIBILE 74'VERBATIM</v>
      </c>
      <c r="F118" s="3"/>
      <c r="G118" s="1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197</v>
      </c>
      <c r="B119" s="3" t="s">
        <v>194</v>
      </c>
      <c r="C119" s="4">
        <v>35000</v>
      </c>
      <c r="D119" s="4">
        <f t="shared" si="2"/>
        <v>7000</v>
      </c>
      <c r="E119" s="3" t="str">
        <f t="shared" si="3"/>
        <v>CONFEZIONE 10 CDR 74' KODAKKit 10 pz.</v>
      </c>
      <c r="F119" s="3"/>
      <c r="G119" s="1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198</v>
      </c>
      <c r="B120" s="3" t="s">
        <v>199</v>
      </c>
      <c r="C120" s="4">
        <v>77000</v>
      </c>
      <c r="D120" s="4">
        <f t="shared" si="2"/>
        <v>15400</v>
      </c>
      <c r="E120" s="3" t="str">
        <f t="shared" si="3"/>
        <v>SOFTWARE LABELLER CD KITSoftware per creazione etichette CD</v>
      </c>
      <c r="F120" s="3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200</v>
      </c>
      <c r="B121" s="3" t="s">
        <v>201</v>
      </c>
      <c r="C121" s="4">
        <v>723000</v>
      </c>
      <c r="D121" s="4">
        <f t="shared" si="2"/>
        <v>144600</v>
      </c>
      <c r="E121" s="3" t="str">
        <f t="shared" si="3"/>
        <v>WAITEC WT48/1 - GEAR -int. 4 WRITE 8 READ</v>
      </c>
      <c r="F121" s="3"/>
      <c r="G121" s="1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202</v>
      </c>
      <c r="B122" s="3" t="s">
        <v>203</v>
      </c>
      <c r="C122" s="4">
        <v>742000</v>
      </c>
      <c r="D122" s="4">
        <f t="shared" si="2"/>
        <v>148400</v>
      </c>
      <c r="E122" s="3" t="str">
        <f t="shared" si="3"/>
        <v>WAITEC 2036EI/1 - SOFTWARE CD RISCRIVIBILE 2REW,2WRI,6READ, EIDE</v>
      </c>
      <c r="F122" s="3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204</v>
      </c>
      <c r="B123" s="3" t="s">
        <v>205</v>
      </c>
      <c r="C123" s="4">
        <v>778000</v>
      </c>
      <c r="D123" s="4">
        <f t="shared" si="2"/>
        <v>155600</v>
      </c>
      <c r="E123" s="3" t="str">
        <f t="shared" si="3"/>
        <v>RICOH MP6200ADP + SOFT.+5 CDRCD RISCRIVIBILE 2REW,2WRI,6R E-IDE</v>
      </c>
      <c r="F123" s="3"/>
      <c r="G123" s="1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206</v>
      </c>
      <c r="B124" s="3" t="s">
        <v>207</v>
      </c>
      <c r="C124" s="4">
        <v>878000</v>
      </c>
      <c r="D124" s="4">
        <f t="shared" si="2"/>
        <v>175600</v>
      </c>
      <c r="E124" s="3" t="str">
        <f t="shared" si="3"/>
        <v>RICOH MP6200SR - SOFTWARE SCSICD RISCRIVIBILE 2REW,2WRI,6READ, SCSI</v>
      </c>
      <c r="F124" s="3"/>
      <c r="G124" s="1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208</v>
      </c>
      <c r="B125" s="3" t="s">
        <v>207</v>
      </c>
      <c r="C125" s="4">
        <v>883000</v>
      </c>
      <c r="D125" s="4">
        <f t="shared" si="2"/>
        <v>176600</v>
      </c>
      <c r="E125" s="3" t="str">
        <f t="shared" si="3"/>
        <v>WAITEC 2026/1 - SOFTWARE SCSICD RISCRIVIBILE 2REW,2WRI,6READ, SCSI</v>
      </c>
      <c r="F125" s="3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209</v>
      </c>
      <c r="B126" s="3" t="s">
        <v>201</v>
      </c>
      <c r="C126" s="4">
        <v>913000</v>
      </c>
      <c r="D126" s="4">
        <f t="shared" si="2"/>
        <v>182600</v>
      </c>
      <c r="E126" s="3" t="str">
        <f t="shared" si="3"/>
        <v>CDR 480i PLASMON EASY CDint. 4 WRITE 8 READ</v>
      </c>
      <c r="F126" s="3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210</v>
      </c>
      <c r="B127" s="3" t="s">
        <v>211</v>
      </c>
      <c r="C127" s="4">
        <v>1125000</v>
      </c>
      <c r="D127" s="4">
        <f t="shared" si="2"/>
        <v>225000</v>
      </c>
      <c r="E127" s="3" t="str">
        <f t="shared" si="3"/>
        <v>CDR 480e PLASMON EASY CDext. 4 WRITE 8 READ</v>
      </c>
      <c r="F127" s="3"/>
      <c r="G127" s="1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 t="s">
        <v>212</v>
      </c>
      <c r="B128" s="3"/>
      <c r="C128" s="4"/>
      <c r="D128" s="4">
        <f t="shared" si="2"/>
        <v>0</v>
      </c>
      <c r="E128" s="3" t="str">
        <f t="shared" si="3"/>
        <v>MEMORIE</v>
      </c>
      <c r="F128" s="3"/>
      <c r="G128" s="1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213</v>
      </c>
      <c r="B129" s="3"/>
      <c r="C129" s="4">
        <v>33000</v>
      </c>
      <c r="D129" s="4">
        <f t="shared" si="2"/>
        <v>6600</v>
      </c>
      <c r="E129" s="3" t="str">
        <f t="shared" si="3"/>
        <v>SIMM 8MB 72 PIN (EDO)</v>
      </c>
      <c r="F129" s="3"/>
      <c r="G129" s="1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214</v>
      </c>
      <c r="B130" s="3"/>
      <c r="C130" s="4">
        <v>52000</v>
      </c>
      <c r="D130" s="4">
        <f t="shared" si="2"/>
        <v>10400</v>
      </c>
      <c r="E130" s="3" t="str">
        <f t="shared" si="3"/>
        <v>SIMM 16MB 72 PIN (EDO)</v>
      </c>
      <c r="F130" s="3"/>
      <c r="G130" s="1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215</v>
      </c>
      <c r="B131" s="3"/>
      <c r="C131" s="4">
        <v>97000</v>
      </c>
      <c r="D131" s="4">
        <f t="shared" ref="D131:D194" si="4">C131*20/100</f>
        <v>19400</v>
      </c>
      <c r="E131" s="3" t="str">
        <f t="shared" ref="E131:E194" si="5">_xlfn.CONCAT(A131,B131)</f>
        <v>SIMM 32MB 72 PIN (EDO)</v>
      </c>
      <c r="F131" s="3"/>
      <c r="G131" s="1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 t="s">
        <v>216</v>
      </c>
      <c r="B132" s="3" t="s">
        <v>128</v>
      </c>
      <c r="C132" s="4"/>
      <c r="D132" s="4">
        <f t="shared" si="4"/>
        <v>0</v>
      </c>
      <c r="E132" s="3" t="str">
        <f t="shared" si="5"/>
        <v xml:space="preserve">MODEM FAX - VIDEOCAMERA </v>
      </c>
      <c r="F132" s="3"/>
      <c r="G132" s="1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217</v>
      </c>
      <c r="B133" s="3" t="s">
        <v>218</v>
      </c>
      <c r="C133" s="4">
        <v>131000</v>
      </c>
      <c r="D133" s="4">
        <f t="shared" si="4"/>
        <v>26200</v>
      </c>
      <c r="E133" s="3" t="str">
        <f t="shared" si="5"/>
        <v>M/F MOTOROLA 3400PRO 28800 EXTMOTOROLA</v>
      </c>
      <c r="F133" s="3"/>
      <c r="G133" s="1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219</v>
      </c>
      <c r="B134" s="3" t="s">
        <v>220</v>
      </c>
      <c r="C134" s="4">
        <v>169000</v>
      </c>
      <c r="D134" s="4">
        <f t="shared" si="4"/>
        <v>33800</v>
      </c>
      <c r="E134" s="3" t="str">
        <f t="shared" si="5"/>
        <v>M/F LEONARDO PC 33600 INT OEMDIGICOM</v>
      </c>
      <c r="F134" s="3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221</v>
      </c>
      <c r="B135" s="3" t="s">
        <v>220</v>
      </c>
      <c r="C135" s="4">
        <v>190000</v>
      </c>
      <c r="D135" s="4">
        <f t="shared" si="4"/>
        <v>38000</v>
      </c>
      <c r="E135" s="3" t="str">
        <f t="shared" si="5"/>
        <v>M/F LEONARDO PC 33600 EXTDIGICOM</v>
      </c>
      <c r="F135" s="3"/>
      <c r="G135" s="1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222</v>
      </c>
      <c r="B136" s="3" t="s">
        <v>218</v>
      </c>
      <c r="C136" s="4">
        <v>191000</v>
      </c>
      <c r="D136" s="4">
        <f t="shared" si="4"/>
        <v>38200</v>
      </c>
      <c r="E136" s="3" t="str">
        <f t="shared" si="5"/>
        <v>M/F MOTOROLA 56K  EXT BULKMOTOROLA</v>
      </c>
      <c r="F136" s="3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223</v>
      </c>
      <c r="B137" s="3" t="s">
        <v>220</v>
      </c>
      <c r="C137" s="4">
        <v>197000</v>
      </c>
      <c r="D137" s="4">
        <f t="shared" si="4"/>
        <v>39400</v>
      </c>
      <c r="E137" s="3" t="str">
        <f t="shared" si="5"/>
        <v>M/F LEONARDO PC 33600 INTDIGICOM</v>
      </c>
      <c r="F137" s="3"/>
      <c r="G137" s="1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224</v>
      </c>
      <c r="B138" s="3" t="s">
        <v>220</v>
      </c>
      <c r="C138" s="4">
        <v>201000</v>
      </c>
      <c r="D138" s="4">
        <f t="shared" si="4"/>
        <v>40200</v>
      </c>
      <c r="E138" s="3" t="str">
        <f t="shared" si="5"/>
        <v>M/F TIZIANO 33600 EXTDIGICOM</v>
      </c>
      <c r="F138" s="3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225</v>
      </c>
      <c r="B139" s="3" t="s">
        <v>226</v>
      </c>
      <c r="C139" s="4">
        <v>220000</v>
      </c>
      <c r="D139" s="4">
        <f t="shared" si="4"/>
        <v>44000</v>
      </c>
      <c r="E139" s="3" t="str">
        <f t="shared" si="5"/>
        <v>M/F SPORTSTER FLASH 33600 EXT ITA US ROBOTICS</v>
      </c>
      <c r="F139" s="3"/>
      <c r="G139" s="1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227</v>
      </c>
      <c r="B140" s="3" t="s">
        <v>218</v>
      </c>
      <c r="C140" s="4">
        <v>250000</v>
      </c>
      <c r="D140" s="4">
        <f t="shared" si="4"/>
        <v>50000</v>
      </c>
      <c r="E140" s="3" t="str">
        <f t="shared" si="5"/>
        <v>M/F MOTOROLA 56K  EXTMOTOROLA</v>
      </c>
      <c r="F140" s="3"/>
      <c r="G140" s="1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228</v>
      </c>
      <c r="B141" s="3" t="s">
        <v>220</v>
      </c>
      <c r="C141" s="4">
        <v>257000</v>
      </c>
      <c r="D141" s="4">
        <f t="shared" si="4"/>
        <v>51400</v>
      </c>
      <c r="E141" s="3" t="str">
        <f t="shared" si="5"/>
        <v>M/F LEONARDO  56K  EXTDIGICOM</v>
      </c>
      <c r="F141" s="3"/>
      <c r="G141" s="1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229</v>
      </c>
      <c r="B142" s="3" t="s">
        <v>220</v>
      </c>
      <c r="C142" s="4">
        <v>278000</v>
      </c>
      <c r="D142" s="4">
        <f t="shared" si="4"/>
        <v>55600</v>
      </c>
      <c r="E142" s="3" t="str">
        <f t="shared" si="5"/>
        <v>M/F TIZIANO 56K EXTDIGICOM</v>
      </c>
      <c r="F142" s="3"/>
      <c r="G142" s="1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230</v>
      </c>
      <c r="B143" s="3" t="s">
        <v>226</v>
      </c>
      <c r="C143" s="4">
        <v>280000</v>
      </c>
      <c r="D143" s="4">
        <f t="shared" si="4"/>
        <v>56000</v>
      </c>
      <c r="E143" s="3" t="str">
        <f t="shared" si="5"/>
        <v>M/F SPORTSTER MESSAGE PLUSUS ROBOTICS</v>
      </c>
      <c r="F143" s="3"/>
      <c r="G143" s="1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231</v>
      </c>
      <c r="B144" s="3" t="s">
        <v>220</v>
      </c>
      <c r="C144" s="4">
        <v>300000</v>
      </c>
      <c r="D144" s="4">
        <f t="shared" si="4"/>
        <v>60000</v>
      </c>
      <c r="E144" s="3" t="str">
        <f t="shared" si="5"/>
        <v>M/F LEONARDO PCMCIA 33600DIGICOM</v>
      </c>
      <c r="F144" s="3"/>
      <c r="G144" s="1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232</v>
      </c>
      <c r="B145" s="3" t="s">
        <v>233</v>
      </c>
      <c r="C145" s="4">
        <v>305000</v>
      </c>
      <c r="D145" s="4">
        <f t="shared" si="4"/>
        <v>61000</v>
      </c>
      <c r="E145" s="3" t="str">
        <f t="shared" si="5"/>
        <v>KIT VIDEOCONFERENZA "GALILEO"DIGICOM / H.324</v>
      </c>
      <c r="F145" s="3"/>
      <c r="G145" s="1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234</v>
      </c>
      <c r="B146" s="3" t="s">
        <v>220</v>
      </c>
      <c r="C146" s="4">
        <v>335000</v>
      </c>
      <c r="D146" s="4">
        <f t="shared" si="4"/>
        <v>67000</v>
      </c>
      <c r="E146" s="3" t="str">
        <f t="shared" si="5"/>
        <v>MODEM ISDN TINTORETTO EXT.DIGICOM</v>
      </c>
      <c r="F146" s="3"/>
      <c r="G146" s="1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235</v>
      </c>
      <c r="B147" s="3" t="s">
        <v>220</v>
      </c>
      <c r="C147" s="4">
        <v>360000</v>
      </c>
      <c r="D147" s="4">
        <f t="shared" si="4"/>
        <v>72000</v>
      </c>
      <c r="E147" s="3" t="str">
        <f t="shared" si="5"/>
        <v>M/F LEONARDO PCMCIA 56KDIGICOM</v>
      </c>
      <c r="F147" s="3"/>
      <c r="G147" s="1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236</v>
      </c>
      <c r="B148" s="3" t="s">
        <v>218</v>
      </c>
      <c r="C148" s="4">
        <v>429000</v>
      </c>
      <c r="D148" s="4">
        <f t="shared" si="4"/>
        <v>85800</v>
      </c>
      <c r="E148" s="3" t="str">
        <f t="shared" si="5"/>
        <v>MODEM MOTOROLA ISDN  EXT.64/128KMOTOROLA</v>
      </c>
      <c r="F148" s="3"/>
      <c r="G148" s="1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237</v>
      </c>
      <c r="B149" s="3" t="s">
        <v>220</v>
      </c>
      <c r="C149" s="4">
        <v>701000</v>
      </c>
      <c r="D149" s="4">
        <f t="shared" si="4"/>
        <v>140200</v>
      </c>
      <c r="E149" s="3" t="str">
        <f t="shared" si="5"/>
        <v>M/F ISDN DONATELLO EXT.DIGICOM</v>
      </c>
      <c r="F149" s="3"/>
      <c r="G149" s="1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 t="s">
        <v>238</v>
      </c>
      <c r="B150" s="3"/>
      <c r="C150" s="4"/>
      <c r="D150" s="4">
        <f t="shared" si="4"/>
        <v>0</v>
      </c>
      <c r="E150" s="3" t="str">
        <f t="shared" si="5"/>
        <v>MULTIMEDIA</v>
      </c>
      <c r="F150" s="3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239</v>
      </c>
      <c r="B151" s="3" t="s">
        <v>240</v>
      </c>
      <c r="C151" s="4">
        <v>90000</v>
      </c>
      <c r="D151" s="4">
        <f t="shared" si="4"/>
        <v>18000</v>
      </c>
      <c r="E151" s="3" t="str">
        <f t="shared" si="5"/>
        <v>SOUND AXP201/U PCI 64Asus - ESS Maestro-1 Audio accellerator</v>
      </c>
      <c r="F151" s="3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241</v>
      </c>
      <c r="B152" s="3" t="s">
        <v>242</v>
      </c>
      <c r="C152" s="4">
        <v>69000</v>
      </c>
      <c r="D152" s="4">
        <f t="shared" si="4"/>
        <v>13800</v>
      </c>
      <c r="E152" s="3" t="str">
        <f t="shared" si="5"/>
        <v>SOUND BLASTER 16 PnP  O.E.M.Creative</v>
      </c>
      <c r="F152" s="3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243</v>
      </c>
      <c r="B153" s="3" t="s">
        <v>242</v>
      </c>
      <c r="C153" s="4">
        <v>89000</v>
      </c>
      <c r="D153" s="4">
        <f t="shared" si="4"/>
        <v>17800</v>
      </c>
      <c r="E153" s="3" t="str">
        <f t="shared" si="5"/>
        <v>SOUND BLASTER 16 PnP NO IDECreative</v>
      </c>
      <c r="F153" s="3"/>
      <c r="G153" s="1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244</v>
      </c>
      <c r="B154" s="3" t="s">
        <v>242</v>
      </c>
      <c r="C154" s="4">
        <v>138000</v>
      </c>
      <c r="D154" s="4">
        <f t="shared" si="4"/>
        <v>27600</v>
      </c>
      <c r="E154" s="3" t="str">
        <f t="shared" si="5"/>
        <v>SOUND BLASTER AWE64 STD OEMCreative</v>
      </c>
      <c r="F154" s="3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245</v>
      </c>
      <c r="B155" s="3" t="s">
        <v>242</v>
      </c>
      <c r="C155" s="4">
        <v>196000</v>
      </c>
      <c r="D155" s="4">
        <f t="shared" si="4"/>
        <v>39200</v>
      </c>
      <c r="E155" s="3" t="str">
        <f t="shared" si="5"/>
        <v>SOUND BLASTER AWE64 STANDARDCreative</v>
      </c>
      <c r="F155" s="3"/>
      <c r="G155" s="1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246</v>
      </c>
      <c r="B156" s="3" t="s">
        <v>242</v>
      </c>
      <c r="C156" s="4">
        <v>329000</v>
      </c>
      <c r="D156" s="4">
        <f t="shared" si="4"/>
        <v>65800</v>
      </c>
      <c r="E156" s="3" t="str">
        <f t="shared" si="5"/>
        <v>SOUND BLASTER AWE64 GOLD PNP Creative</v>
      </c>
      <c r="F156" s="3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247</v>
      </c>
      <c r="B157" s="3" t="s">
        <v>242</v>
      </c>
      <c r="C157" s="4">
        <v>295000</v>
      </c>
      <c r="D157" s="4">
        <f t="shared" si="4"/>
        <v>59000</v>
      </c>
      <c r="E157" s="3" t="str">
        <f t="shared" si="5"/>
        <v>KIT "DISCOVERY AWE64" 24X PNPCreative</v>
      </c>
      <c r="F157" s="3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248</v>
      </c>
      <c r="B158" s="3" t="s">
        <v>249</v>
      </c>
      <c r="C158" s="4">
        <v>19000</v>
      </c>
      <c r="D158" s="4">
        <f t="shared" si="4"/>
        <v>3800</v>
      </c>
      <c r="E158" s="3" t="str">
        <f t="shared" si="5"/>
        <v>SPEAKERS MLI-699MLI-60</v>
      </c>
      <c r="F158" s="3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250</v>
      </c>
      <c r="B159" s="3" t="s">
        <v>251</v>
      </c>
      <c r="C159" s="4">
        <v>26000</v>
      </c>
      <c r="D159" s="4">
        <f t="shared" si="4"/>
        <v>5200</v>
      </c>
      <c r="E159" s="3" t="str">
        <f t="shared" si="5"/>
        <v>SPEAKER 25 WFS-60</v>
      </c>
      <c r="F159" s="3"/>
      <c r="G159" s="1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252</v>
      </c>
      <c r="B160" s="3" t="s">
        <v>253</v>
      </c>
      <c r="C160" s="4">
        <v>28000</v>
      </c>
      <c r="D160" s="4">
        <f t="shared" si="4"/>
        <v>5600</v>
      </c>
      <c r="E160" s="3" t="str">
        <f t="shared" si="5"/>
        <v>SPEAKER PROFESSIONAL 70 WFS-70</v>
      </c>
      <c r="F160" s="3"/>
      <c r="G160" s="1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254</v>
      </c>
      <c r="B161" s="3" t="s">
        <v>255</v>
      </c>
      <c r="C161" s="4">
        <v>56000</v>
      </c>
      <c r="D161" s="4">
        <f t="shared" si="4"/>
        <v>11200</v>
      </c>
      <c r="E161" s="3" t="str">
        <f t="shared" si="5"/>
        <v>ULTRA SPEAKER 130WFS-100</v>
      </c>
      <c r="F161" s="3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 t="s">
        <v>256</v>
      </c>
      <c r="B162" s="3"/>
      <c r="C162" s="4"/>
      <c r="D162" s="4">
        <f t="shared" si="4"/>
        <v>0</v>
      </c>
      <c r="E162" s="3" t="str">
        <f t="shared" si="5"/>
        <v>MICROPROCESSORI</v>
      </c>
      <c r="F162" s="3"/>
      <c r="G162" s="1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257</v>
      </c>
      <c r="B163" s="3"/>
      <c r="C163" s="4">
        <v>216000</v>
      </c>
      <c r="D163" s="4">
        <f t="shared" si="4"/>
        <v>43200</v>
      </c>
      <c r="E163" s="3" t="str">
        <f t="shared" si="5"/>
        <v>PENTIUM 166 INTEL MMX</v>
      </c>
      <c r="F163" s="3"/>
      <c r="G163" s="1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258</v>
      </c>
      <c r="B164" s="3"/>
      <c r="C164" s="4">
        <v>250000</v>
      </c>
      <c r="D164" s="4">
        <f t="shared" si="4"/>
        <v>50000</v>
      </c>
      <c r="E164" s="3" t="str">
        <f t="shared" si="5"/>
        <v>PENTIUM 200 INTEL MMX</v>
      </c>
      <c r="F164" s="3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259</v>
      </c>
      <c r="B165" s="3"/>
      <c r="C165" s="4">
        <v>382000</v>
      </c>
      <c r="D165" s="4">
        <f t="shared" si="4"/>
        <v>76400</v>
      </c>
      <c r="E165" s="3" t="str">
        <f t="shared" si="5"/>
        <v>PENTIUM 233 INTEL MMX</v>
      </c>
      <c r="F165" s="3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260</v>
      </c>
      <c r="B166" s="3"/>
      <c r="C166" s="4">
        <v>524000</v>
      </c>
      <c r="D166" s="4">
        <f t="shared" si="4"/>
        <v>104800</v>
      </c>
      <c r="E166" s="3" t="str">
        <f t="shared" si="5"/>
        <v>PENTIUM II 233 INTEL 512k</v>
      </c>
      <c r="F166" s="3"/>
      <c r="G166" s="1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261</v>
      </c>
      <c r="B167" s="3"/>
      <c r="C167" s="4">
        <v>757000</v>
      </c>
      <c r="D167" s="4">
        <f t="shared" si="4"/>
        <v>151400</v>
      </c>
      <c r="E167" s="3" t="str">
        <f t="shared" si="5"/>
        <v>PENTIUM II 266 INTEL 512k</v>
      </c>
      <c r="F167" s="3"/>
      <c r="G167" s="1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262</v>
      </c>
      <c r="B168" s="3"/>
      <c r="C168" s="4">
        <v>1045000</v>
      </c>
      <c r="D168" s="4">
        <f t="shared" si="4"/>
        <v>209000</v>
      </c>
      <c r="E168" s="3" t="str">
        <f t="shared" si="5"/>
        <v>PENTIUM II 300 INTEL 512K</v>
      </c>
      <c r="F168" s="3"/>
      <c r="G168" s="1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263</v>
      </c>
      <c r="B169" s="3"/>
      <c r="C169" s="4">
        <v>1568000</v>
      </c>
      <c r="D169" s="4">
        <f t="shared" si="4"/>
        <v>313600</v>
      </c>
      <c r="E169" s="3" t="str">
        <f t="shared" si="5"/>
        <v>PENTIUM II 333 INTEL 512K</v>
      </c>
      <c r="F169" s="3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264</v>
      </c>
      <c r="B170" s="3"/>
      <c r="C170" s="4">
        <v>117000</v>
      </c>
      <c r="D170" s="4">
        <f t="shared" si="4"/>
        <v>23400</v>
      </c>
      <c r="E170" s="3" t="str">
        <f t="shared" si="5"/>
        <v>SGS P 166+</v>
      </c>
      <c r="F170" s="3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265</v>
      </c>
      <c r="B171" s="3"/>
      <c r="C171" s="4">
        <v>158000</v>
      </c>
      <c r="D171" s="4">
        <f t="shared" si="4"/>
        <v>31600</v>
      </c>
      <c r="E171" s="3" t="str">
        <f t="shared" si="5"/>
        <v>IBM 200 MX</v>
      </c>
      <c r="F171" s="3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266</v>
      </c>
      <c r="B172" s="3"/>
      <c r="C172" s="4">
        <v>260000</v>
      </c>
      <c r="D172" s="4">
        <f t="shared" si="4"/>
        <v>52000</v>
      </c>
      <c r="E172" s="3" t="str">
        <f t="shared" si="5"/>
        <v>IBM 233 MX</v>
      </c>
      <c r="F172" s="3"/>
      <c r="G172" s="1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267</v>
      </c>
      <c r="B173" s="3"/>
      <c r="C173" s="4">
        <v>193000</v>
      </c>
      <c r="D173" s="4">
        <f t="shared" si="4"/>
        <v>38600</v>
      </c>
      <c r="E173" s="3" t="str">
        <f t="shared" si="5"/>
        <v>AMD K6-166</v>
      </c>
      <c r="F173" s="3"/>
      <c r="G173" s="1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268</v>
      </c>
      <c r="B174" s="3"/>
      <c r="C174" s="4">
        <v>270000</v>
      </c>
      <c r="D174" s="4">
        <f t="shared" si="4"/>
        <v>54000</v>
      </c>
      <c r="E174" s="3" t="str">
        <f t="shared" si="5"/>
        <v>AMD K6-200</v>
      </c>
      <c r="F174" s="3"/>
      <c r="G174" s="1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269</v>
      </c>
      <c r="B175" s="3"/>
      <c r="C175" s="4">
        <v>314000</v>
      </c>
      <c r="D175" s="4">
        <f t="shared" si="4"/>
        <v>62800</v>
      </c>
      <c r="E175" s="3" t="str">
        <f t="shared" si="5"/>
        <v>AMD K6-233</v>
      </c>
      <c r="F175" s="3"/>
      <c r="G175" s="1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270</v>
      </c>
      <c r="B176" s="3"/>
      <c r="C176" s="4">
        <v>894000</v>
      </c>
      <c r="D176" s="4">
        <f t="shared" si="4"/>
        <v>178800</v>
      </c>
      <c r="E176" s="3" t="str">
        <f t="shared" si="5"/>
        <v>PENTIUM PRO 180 MZH</v>
      </c>
      <c r="F176" s="3"/>
      <c r="G176" s="1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271</v>
      </c>
      <c r="B177" s="3"/>
      <c r="C177" s="4">
        <v>1040000</v>
      </c>
      <c r="D177" s="4">
        <f t="shared" si="4"/>
        <v>208000</v>
      </c>
      <c r="E177" s="3" t="str">
        <f t="shared" si="5"/>
        <v>PENTIUM PRO 200 MZH</v>
      </c>
      <c r="F177" s="3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272</v>
      </c>
      <c r="B178" s="3"/>
      <c r="C178" s="4">
        <v>8000</v>
      </c>
      <c r="D178" s="4">
        <f t="shared" si="4"/>
        <v>1600</v>
      </c>
      <c r="E178" s="3" t="str">
        <f t="shared" si="5"/>
        <v>VENTOLINA PENTIUM 75-166</v>
      </c>
      <c r="F178" s="3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273</v>
      </c>
      <c r="B179" s="3"/>
      <c r="C179" s="4">
        <v>10000</v>
      </c>
      <c r="D179" s="4">
        <f t="shared" si="4"/>
        <v>2000</v>
      </c>
      <c r="E179" s="3" t="str">
        <f t="shared" si="5"/>
        <v>VENTOLINA PENTIUM 200</v>
      </c>
      <c r="F179" s="3"/>
      <c r="G179" s="1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274</v>
      </c>
      <c r="B180" s="3"/>
      <c r="C180" s="4">
        <v>24000</v>
      </c>
      <c r="D180" s="4">
        <f t="shared" si="4"/>
        <v>4800</v>
      </c>
      <c r="E180" s="3" t="str">
        <f t="shared" si="5"/>
        <v>VENTOLA PER PENTIUM PRO</v>
      </c>
      <c r="F180" s="3"/>
      <c r="G180" s="1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275</v>
      </c>
      <c r="B181" s="3" t="s">
        <v>128</v>
      </c>
      <c r="C181" s="4">
        <v>11000</v>
      </c>
      <c r="D181" s="4">
        <f t="shared" si="4"/>
        <v>2200</v>
      </c>
      <c r="E181" s="3" t="str">
        <f t="shared" si="5"/>
        <v xml:space="preserve">VENTOLINA PER IBM/CYRIX 686 </v>
      </c>
      <c r="F181" s="3"/>
      <c r="G181" s="1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276</v>
      </c>
      <c r="B182" s="3" t="s">
        <v>128</v>
      </c>
      <c r="C182" s="4">
        <v>10000</v>
      </c>
      <c r="D182" s="4">
        <f t="shared" si="4"/>
        <v>2000</v>
      </c>
      <c r="E182" s="3" t="str">
        <f t="shared" si="5"/>
        <v xml:space="preserve">VENTOLA 3 PIN per TX97 </v>
      </c>
      <c r="F182" s="3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277</v>
      </c>
      <c r="B183" s="3" t="s">
        <v>128</v>
      </c>
      <c r="C183" s="4">
        <v>26000</v>
      </c>
      <c r="D183" s="4">
        <f t="shared" si="4"/>
        <v>5200</v>
      </c>
      <c r="E183" s="3" t="str">
        <f t="shared" si="5"/>
        <v xml:space="preserve">VENTOLA PENTIUM II </v>
      </c>
      <c r="F183" s="3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 t="s">
        <v>278</v>
      </c>
      <c r="B184" s="3"/>
      <c r="C184" s="4"/>
      <c r="D184" s="4">
        <f t="shared" si="4"/>
        <v>0</v>
      </c>
      <c r="E184" s="3" t="str">
        <f t="shared" si="5"/>
        <v>TASTIERE</v>
      </c>
      <c r="F184" s="3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279</v>
      </c>
      <c r="B185" s="3" t="s">
        <v>280</v>
      </c>
      <c r="C185" s="4">
        <v>22000</v>
      </c>
      <c r="D185" s="4">
        <f t="shared" si="4"/>
        <v>4400</v>
      </c>
      <c r="E185" s="3" t="str">
        <f t="shared" si="5"/>
        <v>TAST. ITA 105 TASTI WIN 95UNIKEY</v>
      </c>
      <c r="F185" s="3"/>
      <c r="G185" s="1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281</v>
      </c>
      <c r="B186" s="3" t="s">
        <v>282</v>
      </c>
      <c r="C186" s="4">
        <v>63000</v>
      </c>
      <c r="D186" s="4">
        <f t="shared" si="4"/>
        <v>12600</v>
      </c>
      <c r="E186" s="3" t="str">
        <f t="shared" si="5"/>
        <v>TAST. ITA   79tBTC</v>
      </c>
      <c r="F186" s="3"/>
      <c r="G186" s="1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283</v>
      </c>
      <c r="B187" s="3" t="s">
        <v>282</v>
      </c>
      <c r="C187" s="4">
        <v>63000</v>
      </c>
      <c r="D187" s="4">
        <f t="shared" si="4"/>
        <v>12600</v>
      </c>
      <c r="E187" s="3" t="str">
        <f t="shared" si="5"/>
        <v>TAST. USA 79tBTC</v>
      </c>
      <c r="F187" s="3"/>
      <c r="G187" s="1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284</v>
      </c>
      <c r="B188" s="3" t="s">
        <v>282</v>
      </c>
      <c r="C188" s="4">
        <v>26000</v>
      </c>
      <c r="D188" s="4">
        <f t="shared" si="4"/>
        <v>5200</v>
      </c>
      <c r="E188" s="3" t="str">
        <f t="shared" si="5"/>
        <v>TAST. USA 105 TASTI WIN95BTC</v>
      </c>
      <c r="F188" s="3"/>
      <c r="G188" s="1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285</v>
      </c>
      <c r="B189" s="3" t="s">
        <v>286</v>
      </c>
      <c r="C189" s="4">
        <v>25000</v>
      </c>
      <c r="D189" s="4">
        <f t="shared" si="4"/>
        <v>5000</v>
      </c>
      <c r="E189" s="3" t="str">
        <f t="shared" si="5"/>
        <v>TAST. ITA  105 TASTI NMB, WIN95NMB</v>
      </c>
      <c r="F189" s="3"/>
      <c r="G189" s="1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287</v>
      </c>
      <c r="B190" s="3" t="s">
        <v>286</v>
      </c>
      <c r="C190" s="4">
        <v>25000</v>
      </c>
      <c r="D190" s="4">
        <f t="shared" si="4"/>
        <v>5000</v>
      </c>
      <c r="E190" s="3" t="str">
        <f t="shared" si="5"/>
        <v>TAST. ITA  105 TASTI NMB, PS/2 WIN95NMB</v>
      </c>
      <c r="F190" s="3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288</v>
      </c>
      <c r="B191" s="3" t="s">
        <v>286</v>
      </c>
      <c r="C191" s="4">
        <v>46000</v>
      </c>
      <c r="D191" s="4">
        <f t="shared" si="4"/>
        <v>9200</v>
      </c>
      <c r="E191" s="3" t="str">
        <f t="shared" si="5"/>
        <v>TAST. ITA 105 TASTI "CYPRESS"  WIN95NMB</v>
      </c>
      <c r="F191" s="3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 t="s">
        <v>289</v>
      </c>
      <c r="B192" s="3"/>
      <c r="C192" s="4"/>
      <c r="D192" s="4">
        <f t="shared" si="4"/>
        <v>0</v>
      </c>
      <c r="E192" s="3" t="str">
        <f t="shared" si="5"/>
        <v>SCANNER E ACCESSORI</v>
      </c>
      <c r="F192" s="3"/>
      <c r="G192" s="1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290</v>
      </c>
      <c r="B193" s="3" t="s">
        <v>291</v>
      </c>
      <c r="C193" s="4">
        <v>37000</v>
      </c>
      <c r="D193" s="4">
        <f t="shared" si="4"/>
        <v>7400</v>
      </c>
      <c r="E193" s="3" t="str">
        <f t="shared" si="5"/>
        <v>MOUSE  PILOT SERIALELOGITECH</v>
      </c>
      <c r="F193" s="3"/>
      <c r="G193" s="1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292</v>
      </c>
      <c r="B194" s="3" t="s">
        <v>291</v>
      </c>
      <c r="C194" s="4">
        <v>37000</v>
      </c>
      <c r="D194" s="4">
        <f t="shared" si="4"/>
        <v>7400</v>
      </c>
      <c r="E194" s="3" t="str">
        <f t="shared" si="5"/>
        <v>MOUSE  PILOT P/S2LOGITECH</v>
      </c>
      <c r="F194" s="3"/>
      <c r="G194" s="1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293</v>
      </c>
      <c r="B195" s="3" t="s">
        <v>294</v>
      </c>
      <c r="C195" s="4">
        <v>11000</v>
      </c>
      <c r="D195" s="4">
        <f t="shared" ref="D195:D258" si="6">C195*20/100</f>
        <v>2200</v>
      </c>
      <c r="E195" s="3" t="str">
        <f t="shared" ref="E195:E258" si="7">_xlfn.CONCAT(A195,B195)</f>
        <v>MOUSE SERIALE 3 TASTIPRIMAX</v>
      </c>
      <c r="F195" s="3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295</v>
      </c>
      <c r="B196" s="3" t="s">
        <v>294</v>
      </c>
      <c r="C196" s="4">
        <v>46000</v>
      </c>
      <c r="D196" s="4">
        <f t="shared" si="6"/>
        <v>9200</v>
      </c>
      <c r="E196" s="3" t="str">
        <f t="shared" si="7"/>
        <v>MOUSE TRACKBALL PRIMAX</v>
      </c>
      <c r="F196" s="3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296</v>
      </c>
      <c r="B197" s="3" t="s">
        <v>294</v>
      </c>
      <c r="C197" s="4">
        <v>19000</v>
      </c>
      <c r="D197" s="4">
        <f t="shared" si="6"/>
        <v>3800</v>
      </c>
      <c r="E197" s="3" t="str">
        <f t="shared" si="7"/>
        <v>MOUSE "RAINBOW" SERIALEPRIMAX</v>
      </c>
      <c r="F197" s="3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297</v>
      </c>
      <c r="B198" s="3" t="s">
        <v>294</v>
      </c>
      <c r="C198" s="4">
        <v>13000</v>
      </c>
      <c r="D198" s="4">
        <f t="shared" si="6"/>
        <v>2600</v>
      </c>
      <c r="E198" s="3" t="str">
        <f t="shared" si="7"/>
        <v>MOUSE  ECHO PS/2PRIMAX</v>
      </c>
      <c r="F198" s="3"/>
      <c r="G198" s="1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298</v>
      </c>
      <c r="B199" s="3" t="s">
        <v>294</v>
      </c>
      <c r="C199" s="4">
        <v>26000</v>
      </c>
      <c r="D199" s="4">
        <f t="shared" si="6"/>
        <v>5200</v>
      </c>
      <c r="E199" s="3" t="str">
        <f t="shared" si="7"/>
        <v>VENUS MOUSE SERIALEPRIMAX</v>
      </c>
      <c r="F199" s="3"/>
      <c r="G199" s="1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299</v>
      </c>
      <c r="B200" s="3" t="s">
        <v>294</v>
      </c>
      <c r="C200" s="4">
        <v>26000</v>
      </c>
      <c r="D200" s="4">
        <f t="shared" si="6"/>
        <v>5200</v>
      </c>
      <c r="E200" s="3" t="str">
        <f t="shared" si="7"/>
        <v>VENUS MOUSE PS/2PRIMAX</v>
      </c>
      <c r="F200" s="3"/>
      <c r="G200" s="1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300</v>
      </c>
      <c r="B201" s="3" t="s">
        <v>294</v>
      </c>
      <c r="C201" s="4">
        <v>20000</v>
      </c>
      <c r="D201" s="4">
        <f t="shared" si="6"/>
        <v>4000</v>
      </c>
      <c r="E201" s="3" t="str">
        <f t="shared" si="7"/>
        <v>JOYSTICK DIGITALEPRIMAX</v>
      </c>
      <c r="F201" s="3"/>
      <c r="G201" s="1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301</v>
      </c>
      <c r="B202" s="3" t="s">
        <v>294</v>
      </c>
      <c r="C202" s="4">
        <v>49000</v>
      </c>
      <c r="D202" s="4">
        <f t="shared" si="6"/>
        <v>9800</v>
      </c>
      <c r="E202" s="3" t="str">
        <f t="shared" si="7"/>
        <v>JOYSTICK ULTRASTRIKERPRIMAX</v>
      </c>
      <c r="F202" s="3"/>
      <c r="G202" s="1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302</v>
      </c>
      <c r="B203" s="3" t="s">
        <v>294</v>
      </c>
      <c r="C203" s="4">
        <v>33000</v>
      </c>
      <c r="D203" s="4">
        <f t="shared" si="6"/>
        <v>6600</v>
      </c>
      <c r="E203" s="3" t="str">
        <f t="shared" si="7"/>
        <v>NAVIGATOR MOUSEPRIMAX</v>
      </c>
      <c r="F203" s="3"/>
      <c r="G203" s="1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303</v>
      </c>
      <c r="B204" s="3" t="s">
        <v>294</v>
      </c>
      <c r="C204" s="4">
        <v>68000</v>
      </c>
      <c r="D204" s="4">
        <f t="shared" si="6"/>
        <v>13600</v>
      </c>
      <c r="E204" s="3" t="str">
        <f t="shared" si="7"/>
        <v>JOYSTICK EXCALIBURPRIMAX</v>
      </c>
      <c r="F204" s="3"/>
      <c r="G204" s="1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304</v>
      </c>
      <c r="B205" s="3" t="s">
        <v>294</v>
      </c>
      <c r="C205" s="4">
        <v>33000</v>
      </c>
      <c r="D205" s="4">
        <f t="shared" si="6"/>
        <v>6600</v>
      </c>
      <c r="E205" s="3" t="str">
        <f t="shared" si="7"/>
        <v>GAMEPAD CONQUERORPRIMAX</v>
      </c>
      <c r="F205" s="3"/>
      <c r="G205" s="1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305</v>
      </c>
      <c r="B206" s="3" t="s">
        <v>294</v>
      </c>
      <c r="C206" s="4">
        <v>147000</v>
      </c>
      <c r="D206" s="4">
        <f t="shared" si="6"/>
        <v>29400</v>
      </c>
      <c r="E206" s="3" t="str">
        <f t="shared" si="7"/>
        <v>COLOR HAND SCANNERPRIMAX</v>
      </c>
      <c r="F206" s="3"/>
      <c r="G206" s="1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306</v>
      </c>
      <c r="B207" s="3" t="s">
        <v>294</v>
      </c>
      <c r="C207" s="4">
        <v>151000</v>
      </c>
      <c r="D207" s="4">
        <f t="shared" si="6"/>
        <v>30200</v>
      </c>
      <c r="E207" s="3" t="str">
        <f t="shared" si="7"/>
        <v>SCANNER COLORADO 4800 SW + OCR PRIMAX</v>
      </c>
      <c r="F207" s="3"/>
      <c r="G207" s="1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307</v>
      </c>
      <c r="B208" s="3" t="s">
        <v>294</v>
      </c>
      <c r="C208" s="4">
        <v>197000</v>
      </c>
      <c r="D208" s="4">
        <f t="shared" si="6"/>
        <v>39400</v>
      </c>
      <c r="E208" s="3" t="str">
        <f t="shared" si="7"/>
        <v>SCANNER COLORADO D600 SW + OCR PRIMAX</v>
      </c>
      <c r="F208" s="3"/>
      <c r="G208" s="1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308</v>
      </c>
      <c r="B209" s="3" t="s">
        <v>294</v>
      </c>
      <c r="C209" s="4">
        <v>310000</v>
      </c>
      <c r="D209" s="4">
        <f t="shared" si="6"/>
        <v>62000</v>
      </c>
      <c r="E209" s="3" t="str">
        <f t="shared" si="7"/>
        <v>SCANNER  DIRECT 9600 SW + OCRPRIMAX</v>
      </c>
      <c r="F209" s="3"/>
      <c r="G209" s="1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309</v>
      </c>
      <c r="B210" s="3" t="s">
        <v>294</v>
      </c>
      <c r="C210" s="4">
        <v>271000</v>
      </c>
      <c r="D210" s="4">
        <f t="shared" si="6"/>
        <v>54200</v>
      </c>
      <c r="E210" s="3" t="str">
        <f t="shared" si="7"/>
        <v>SCANNER  JEWEL 4800 SCSIPRIMAX</v>
      </c>
      <c r="F210" s="3"/>
      <c r="G210" s="1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310</v>
      </c>
      <c r="B211" s="3" t="s">
        <v>294</v>
      </c>
      <c r="C211" s="4">
        <v>458000</v>
      </c>
      <c r="D211" s="4">
        <f t="shared" si="6"/>
        <v>91600</v>
      </c>
      <c r="E211" s="3" t="str">
        <f t="shared" si="7"/>
        <v>SCANNER PROFI  9600 SCSIPRIMAX</v>
      </c>
      <c r="F211" s="3"/>
      <c r="G211" s="1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311</v>
      </c>
      <c r="B212" s="3" t="s">
        <v>294</v>
      </c>
      <c r="C212" s="4">
        <v>412000</v>
      </c>
      <c r="D212" s="4">
        <f t="shared" si="6"/>
        <v>82400</v>
      </c>
      <c r="E212" s="3" t="str">
        <f t="shared" si="7"/>
        <v>SCANNER PHODOX U. S. 300PRIMAX</v>
      </c>
      <c r="F212" s="3"/>
      <c r="G212" s="1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312</v>
      </c>
      <c r="B213" s="3" t="s">
        <v>313</v>
      </c>
      <c r="C213" s="4">
        <v>807000</v>
      </c>
      <c r="D213" s="4">
        <f t="shared" si="6"/>
        <v>161400</v>
      </c>
      <c r="E213" s="3" t="str">
        <f t="shared" si="7"/>
        <v>FILMSCAN-200PCEPSON</v>
      </c>
      <c r="F213" s="3"/>
      <c r="G213" s="1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314</v>
      </c>
      <c r="B214" s="3"/>
      <c r="C214" s="4">
        <v>4000</v>
      </c>
      <c r="D214" s="4">
        <f t="shared" si="6"/>
        <v>800</v>
      </c>
      <c r="E214" s="3" t="str">
        <f t="shared" si="7"/>
        <v>TAPPETINO PER MOUSE</v>
      </c>
      <c r="F214" s="3"/>
      <c r="G214" s="1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315</v>
      </c>
      <c r="B215" s="3"/>
      <c r="C215" s="4">
        <v>81000</v>
      </c>
      <c r="D215" s="4">
        <f t="shared" si="6"/>
        <v>16200</v>
      </c>
      <c r="E215" s="3" t="str">
        <f t="shared" si="7"/>
        <v>ALIMENTATORE 200 W CE</v>
      </c>
      <c r="F215" s="3"/>
      <c r="G215" s="1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316</v>
      </c>
      <c r="B216" s="3"/>
      <c r="C216" s="4">
        <v>125000</v>
      </c>
      <c r="D216" s="4">
        <f t="shared" si="6"/>
        <v>25000</v>
      </c>
      <c r="E216" s="3" t="str">
        <f t="shared" si="7"/>
        <v>ALIMENTATORE 250 W CE ATX</v>
      </c>
      <c r="F216" s="3"/>
      <c r="G216" s="1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317</v>
      </c>
      <c r="B217" s="3"/>
      <c r="C217" s="4">
        <v>98000</v>
      </c>
      <c r="D217" s="4">
        <f t="shared" si="6"/>
        <v>19600</v>
      </c>
      <c r="E217" s="3" t="str">
        <f t="shared" si="7"/>
        <v>ALIMENTATORE 230 W CE ATX</v>
      </c>
      <c r="F217" s="3"/>
      <c r="G217" s="1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318</v>
      </c>
      <c r="B218" s="3"/>
      <c r="C218" s="4">
        <v>140000</v>
      </c>
      <c r="D218" s="4">
        <f t="shared" si="6"/>
        <v>28000</v>
      </c>
      <c r="E218" s="3" t="str">
        <f t="shared" si="7"/>
        <v>ALIMENTATORE 300 W CE ATX</v>
      </c>
      <c r="F218" s="3"/>
      <c r="G218" s="1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319</v>
      </c>
      <c r="B219" s="3" t="s">
        <v>320</v>
      </c>
      <c r="C219" s="4">
        <v>5000</v>
      </c>
      <c r="D219" s="4">
        <f t="shared" si="6"/>
        <v>1000</v>
      </c>
      <c r="E219" s="3" t="str">
        <f t="shared" si="7"/>
        <v>CAVO PARALLELO STAMP. MT 1,8Unidirez.</v>
      </c>
      <c r="F219" s="3"/>
      <c r="G219" s="1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319</v>
      </c>
      <c r="B220" s="3" t="s">
        <v>321</v>
      </c>
      <c r="C220" s="4">
        <v>6000</v>
      </c>
      <c r="D220" s="4">
        <f t="shared" si="6"/>
        <v>1200</v>
      </c>
      <c r="E220" s="3" t="str">
        <f t="shared" si="7"/>
        <v>CAVO PARALLELO STAMP. MT 1,8Bidirez.</v>
      </c>
      <c r="F220" s="3"/>
      <c r="G220" s="1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322</v>
      </c>
      <c r="B221" s="3"/>
      <c r="C221" s="4">
        <v>9000</v>
      </c>
      <c r="D221" s="4">
        <f t="shared" si="6"/>
        <v>1800</v>
      </c>
      <c r="E221" s="3" t="str">
        <f t="shared" si="7"/>
        <v>CAVO PARALLELO STAMP. MT 3</v>
      </c>
      <c r="F221" s="3"/>
      <c r="G221" s="1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323</v>
      </c>
      <c r="B222" s="3" t="s">
        <v>324</v>
      </c>
      <c r="C222" s="4">
        <v>8000</v>
      </c>
      <c r="D222" s="4">
        <f t="shared" si="6"/>
        <v>1600</v>
      </c>
      <c r="E222" s="3" t="str">
        <f t="shared" si="7"/>
        <v>CONNETTORE MOUSE PS/2per M/B ASUS P55T2P4</v>
      </c>
      <c r="F222" s="3"/>
      <c r="G222" s="1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325</v>
      </c>
      <c r="B223" s="3"/>
      <c r="C223" s="4">
        <v>11000</v>
      </c>
      <c r="D223" s="4">
        <f t="shared" si="6"/>
        <v>2200</v>
      </c>
      <c r="E223" s="3" t="str">
        <f t="shared" si="7"/>
        <v>CONNETTORE TASTIERA PS/2</v>
      </c>
      <c r="F223" s="3"/>
      <c r="G223" s="1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326</v>
      </c>
      <c r="B224" s="3" t="s">
        <v>327</v>
      </c>
      <c r="C224" s="4">
        <v>21000</v>
      </c>
      <c r="D224" s="4">
        <f t="shared" si="6"/>
        <v>4200</v>
      </c>
      <c r="E224" s="3" t="str">
        <f t="shared" si="7"/>
        <v>CONNETTORE USB/MIRper M/B ASUS TX97</v>
      </c>
      <c r="F224" s="3"/>
      <c r="G224" s="1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328</v>
      </c>
      <c r="B225" s="3" t="s">
        <v>294</v>
      </c>
      <c r="C225" s="4">
        <v>14000</v>
      </c>
      <c r="D225" s="4">
        <f t="shared" si="6"/>
        <v>2800</v>
      </c>
      <c r="E225" s="3" t="str">
        <f t="shared" si="7"/>
        <v>DATA-SWITCH 2/1 MANUALEPRIMAX</v>
      </c>
      <c r="F225" s="3"/>
      <c r="G225" s="1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329</v>
      </c>
      <c r="B226" s="3" t="s">
        <v>294</v>
      </c>
      <c r="C226" s="4">
        <v>23000</v>
      </c>
      <c r="D226" s="4">
        <f t="shared" si="6"/>
        <v>4600</v>
      </c>
      <c r="E226" s="3" t="str">
        <f t="shared" si="7"/>
        <v>DATA-SWITCH 2/2 MANUALEPRIMAX</v>
      </c>
      <c r="F226" s="3"/>
      <c r="G226" s="1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330</v>
      </c>
      <c r="B227" s="3" t="s">
        <v>294</v>
      </c>
      <c r="C227" s="4">
        <v>51000</v>
      </c>
      <c r="D227" s="4">
        <f t="shared" si="6"/>
        <v>10200</v>
      </c>
      <c r="E227" s="3" t="str">
        <f t="shared" si="7"/>
        <v>DATA-SWITCH 2/1 BIDIREZ.PRIMAX</v>
      </c>
      <c r="F227" s="3"/>
      <c r="G227" s="1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 t="s">
        <v>331</v>
      </c>
      <c r="B228" s="3"/>
      <c r="C228" s="4"/>
      <c r="D228" s="4">
        <f t="shared" si="6"/>
        <v>0</v>
      </c>
      <c r="E228" s="3" t="str">
        <f t="shared" si="7"/>
        <v>SOFTWARE</v>
      </c>
      <c r="F228" s="3"/>
      <c r="G228" s="1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332</v>
      </c>
      <c r="B229" s="3" t="s">
        <v>333</v>
      </c>
      <c r="C229" s="4">
        <v>198000</v>
      </c>
      <c r="D229" s="4">
        <f t="shared" si="6"/>
        <v>39600</v>
      </c>
      <c r="E229" s="3" t="str">
        <f t="shared" si="7"/>
        <v>COMBO DOS6.22+WIN3.11+DSK.MAN.MICROSOFT  OEM</v>
      </c>
      <c r="F229" s="3"/>
      <c r="G229" s="1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334</v>
      </c>
      <c r="B230" s="3" t="s">
        <v>333</v>
      </c>
      <c r="C230" s="4">
        <v>167000</v>
      </c>
      <c r="D230" s="4">
        <f t="shared" si="6"/>
        <v>33400</v>
      </c>
      <c r="E230" s="3" t="str">
        <f t="shared" si="7"/>
        <v>WINDOWS 95, MANUALI + CDMICROSOFT  OEM</v>
      </c>
      <c r="F230" s="3"/>
      <c r="G230" s="1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335</v>
      </c>
      <c r="B231" s="3" t="s">
        <v>336</v>
      </c>
      <c r="C231" s="4">
        <v>95000</v>
      </c>
      <c r="D231" s="4">
        <f t="shared" si="6"/>
        <v>19000</v>
      </c>
      <c r="E231" s="3" t="str">
        <f t="shared" si="7"/>
        <v>LICENZA STUDENTE SISTEMI MICROSOFT  STUDENTE</v>
      </c>
      <c r="F231" s="3"/>
      <c r="G231" s="1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337</v>
      </c>
      <c r="B232" s="3" t="s">
        <v>336</v>
      </c>
      <c r="C232" s="4">
        <v>141000</v>
      </c>
      <c r="D232" s="4">
        <f t="shared" si="6"/>
        <v>28200</v>
      </c>
      <c r="E232" s="3" t="str">
        <f t="shared" si="7"/>
        <v>LICENZA STUDENTE APPLICAZIONIMICROSOFT  STUDENTE</v>
      </c>
      <c r="F232" s="3"/>
      <c r="G232" s="1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338</v>
      </c>
      <c r="B233" s="3" t="s">
        <v>333</v>
      </c>
      <c r="C233" s="4">
        <v>351000</v>
      </c>
      <c r="D233" s="4">
        <f t="shared" si="6"/>
        <v>70200</v>
      </c>
      <c r="E233" s="3" t="str">
        <f t="shared" si="7"/>
        <v>WIN NT WORKSTATION 4.0MICROSOFT  OEM</v>
      </c>
      <c r="F233" s="3"/>
      <c r="G233" s="1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339</v>
      </c>
      <c r="B234" s="3" t="s">
        <v>340</v>
      </c>
      <c r="C234" s="4">
        <v>414000</v>
      </c>
      <c r="D234" s="4">
        <f t="shared" si="6"/>
        <v>82800</v>
      </c>
      <c r="E234" s="3" t="str">
        <f t="shared" si="7"/>
        <v>OFFICE SMALL BUSINESSWORD97,EXCEL97,OUTLOOK97,PUBLISHER97</v>
      </c>
      <c r="F234" s="3"/>
      <c r="G234" s="1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341</v>
      </c>
      <c r="B235" s="3" t="s">
        <v>333</v>
      </c>
      <c r="C235" s="4">
        <v>61000</v>
      </c>
      <c r="D235" s="4">
        <f t="shared" si="6"/>
        <v>12200</v>
      </c>
      <c r="E235" s="3" t="str">
        <f t="shared" si="7"/>
        <v>WORKS 4.5 ITA, MANUALI + CDMICROSOFT  OEM</v>
      </c>
      <c r="F235" s="3"/>
      <c r="G235" s="1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342</v>
      </c>
      <c r="B236" s="3" t="s">
        <v>333</v>
      </c>
      <c r="C236" s="4">
        <v>893000</v>
      </c>
      <c r="D236" s="4">
        <f t="shared" si="6"/>
        <v>178600</v>
      </c>
      <c r="E236" s="3" t="str">
        <f t="shared" si="7"/>
        <v>FIVE PACK WIN 95MICROSOFT  OEM</v>
      </c>
      <c r="F236" s="3"/>
      <c r="G236" s="1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343</v>
      </c>
      <c r="B237" s="3" t="s">
        <v>333</v>
      </c>
      <c r="C237" s="4">
        <v>985000</v>
      </c>
      <c r="D237" s="4">
        <f t="shared" si="6"/>
        <v>197000</v>
      </c>
      <c r="E237" s="3" t="str">
        <f t="shared" si="7"/>
        <v>FIVE PACK COMBO WIN3.11-DOSMICROSOFT  OEM</v>
      </c>
      <c r="F237" s="3"/>
      <c r="G237" s="1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344</v>
      </c>
      <c r="B238" s="3" t="s">
        <v>333</v>
      </c>
      <c r="C238" s="4">
        <v>296000</v>
      </c>
      <c r="D238" s="4">
        <f t="shared" si="6"/>
        <v>59200</v>
      </c>
      <c r="E238" s="3" t="str">
        <f t="shared" si="7"/>
        <v>FIVE PACK WORKS 4.5MICROSOFT  OEM</v>
      </c>
      <c r="F238" s="3"/>
      <c r="G238" s="1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345</v>
      </c>
      <c r="B239" s="3" t="s">
        <v>333</v>
      </c>
      <c r="C239" s="4">
        <v>685000</v>
      </c>
      <c r="D239" s="4">
        <f t="shared" si="6"/>
        <v>137000</v>
      </c>
      <c r="E239" s="3" t="str">
        <f t="shared" si="7"/>
        <v>3-PACK  HOME ESSENTIALS 98MICROSOFT  OEM</v>
      </c>
      <c r="F239" s="3"/>
      <c r="G239" s="1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346</v>
      </c>
      <c r="B240" s="3" t="s">
        <v>333</v>
      </c>
      <c r="C240" s="4">
        <v>1138000</v>
      </c>
      <c r="D240" s="4">
        <f t="shared" si="6"/>
        <v>227600</v>
      </c>
      <c r="E240" s="3" t="str">
        <f t="shared" si="7"/>
        <v>3-PACK WIN NT WORKSTATION 4.0MICROSOFT  OEM</v>
      </c>
      <c r="F240" s="3"/>
      <c r="G240" s="1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347</v>
      </c>
      <c r="B241" s="3" t="s">
        <v>333</v>
      </c>
      <c r="C241" s="4">
        <v>1334000</v>
      </c>
      <c r="D241" s="4">
        <f t="shared" si="6"/>
        <v>266800</v>
      </c>
      <c r="E241" s="3" t="str">
        <f t="shared" si="7"/>
        <v>3-PACK OFFICE SMALL BUSINESSMICROSOFT  OEM</v>
      </c>
      <c r="F241" s="3"/>
      <c r="G241" s="1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348</v>
      </c>
      <c r="B242" s="3" t="s">
        <v>128</v>
      </c>
      <c r="C242" s="4">
        <v>30000</v>
      </c>
      <c r="D242" s="4">
        <f t="shared" si="6"/>
        <v>6000</v>
      </c>
      <c r="E242" s="3" t="str">
        <f t="shared" si="7"/>
        <v xml:space="preserve">CD VIDEOGUIDA  WIN'95 </v>
      </c>
      <c r="F242" s="3"/>
      <c r="G242" s="1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349</v>
      </c>
      <c r="B243" s="3" t="s">
        <v>128</v>
      </c>
      <c r="C243" s="4">
        <v>30000</v>
      </c>
      <c r="D243" s="4">
        <f t="shared" si="6"/>
        <v>6000</v>
      </c>
      <c r="E243" s="3" t="str">
        <f t="shared" si="7"/>
        <v xml:space="preserve">CD VIDEGUIDA INTERNET </v>
      </c>
      <c r="F243" s="3"/>
      <c r="G243" s="1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350</v>
      </c>
      <c r="B244" s="3" t="s">
        <v>351</v>
      </c>
      <c r="C244" s="4">
        <v>406000</v>
      </c>
      <c r="D244" s="4">
        <f t="shared" si="6"/>
        <v>81200</v>
      </c>
      <c r="E244" s="3" t="str">
        <f t="shared" si="7"/>
        <v>WINDOWS 95 MICROSOFT</v>
      </c>
      <c r="F244" s="3"/>
      <c r="G244" s="1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352</v>
      </c>
      <c r="B245" s="3" t="s">
        <v>351</v>
      </c>
      <c r="C245" s="4">
        <v>197000</v>
      </c>
      <c r="D245" s="4">
        <f t="shared" si="6"/>
        <v>39400</v>
      </c>
      <c r="E245" s="3" t="str">
        <f t="shared" si="7"/>
        <v>WINDOWS 95 Lic. Agg.MICROSOFT</v>
      </c>
      <c r="F245" s="3"/>
      <c r="G245" s="1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353</v>
      </c>
      <c r="B246" s="3" t="s">
        <v>351</v>
      </c>
      <c r="C246" s="4">
        <v>645000</v>
      </c>
      <c r="D246" s="4">
        <f t="shared" si="6"/>
        <v>129000</v>
      </c>
      <c r="E246" s="3" t="str">
        <f t="shared" si="7"/>
        <v>EXCEL 7.0MICROSOFT</v>
      </c>
      <c r="F246" s="3"/>
      <c r="G246" s="1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354</v>
      </c>
      <c r="B247" s="3" t="s">
        <v>351</v>
      </c>
      <c r="C247" s="4">
        <v>645000</v>
      </c>
      <c r="D247" s="4">
        <f t="shared" si="6"/>
        <v>129000</v>
      </c>
      <c r="E247" s="3" t="str">
        <f t="shared" si="7"/>
        <v>EXCEL 97MICROSOFT</v>
      </c>
      <c r="F247" s="3"/>
      <c r="G247" s="1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355</v>
      </c>
      <c r="B248" s="3" t="s">
        <v>351</v>
      </c>
      <c r="C248" s="4">
        <v>259000</v>
      </c>
      <c r="D248" s="4">
        <f t="shared" si="6"/>
        <v>51800</v>
      </c>
      <c r="E248" s="3" t="str">
        <f t="shared" si="7"/>
        <v>EXCEL 97 Agg.MICROSOFT</v>
      </c>
      <c r="F248" s="3"/>
      <c r="G248" s="1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356</v>
      </c>
      <c r="B249" s="3" t="s">
        <v>351</v>
      </c>
      <c r="C249" s="4">
        <v>646000</v>
      </c>
      <c r="D249" s="4">
        <f t="shared" si="6"/>
        <v>129200</v>
      </c>
      <c r="E249" s="3" t="str">
        <f t="shared" si="7"/>
        <v>WORD 97MICROSOFT</v>
      </c>
      <c r="F249" s="3"/>
      <c r="G249" s="1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357</v>
      </c>
      <c r="B250" s="3" t="s">
        <v>351</v>
      </c>
      <c r="C250" s="4">
        <v>259000</v>
      </c>
      <c r="D250" s="4">
        <f t="shared" si="6"/>
        <v>51800</v>
      </c>
      <c r="E250" s="3" t="str">
        <f t="shared" si="7"/>
        <v>WORD 97 Agg.MICROSOFT</v>
      </c>
      <c r="F250" s="3"/>
      <c r="G250" s="1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358</v>
      </c>
      <c r="B251" s="3" t="s">
        <v>351</v>
      </c>
      <c r="C251" s="4">
        <v>645000</v>
      </c>
      <c r="D251" s="4">
        <f t="shared" si="6"/>
        <v>129000</v>
      </c>
      <c r="E251" s="3" t="str">
        <f t="shared" si="7"/>
        <v>ACCESS 97MICROSOFT</v>
      </c>
      <c r="F251" s="3"/>
      <c r="G251" s="1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359</v>
      </c>
      <c r="B252" s="3" t="s">
        <v>351</v>
      </c>
      <c r="C252" s="4">
        <v>879000</v>
      </c>
      <c r="D252" s="4">
        <f t="shared" si="6"/>
        <v>175800</v>
      </c>
      <c r="E252" s="3" t="str">
        <f t="shared" si="7"/>
        <v>OFFICE 97 SMALL BUSINESSMICROSOFT</v>
      </c>
      <c r="F252" s="3"/>
      <c r="G252" s="1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360</v>
      </c>
      <c r="B253" s="3" t="s">
        <v>351</v>
      </c>
      <c r="C253" s="4">
        <v>259000</v>
      </c>
      <c r="D253" s="4">
        <f t="shared" si="6"/>
        <v>51800</v>
      </c>
      <c r="E253" s="3" t="str">
        <f t="shared" si="7"/>
        <v>HOME ESSENTIALS 98MICROSOFT</v>
      </c>
      <c r="F253" s="3"/>
      <c r="G253" s="1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361</v>
      </c>
      <c r="B254" s="3" t="s">
        <v>351</v>
      </c>
      <c r="C254" s="4">
        <v>274000</v>
      </c>
      <c r="D254" s="4">
        <f t="shared" si="6"/>
        <v>54800</v>
      </c>
      <c r="E254" s="3" t="str">
        <f t="shared" si="7"/>
        <v>FRONTPAGE 98MICROSOFT</v>
      </c>
      <c r="F254" s="3"/>
      <c r="G254" s="1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362</v>
      </c>
      <c r="B255" s="3" t="s">
        <v>351</v>
      </c>
      <c r="C255" s="4">
        <v>975000</v>
      </c>
      <c r="D255" s="4">
        <f t="shared" si="6"/>
        <v>195000</v>
      </c>
      <c r="E255" s="3" t="str">
        <f t="shared" si="7"/>
        <v>OFFICE '97MICROSOFT</v>
      </c>
      <c r="F255" s="3"/>
      <c r="G255" s="1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363</v>
      </c>
      <c r="B256" s="3" t="s">
        <v>351</v>
      </c>
      <c r="C256" s="4">
        <v>480000</v>
      </c>
      <c r="D256" s="4">
        <f t="shared" si="6"/>
        <v>96000</v>
      </c>
      <c r="E256" s="3" t="str">
        <f t="shared" si="7"/>
        <v>OFFICE '97 Agg.MICROSOFT</v>
      </c>
      <c r="F256" s="3"/>
      <c r="G256" s="1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364</v>
      </c>
      <c r="B257" s="3" t="s">
        <v>351</v>
      </c>
      <c r="C257" s="4">
        <v>1187000</v>
      </c>
      <c r="D257" s="4">
        <f t="shared" si="6"/>
        <v>237400</v>
      </c>
      <c r="E257" s="3" t="str">
        <f t="shared" si="7"/>
        <v>OFFICE '97 ProfessionalMICROSOFT</v>
      </c>
      <c r="F257" s="3"/>
      <c r="G257" s="1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 t="s">
        <v>365</v>
      </c>
      <c r="B258" s="3" t="s">
        <v>351</v>
      </c>
      <c r="C258" s="4">
        <v>832000</v>
      </c>
      <c r="D258" s="4">
        <f t="shared" si="6"/>
        <v>166400</v>
      </c>
      <c r="E258" s="3" t="str">
        <f t="shared" si="7"/>
        <v>OFFICE '97 Professional Agg.MICROSOFT</v>
      </c>
      <c r="F258" s="3"/>
      <c r="G258" s="1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 t="s">
        <v>366</v>
      </c>
      <c r="B259" s="3" t="s">
        <v>351</v>
      </c>
      <c r="C259" s="4">
        <v>227000</v>
      </c>
      <c r="D259" s="4">
        <f t="shared" ref="D259:D322" si="8">C259*20/100</f>
        <v>45400</v>
      </c>
      <c r="E259" s="3" t="str">
        <f t="shared" ref="E259:E322" si="9">_xlfn.CONCAT(A259,B259)</f>
        <v>VISUAL BASIC 4.0 STDMICROSOFT</v>
      </c>
      <c r="F259" s="3"/>
      <c r="G259" s="1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367</v>
      </c>
      <c r="B260" s="3" t="s">
        <v>351</v>
      </c>
      <c r="C260" s="4">
        <v>98000</v>
      </c>
      <c r="D260" s="4">
        <f t="shared" si="8"/>
        <v>19600</v>
      </c>
      <c r="E260" s="3" t="str">
        <f t="shared" si="9"/>
        <v>VISUAL BASIC 4.0 Agg.MICROSOFT</v>
      </c>
      <c r="F260" s="3"/>
      <c r="G260" s="1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368</v>
      </c>
      <c r="B261" s="3" t="s">
        <v>351</v>
      </c>
      <c r="C261" s="4">
        <v>1190000</v>
      </c>
      <c r="D261" s="4">
        <f t="shared" si="8"/>
        <v>238000</v>
      </c>
      <c r="E261" s="3" t="str">
        <f t="shared" si="9"/>
        <v>VISUAL BASIC 4.0 PROFESSIONALMICROSOFT</v>
      </c>
      <c r="F261" s="3"/>
      <c r="G261" s="1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 t="s">
        <v>369</v>
      </c>
      <c r="B262" s="3" t="s">
        <v>351</v>
      </c>
      <c r="C262" s="4">
        <v>300000</v>
      </c>
      <c r="D262" s="4">
        <f t="shared" si="8"/>
        <v>60000</v>
      </c>
      <c r="E262" s="3" t="str">
        <f t="shared" si="9"/>
        <v>VISUAL BASIC 4.0 PROF. Agg.MICROSOFT</v>
      </c>
      <c r="F262" s="3"/>
      <c r="G262" s="1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370</v>
      </c>
      <c r="B263" s="3" t="s">
        <v>351</v>
      </c>
      <c r="C263" s="4">
        <v>2407000</v>
      </c>
      <c r="D263" s="4">
        <f t="shared" si="8"/>
        <v>481400</v>
      </c>
      <c r="E263" s="3" t="str">
        <f t="shared" si="9"/>
        <v>VISUAL BASIC 4.0 ENTERPRICEMICROSOFT</v>
      </c>
      <c r="F263" s="3"/>
      <c r="G263" s="1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371</v>
      </c>
      <c r="B264" s="3" t="s">
        <v>351</v>
      </c>
      <c r="C264" s="4">
        <v>1021000</v>
      </c>
      <c r="D264" s="4">
        <f t="shared" si="8"/>
        <v>204200</v>
      </c>
      <c r="E264" s="3" t="str">
        <f t="shared" si="9"/>
        <v>VISUAL BASIC 4.0 ENTERPRICE Agg.MICROSOFT</v>
      </c>
      <c r="F264" s="3"/>
      <c r="G264" s="1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372</v>
      </c>
      <c r="B265" s="3" t="s">
        <v>351</v>
      </c>
      <c r="C265" s="4">
        <v>646000</v>
      </c>
      <c r="D265" s="4">
        <f t="shared" si="8"/>
        <v>129200</v>
      </c>
      <c r="E265" s="3" t="str">
        <f t="shared" si="9"/>
        <v>POWERPOINT 97MICROSOFT</v>
      </c>
      <c r="F265" s="3"/>
      <c r="G265" s="1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373</v>
      </c>
      <c r="B266" s="3" t="s">
        <v>351</v>
      </c>
      <c r="C266" s="4">
        <v>259000</v>
      </c>
      <c r="D266" s="4">
        <f t="shared" si="8"/>
        <v>51800</v>
      </c>
      <c r="E266" s="3" t="str">
        <f t="shared" si="9"/>
        <v>POWERPOINT 97 Agg.MICROSOFT</v>
      </c>
      <c r="F266" s="3"/>
      <c r="G266" s="1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374</v>
      </c>
      <c r="B267" s="3" t="s">
        <v>351</v>
      </c>
      <c r="C267" s="4">
        <v>193000</v>
      </c>
      <c r="D267" s="4">
        <f t="shared" si="8"/>
        <v>38600</v>
      </c>
      <c r="E267" s="3" t="str">
        <f t="shared" si="9"/>
        <v>PUBLISHER 3.0MICROSOFT</v>
      </c>
      <c r="F267" s="3"/>
      <c r="G267" s="1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 t="s">
        <v>375</v>
      </c>
      <c r="B268" s="3" t="s">
        <v>351</v>
      </c>
      <c r="C268" s="4">
        <v>96000</v>
      </c>
      <c r="D268" s="4">
        <f t="shared" si="8"/>
        <v>19200</v>
      </c>
      <c r="E268" s="3" t="str">
        <f t="shared" si="9"/>
        <v>PUBLISHER 3.0 Agg.MICROSOFT</v>
      </c>
      <c r="F268" s="3"/>
      <c r="G268" s="1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 t="s">
        <v>376</v>
      </c>
      <c r="B269" s="3" t="s">
        <v>351</v>
      </c>
      <c r="C269" s="4">
        <v>594000</v>
      </c>
      <c r="D269" s="4">
        <f t="shared" si="8"/>
        <v>118800</v>
      </c>
      <c r="E269" s="3" t="str">
        <f t="shared" si="9"/>
        <v>WINDOWS NT 4.0 WORKSTATIONMICROSOFT</v>
      </c>
      <c r="F269" s="3"/>
      <c r="G269" s="1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 t="s">
        <v>377</v>
      </c>
      <c r="B270" s="3" t="s">
        <v>351</v>
      </c>
      <c r="C270" s="4">
        <v>282000</v>
      </c>
      <c r="D270" s="4">
        <f t="shared" si="8"/>
        <v>56400</v>
      </c>
      <c r="E270" s="3" t="str">
        <f t="shared" si="9"/>
        <v>WINDOWS NT 4.0 Agg. WORKSTATIONMICROSOFT</v>
      </c>
      <c r="F270" s="3"/>
      <c r="G270" s="1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378</v>
      </c>
      <c r="B271" s="3" t="s">
        <v>351</v>
      </c>
      <c r="C271" s="4">
        <v>1814000</v>
      </c>
      <c r="D271" s="4">
        <f t="shared" si="8"/>
        <v>362800</v>
      </c>
      <c r="E271" s="3" t="str">
        <f t="shared" si="9"/>
        <v>WINDOWS NT 4.0 SERVER 5 clientMICROSOFT</v>
      </c>
      <c r="F271" s="3"/>
      <c r="G271" s="1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379</v>
      </c>
      <c r="B272" s="3" t="s">
        <v>351</v>
      </c>
      <c r="C272" s="4">
        <v>193000</v>
      </c>
      <c r="D272" s="4">
        <f t="shared" si="8"/>
        <v>38600</v>
      </c>
      <c r="E272" s="3" t="str">
        <f t="shared" si="9"/>
        <v>WINDOWS 3.1MICROSOFT</v>
      </c>
      <c r="F272" s="3"/>
      <c r="G272" s="1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380</v>
      </c>
      <c r="B273" s="3" t="s">
        <v>351</v>
      </c>
      <c r="C273" s="4">
        <v>654000</v>
      </c>
      <c r="D273" s="4">
        <f t="shared" si="8"/>
        <v>130800</v>
      </c>
      <c r="E273" s="3" t="str">
        <f t="shared" si="9"/>
        <v>POWERPOINT 4.0MICROSOFT</v>
      </c>
      <c r="F273" s="3"/>
      <c r="G273" s="1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381</v>
      </c>
      <c r="B274" s="3" t="s">
        <v>351</v>
      </c>
      <c r="C274" s="4">
        <v>729000</v>
      </c>
      <c r="D274" s="4">
        <f t="shared" si="8"/>
        <v>145800</v>
      </c>
      <c r="E274" s="3" t="str">
        <f t="shared" si="9"/>
        <v>EXCEL 5.0MICROSOFT</v>
      </c>
      <c r="F274" s="3"/>
      <c r="G274" s="1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 t="s">
        <v>382</v>
      </c>
      <c r="B275" s="3" t="s">
        <v>351</v>
      </c>
      <c r="C275" s="4">
        <v>632000</v>
      </c>
      <c r="D275" s="4">
        <f t="shared" si="8"/>
        <v>126400</v>
      </c>
      <c r="E275" s="3" t="str">
        <f t="shared" si="9"/>
        <v>ACCESS 2.0MICROSOFT</v>
      </c>
      <c r="F275" s="3"/>
      <c r="G275" s="1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383</v>
      </c>
      <c r="B276" s="3" t="s">
        <v>351</v>
      </c>
      <c r="C276" s="4">
        <v>240000</v>
      </c>
      <c r="D276" s="4">
        <f t="shared" si="8"/>
        <v>48000</v>
      </c>
      <c r="E276" s="3" t="str">
        <f t="shared" si="9"/>
        <v>ACCESS 2.0 CompetitivoMICROSOFT</v>
      </c>
      <c r="F276" s="3"/>
      <c r="G276" s="1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 t="s">
        <v>384</v>
      </c>
      <c r="B277" s="3" t="s">
        <v>385</v>
      </c>
      <c r="C277" s="4">
        <v>955000</v>
      </c>
      <c r="D277" s="4">
        <f t="shared" si="8"/>
        <v>191000</v>
      </c>
      <c r="E277" s="3" t="str">
        <f t="shared" si="9"/>
        <v xml:space="preserve">OFFICE 4.2MICROSOFT </v>
      </c>
      <c r="F277" s="3"/>
      <c r="G277" s="1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386</v>
      </c>
      <c r="B278" s="3" t="s">
        <v>385</v>
      </c>
      <c r="C278" s="4">
        <v>1126000</v>
      </c>
      <c r="D278" s="4">
        <f t="shared" si="8"/>
        <v>225200</v>
      </c>
      <c r="E278" s="3" t="str">
        <f t="shared" si="9"/>
        <v xml:space="preserve">OFFICE 4.3 PROFESSIONALMICROSOFT </v>
      </c>
      <c r="F278" s="3"/>
      <c r="G278" s="1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 t="s">
        <v>387</v>
      </c>
      <c r="B279" s="3"/>
      <c r="C279" s="4"/>
      <c r="D279" s="4">
        <f t="shared" si="8"/>
        <v>0</v>
      </c>
      <c r="E279" s="3" t="str">
        <f t="shared" si="9"/>
        <v>STAMPANTI</v>
      </c>
      <c r="F279" s="3"/>
      <c r="G279" s="1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388</v>
      </c>
      <c r="B280" s="3" t="s">
        <v>389</v>
      </c>
      <c r="C280" s="4">
        <v>297000</v>
      </c>
      <c r="D280" s="4">
        <f t="shared" si="8"/>
        <v>59400</v>
      </c>
      <c r="E280" s="3" t="str">
        <f t="shared" si="9"/>
        <v>STAMP.EPSON LX3009 aghi, 80 col. 220 cps. opz. colore</v>
      </c>
      <c r="F280" s="3"/>
      <c r="G280" s="1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390</v>
      </c>
      <c r="B281" s="3" t="s">
        <v>391</v>
      </c>
      <c r="C281" s="4">
        <v>646000</v>
      </c>
      <c r="D281" s="4">
        <f t="shared" si="8"/>
        <v>129200</v>
      </c>
      <c r="E281" s="3" t="str">
        <f t="shared" si="9"/>
        <v>STAMP.EPSON LX1050+9 aghi, 136 col. 200 cps</v>
      </c>
      <c r="F281" s="3"/>
      <c r="G281" s="1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392</v>
      </c>
      <c r="B282" s="3" t="s">
        <v>393</v>
      </c>
      <c r="C282" s="4">
        <v>714000</v>
      </c>
      <c r="D282" s="4">
        <f t="shared" si="8"/>
        <v>142800</v>
      </c>
      <c r="E282" s="3" t="str">
        <f t="shared" si="9"/>
        <v>STAMP.EPSON FX8709 aghi, 80 col. 380 cps</v>
      </c>
      <c r="F282" s="3"/>
      <c r="G282" s="1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394</v>
      </c>
      <c r="B283" s="3" t="s">
        <v>395</v>
      </c>
      <c r="C283" s="4">
        <v>807000</v>
      </c>
      <c r="D283" s="4">
        <f t="shared" si="8"/>
        <v>161400</v>
      </c>
      <c r="E283" s="3" t="str">
        <f t="shared" si="9"/>
        <v>STAMP.EPSON FX11709 aghi, 136 col.380 cps</v>
      </c>
      <c r="F283" s="3"/>
      <c r="G283" s="1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396</v>
      </c>
      <c r="B284" s="3" t="s">
        <v>397</v>
      </c>
      <c r="C284" s="4">
        <v>591000</v>
      </c>
      <c r="D284" s="4">
        <f t="shared" si="8"/>
        <v>118200</v>
      </c>
      <c r="E284" s="3" t="str">
        <f t="shared" si="9"/>
        <v>STAMP.EPSON LQ570+24 aghi, 80 col. 225 cps</v>
      </c>
      <c r="F284" s="3"/>
      <c r="G284" s="1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398</v>
      </c>
      <c r="B285" s="3" t="s">
        <v>399</v>
      </c>
      <c r="C285" s="4">
        <v>918000</v>
      </c>
      <c r="D285" s="4">
        <f t="shared" si="8"/>
        <v>183600</v>
      </c>
      <c r="E285" s="3" t="str">
        <f t="shared" si="9"/>
        <v>STAMP.EPSON LQ2070+24 aghi, 136 col. 225 cps</v>
      </c>
      <c r="F285" s="3"/>
      <c r="G285" s="1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400</v>
      </c>
      <c r="B286" s="3" t="s">
        <v>401</v>
      </c>
      <c r="C286" s="4">
        <v>1265000</v>
      </c>
      <c r="D286" s="4">
        <f t="shared" si="8"/>
        <v>253000</v>
      </c>
      <c r="E286" s="3" t="str">
        <f t="shared" si="9"/>
        <v>STAMP.EPSON LQ 217024 aghi, 136 col. 440 cps</v>
      </c>
      <c r="F286" s="3"/>
      <c r="G286" s="1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402</v>
      </c>
      <c r="B287" s="3" t="s">
        <v>403</v>
      </c>
      <c r="C287" s="4">
        <v>256000</v>
      </c>
      <c r="D287" s="4">
        <f t="shared" si="8"/>
        <v>51200</v>
      </c>
      <c r="E287" s="3" t="str">
        <f t="shared" si="9"/>
        <v>STAMP.EPSON STYLUS 300COLORInk Jet A4,1ppm col.</v>
      </c>
      <c r="F287" s="3"/>
      <c r="G287" s="1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 t="s">
        <v>404</v>
      </c>
      <c r="B288" s="3" t="s">
        <v>405</v>
      </c>
      <c r="C288" s="4">
        <v>371000</v>
      </c>
      <c r="D288" s="4">
        <f t="shared" si="8"/>
        <v>74200</v>
      </c>
      <c r="E288" s="3" t="str">
        <f t="shared" si="9"/>
        <v>STAMP.EPSON STYLUS 400COLORInk Jet A4,3ppm col.</v>
      </c>
      <c r="F288" s="3"/>
      <c r="G288" s="1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406</v>
      </c>
      <c r="B289" s="3" t="s">
        <v>407</v>
      </c>
      <c r="C289" s="4">
        <v>457000</v>
      </c>
      <c r="D289" s="4">
        <f t="shared" si="8"/>
        <v>91400</v>
      </c>
      <c r="E289" s="3" t="str">
        <f t="shared" si="9"/>
        <v>STAMP.EPSON STYLUS 600COLORInk Jet A4,4ppm col.</v>
      </c>
      <c r="F289" s="3"/>
      <c r="G289" s="1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408</v>
      </c>
      <c r="B290" s="3" t="s">
        <v>409</v>
      </c>
      <c r="C290" s="4">
        <v>642000</v>
      </c>
      <c r="D290" s="4">
        <f t="shared" si="8"/>
        <v>128400</v>
      </c>
      <c r="E290" s="3" t="str">
        <f t="shared" si="9"/>
        <v>STAMP.EPSON STYLUS 800COLORInk Jet A4,7ppm col.</v>
      </c>
      <c r="F290" s="3"/>
      <c r="G290" s="1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410</v>
      </c>
      <c r="B291" s="3" t="s">
        <v>411</v>
      </c>
      <c r="C291" s="4">
        <v>1571000</v>
      </c>
      <c r="D291" s="4">
        <f t="shared" si="8"/>
        <v>314200</v>
      </c>
      <c r="E291" s="3" t="str">
        <f t="shared" si="9"/>
        <v>STAMP.EPSON STYLUS 1520COLORInk Jet A2,800cps draft</v>
      </c>
      <c r="F291" s="3"/>
      <c r="G291" s="1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 t="s">
        <v>412</v>
      </c>
      <c r="B292" s="3" t="s">
        <v>413</v>
      </c>
      <c r="C292" s="4">
        <v>756000</v>
      </c>
      <c r="D292" s="4">
        <f t="shared" si="8"/>
        <v>151200</v>
      </c>
      <c r="E292" s="3" t="str">
        <f t="shared" si="9"/>
        <v>STAMP.EPSON STYLUS 1000Ink Jet A3,250cps draft</v>
      </c>
      <c r="F292" s="3"/>
      <c r="G292" s="1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414</v>
      </c>
      <c r="B293" s="3" t="s">
        <v>415</v>
      </c>
      <c r="C293" s="4">
        <v>1571000</v>
      </c>
      <c r="D293" s="4">
        <f t="shared" si="8"/>
        <v>314200</v>
      </c>
      <c r="E293" s="3" t="str">
        <f t="shared" si="9"/>
        <v>STAMP.EPSON STYLUS PRO XL+Ink Jet A4/A3</v>
      </c>
      <c r="F293" s="3"/>
      <c r="G293" s="1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416</v>
      </c>
      <c r="B294" s="3" t="s">
        <v>417</v>
      </c>
      <c r="C294" s="4">
        <v>2716000</v>
      </c>
      <c r="D294" s="4">
        <f t="shared" si="8"/>
        <v>543200</v>
      </c>
      <c r="E294" s="3" t="str">
        <f t="shared" si="9"/>
        <v xml:space="preserve">STAMP.EPSON STYLUS  3000Ink Jet A2 800cpc 1440*720 dpi </v>
      </c>
      <c r="F294" s="3"/>
      <c r="G294" s="1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418</v>
      </c>
      <c r="B295" s="3" t="s">
        <v>419</v>
      </c>
      <c r="C295" s="4">
        <v>640000</v>
      </c>
      <c r="D295" s="4">
        <f t="shared" si="8"/>
        <v>128000</v>
      </c>
      <c r="E295" s="3" t="str">
        <f t="shared" si="9"/>
        <v xml:space="preserve">STAMP.EPSON STYLUS PHOTOInk Jet A4 6 colori 2ppm </v>
      </c>
      <c r="F295" s="3"/>
      <c r="G295" s="1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420</v>
      </c>
      <c r="B296" s="3" t="s">
        <v>421</v>
      </c>
      <c r="C296" s="4">
        <v>255000</v>
      </c>
      <c r="D296" s="4">
        <f t="shared" si="8"/>
        <v>51000</v>
      </c>
      <c r="E296" s="3" t="str">
        <f t="shared" si="9"/>
        <v>STAMP. CANON BJ-250 COLORInk Jet A4, 1ppm col</v>
      </c>
      <c r="F296" s="3"/>
      <c r="G296" s="1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422</v>
      </c>
      <c r="B297" s="3" t="s">
        <v>423</v>
      </c>
      <c r="C297" s="4">
        <v>413000</v>
      </c>
      <c r="D297" s="4">
        <f t="shared" si="8"/>
        <v>82600</v>
      </c>
      <c r="E297" s="3" t="str">
        <f t="shared" si="9"/>
        <v>STAMP. CANON BJC-80 COLORInk jet A4, 2ppm col.</v>
      </c>
      <c r="F297" s="3"/>
      <c r="G297" s="1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424</v>
      </c>
      <c r="B298" s="3" t="s">
        <v>425</v>
      </c>
      <c r="C298" s="4">
        <v>361000</v>
      </c>
      <c r="D298" s="4">
        <f t="shared" si="8"/>
        <v>72200</v>
      </c>
      <c r="E298" s="3" t="str">
        <f t="shared" si="9"/>
        <v>STAMP. CANON BJC-4300 COLORInk Jet A4, 1ppm col.</v>
      </c>
      <c r="F298" s="3"/>
      <c r="G298" s="1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426</v>
      </c>
      <c r="B299" s="3" t="s">
        <v>427</v>
      </c>
      <c r="C299" s="4">
        <v>544000</v>
      </c>
      <c r="D299" s="4">
        <f t="shared" si="8"/>
        <v>108800</v>
      </c>
      <c r="E299" s="3" t="str">
        <f t="shared" si="9"/>
        <v>STAMP. CANON BJC-4550 COLORInk Jet A4/A3, 1 ppm</v>
      </c>
      <c r="F299" s="3"/>
      <c r="G299" s="1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 t="s">
        <v>428</v>
      </c>
      <c r="B300" s="3" t="s">
        <v>429</v>
      </c>
      <c r="C300" s="4">
        <v>678000</v>
      </c>
      <c r="D300" s="4">
        <f t="shared" si="8"/>
        <v>135600</v>
      </c>
      <c r="E300" s="3" t="str">
        <f t="shared" si="9"/>
        <v>STAMP. CANON BJC-4650 COLORInk Jet A4/A3, 4,5 ppm</v>
      </c>
      <c r="F300" s="3"/>
      <c r="G300" s="1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430</v>
      </c>
      <c r="B301" s="3" t="s">
        <v>431</v>
      </c>
      <c r="C301" s="4">
        <v>1054000</v>
      </c>
      <c r="D301" s="4">
        <f t="shared" si="8"/>
        <v>210800</v>
      </c>
      <c r="E301" s="3" t="str">
        <f t="shared" si="9"/>
        <v>STAMP. CANON BJC-5500 COLORInk Jet A3/A2 694cps</v>
      </c>
      <c r="F301" s="3"/>
      <c r="G301" s="1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432</v>
      </c>
      <c r="B302" s="3" t="s">
        <v>433</v>
      </c>
      <c r="C302" s="4">
        <v>482000</v>
      </c>
      <c r="D302" s="4">
        <f t="shared" si="8"/>
        <v>96400</v>
      </c>
      <c r="E302" s="3" t="str">
        <f t="shared" si="9"/>
        <v>STAMP. CANON BJC-620 COLORInk Jet A4, 300cps</v>
      </c>
      <c r="F302" s="3"/>
      <c r="G302" s="1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434</v>
      </c>
      <c r="B303" s="3" t="s">
        <v>435</v>
      </c>
      <c r="C303" s="4">
        <v>722000</v>
      </c>
      <c r="D303" s="4">
        <f t="shared" si="8"/>
        <v>144400</v>
      </c>
      <c r="E303" s="3" t="str">
        <f t="shared" si="9"/>
        <v>STAMP. CANON BJC-7000 COLORInk Jet A4,4,5ppm, 1200x600dpi</v>
      </c>
      <c r="F303" s="3"/>
      <c r="G303" s="1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436</v>
      </c>
      <c r="B304" s="3" t="s">
        <v>437</v>
      </c>
      <c r="C304" s="4">
        <v>269000</v>
      </c>
      <c r="D304" s="4">
        <f t="shared" si="8"/>
        <v>53800</v>
      </c>
      <c r="E304" s="3" t="str">
        <f t="shared" si="9"/>
        <v>STAMP. HP 400LInk Jet A4, 3 ppm col.</v>
      </c>
      <c r="F304" s="3"/>
      <c r="G304" s="1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438</v>
      </c>
      <c r="B305" s="3" t="s">
        <v>437</v>
      </c>
      <c r="C305" s="4">
        <v>371000</v>
      </c>
      <c r="D305" s="4">
        <f t="shared" si="8"/>
        <v>74200</v>
      </c>
      <c r="E305" s="3" t="str">
        <f t="shared" si="9"/>
        <v>STAMP. HP 670Ink Jet A4, 3 ppm col.</v>
      </c>
      <c r="F305" s="3"/>
      <c r="G305" s="1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439</v>
      </c>
      <c r="B306" s="3" t="s">
        <v>440</v>
      </c>
      <c r="C306" s="4">
        <v>462000</v>
      </c>
      <c r="D306" s="4">
        <f t="shared" si="8"/>
        <v>92400</v>
      </c>
      <c r="E306" s="3" t="str">
        <f t="shared" si="9"/>
        <v>STAMP. HP 690+Ink Jet A4,  5 ppm col.</v>
      </c>
      <c r="F306" s="3"/>
      <c r="G306" s="1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441</v>
      </c>
      <c r="B307" s="3" t="s">
        <v>442</v>
      </c>
      <c r="C307" s="4">
        <v>541000</v>
      </c>
      <c r="D307" s="4">
        <f t="shared" si="8"/>
        <v>108200</v>
      </c>
      <c r="E307" s="3" t="str">
        <f t="shared" si="9"/>
        <v>STAMP. HP 720CInk Jet A4,  7 ppm col.</v>
      </c>
      <c r="F307" s="3"/>
      <c r="G307" s="1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443</v>
      </c>
      <c r="B308" s="3" t="s">
        <v>444</v>
      </c>
      <c r="C308" s="4">
        <v>648000</v>
      </c>
      <c r="D308" s="4">
        <f t="shared" si="8"/>
        <v>129600</v>
      </c>
      <c r="E308" s="3" t="str">
        <f t="shared" si="9"/>
        <v>STAMP. HP 870 CXIInk Jet A4,  8 ppm col.</v>
      </c>
      <c r="F308" s="3"/>
      <c r="G308" s="1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445</v>
      </c>
      <c r="B309" s="3" t="s">
        <v>446</v>
      </c>
      <c r="C309" s="4">
        <v>644000</v>
      </c>
      <c r="D309" s="4">
        <f t="shared" si="8"/>
        <v>128800</v>
      </c>
      <c r="E309" s="3" t="str">
        <f t="shared" si="9"/>
        <v>STAMP. HP 890CInk Jet A4,  9 ppm col.</v>
      </c>
      <c r="F309" s="3"/>
      <c r="G309" s="1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447</v>
      </c>
      <c r="B310" s="3" t="s">
        <v>448</v>
      </c>
      <c r="C310" s="4">
        <v>902000</v>
      </c>
      <c r="D310" s="4">
        <f t="shared" si="8"/>
        <v>180400</v>
      </c>
      <c r="E310" s="3" t="str">
        <f t="shared" si="9"/>
        <v>STAMP. HP 1100CInk Jet A3/A4,  6 ppm col., 2Mb</v>
      </c>
      <c r="F310" s="3"/>
      <c r="G310" s="1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449</v>
      </c>
      <c r="B311" s="3" t="s">
        <v>450</v>
      </c>
      <c r="C311" s="4">
        <v>722000</v>
      </c>
      <c r="D311" s="4">
        <f t="shared" si="8"/>
        <v>144400</v>
      </c>
      <c r="E311" s="3" t="str">
        <f t="shared" si="9"/>
        <v>STAMP. HP 6LLaser, A4 600dpi, 6ppm</v>
      </c>
      <c r="F311" s="3"/>
      <c r="G311" s="1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 t="s">
        <v>451</v>
      </c>
      <c r="B312" s="3" t="s">
        <v>450</v>
      </c>
      <c r="C312" s="4">
        <v>1457000</v>
      </c>
      <c r="D312" s="4">
        <f t="shared" si="8"/>
        <v>291400</v>
      </c>
      <c r="E312" s="3" t="str">
        <f t="shared" si="9"/>
        <v>STAMP. HP 6PLaser, A4 600dpi, 6ppm</v>
      </c>
      <c r="F312" s="3"/>
      <c r="G312" s="1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452</v>
      </c>
      <c r="B313" s="3" t="s">
        <v>453</v>
      </c>
      <c r="C313" s="4">
        <v>1786000</v>
      </c>
      <c r="D313" s="4">
        <f t="shared" si="8"/>
        <v>357200</v>
      </c>
      <c r="E313" s="3" t="str">
        <f t="shared" si="9"/>
        <v>STAMP. HP 6MPLaser, A4 600dpi, 8ppm, 3Mb</v>
      </c>
      <c r="F313" s="3"/>
      <c r="G313" s="1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454</v>
      </c>
      <c r="B314" s="3"/>
      <c r="C314" s="4"/>
      <c r="D314" s="4">
        <f t="shared" si="8"/>
        <v>0</v>
      </c>
      <c r="E314" s="3" t="str">
        <f t="shared" si="9"/>
        <v xml:space="preserve">CABINATI </v>
      </c>
      <c r="F314" s="3"/>
      <c r="G314" s="1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 t="s">
        <v>455</v>
      </c>
      <c r="B315" s="3" t="s">
        <v>456</v>
      </c>
      <c r="C315" s="4">
        <v>85000</v>
      </c>
      <c r="D315" s="4">
        <f t="shared" si="8"/>
        <v>17000</v>
      </c>
      <c r="E315" s="3" t="str">
        <f t="shared" si="9"/>
        <v>CASE DESKTOP   CE CK 131-6P/S 200W</v>
      </c>
      <c r="F315" s="3"/>
      <c r="G315" s="1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 t="s">
        <v>457</v>
      </c>
      <c r="B316" s="3" t="s">
        <v>456</v>
      </c>
      <c r="C316" s="4">
        <v>84000</v>
      </c>
      <c r="D316" s="4">
        <f t="shared" si="8"/>
        <v>16800</v>
      </c>
      <c r="E316" s="3" t="str">
        <f t="shared" si="9"/>
        <v>CASE MINITOWER CE CK 136-1P/S 200W</v>
      </c>
      <c r="F316" s="3"/>
      <c r="G316" s="1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 t="s">
        <v>458</v>
      </c>
      <c r="B317" s="3" t="s">
        <v>459</v>
      </c>
      <c r="C317" s="4">
        <v>115000</v>
      </c>
      <c r="D317" s="4">
        <f t="shared" si="8"/>
        <v>23000</v>
      </c>
      <c r="E317" s="3" t="str">
        <f t="shared" si="9"/>
        <v xml:space="preserve">CASE MIDITOWER CE CK 135-1P/S 230W </v>
      </c>
      <c r="F317" s="3"/>
      <c r="G317" s="1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 t="s">
        <v>460</v>
      </c>
      <c r="B318" s="3" t="s">
        <v>459</v>
      </c>
      <c r="C318" s="4">
        <v>152000</v>
      </c>
      <c r="D318" s="4">
        <f t="shared" si="8"/>
        <v>30400</v>
      </c>
      <c r="E318" s="3" t="str">
        <f t="shared" si="9"/>
        <v xml:space="preserve">CASE BIG TOWER CE   CK139-1P/S 230W </v>
      </c>
      <c r="F318" s="3"/>
      <c r="G318" s="1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 t="s">
        <v>461</v>
      </c>
      <c r="B319" s="3" t="s">
        <v>456</v>
      </c>
      <c r="C319" s="4">
        <v>82000</v>
      </c>
      <c r="D319" s="4">
        <f t="shared" si="8"/>
        <v>16400</v>
      </c>
      <c r="E319" s="3" t="str">
        <f t="shared" si="9"/>
        <v>CASE DESKTOP CE CK 131-8P/S 200W</v>
      </c>
      <c r="F319" s="3"/>
      <c r="G319" s="1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 t="s">
        <v>462</v>
      </c>
      <c r="B320" s="3" t="s">
        <v>456</v>
      </c>
      <c r="C320" s="4">
        <v>84000</v>
      </c>
      <c r="D320" s="4">
        <f t="shared" si="8"/>
        <v>16800</v>
      </c>
      <c r="E320" s="3" t="str">
        <f t="shared" si="9"/>
        <v>CASE SUB-MIDITOWER CE  CK 132-3P/S 200W</v>
      </c>
      <c r="F320" s="3"/>
      <c r="G320" s="1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 t="s">
        <v>463</v>
      </c>
      <c r="B321" s="3" t="s">
        <v>464</v>
      </c>
      <c r="C321" s="4">
        <v>115000</v>
      </c>
      <c r="D321" s="4">
        <f t="shared" si="8"/>
        <v>23000</v>
      </c>
      <c r="E321" s="3" t="str">
        <f t="shared" si="9"/>
        <v>CASE  MIDITOWER CE  CK 135-2P/S 230W</v>
      </c>
      <c r="F321" s="3"/>
      <c r="G321" s="1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465</v>
      </c>
      <c r="B322" s="3" t="s">
        <v>464</v>
      </c>
      <c r="C322" s="4">
        <v>153000</v>
      </c>
      <c r="D322" s="4">
        <f t="shared" si="8"/>
        <v>30600</v>
      </c>
      <c r="E322" s="3" t="str">
        <f t="shared" si="9"/>
        <v>CASE TOWER CE CK 139-2P/S 230W</v>
      </c>
      <c r="F322" s="3"/>
      <c r="G322" s="1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 t="s">
        <v>466</v>
      </c>
      <c r="B323" s="3" t="s">
        <v>464</v>
      </c>
      <c r="C323" s="4">
        <v>80000</v>
      </c>
      <c r="D323" s="4">
        <f t="shared" ref="D323:D337" si="10">C323*20/100</f>
        <v>16000</v>
      </c>
      <c r="E323" s="3" t="str">
        <f t="shared" ref="E323:E337" si="11">_xlfn.CONCAT(A323,B323)</f>
        <v>CASE MIDITOWER BC VIP 432P/S 230W</v>
      </c>
      <c r="F323" s="3"/>
      <c r="G323" s="1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 t="s">
        <v>467</v>
      </c>
      <c r="B324" s="3" t="s">
        <v>464</v>
      </c>
      <c r="C324" s="4">
        <v>102000</v>
      </c>
      <c r="D324" s="4">
        <f t="shared" si="10"/>
        <v>20400</v>
      </c>
      <c r="E324" s="3" t="str">
        <f t="shared" si="11"/>
        <v>CASE TOWER BC VIP 730P/S 230W</v>
      </c>
      <c r="F324" s="3"/>
      <c r="G324" s="1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 t="s">
        <v>468</v>
      </c>
      <c r="B325" s="3"/>
      <c r="C325" s="4"/>
      <c r="D325" s="4">
        <f t="shared" si="10"/>
        <v>0</v>
      </c>
      <c r="E325" s="3" t="str">
        <f t="shared" si="11"/>
        <v>GRUPPI DI CONTINUITA'</v>
      </c>
      <c r="F325" s="3"/>
      <c r="G325" s="1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 t="s">
        <v>469</v>
      </c>
      <c r="B326" s="3" t="s">
        <v>470</v>
      </c>
      <c r="C326" s="4">
        <v>198000</v>
      </c>
      <c r="D326" s="4">
        <f t="shared" si="10"/>
        <v>39600</v>
      </c>
      <c r="E326" s="3" t="str">
        <f t="shared" si="11"/>
        <v>GR.CONT.REVOLUTION E300 STAND- BY</v>
      </c>
      <c r="F326" s="3"/>
      <c r="G326" s="1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 t="s">
        <v>471</v>
      </c>
      <c r="B327" s="3" t="s">
        <v>470</v>
      </c>
      <c r="C327" s="4">
        <v>233000</v>
      </c>
      <c r="D327" s="4">
        <f t="shared" si="10"/>
        <v>46600</v>
      </c>
      <c r="E327" s="3" t="str">
        <f t="shared" si="11"/>
        <v>GR.CONT.REVOLUTION F450STAND- BY</v>
      </c>
      <c r="F327" s="3"/>
      <c r="G327" s="1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 t="s">
        <v>472</v>
      </c>
      <c r="B328" s="3" t="s">
        <v>470</v>
      </c>
      <c r="C328" s="4">
        <v>279000</v>
      </c>
      <c r="D328" s="4">
        <f t="shared" si="10"/>
        <v>55800</v>
      </c>
      <c r="E328" s="3" t="str">
        <f t="shared" si="11"/>
        <v>GR.CONT.REVOLUTION L600STAND- BY</v>
      </c>
      <c r="F328" s="3"/>
      <c r="G328" s="1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 t="s">
        <v>473</v>
      </c>
      <c r="B329" s="3" t="s">
        <v>474</v>
      </c>
      <c r="C329" s="4">
        <v>298000</v>
      </c>
      <c r="D329" s="4">
        <f t="shared" si="10"/>
        <v>59600</v>
      </c>
      <c r="E329" s="3" t="str">
        <f t="shared" si="11"/>
        <v>GR.CONT.POWER PRO 600LINE INTERACTIVE</v>
      </c>
      <c r="F329" s="3"/>
      <c r="G329" s="1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 t="s">
        <v>475</v>
      </c>
      <c r="B330" s="3" t="s">
        <v>474</v>
      </c>
      <c r="C330" s="4">
        <v>478000</v>
      </c>
      <c r="D330" s="4">
        <f t="shared" si="10"/>
        <v>95600</v>
      </c>
      <c r="E330" s="3" t="str">
        <f t="shared" si="11"/>
        <v>GR.CONT.POWER PRO 750LINE INTERACTIVE</v>
      </c>
      <c r="F330" s="3"/>
      <c r="G330" s="1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 t="s">
        <v>476</v>
      </c>
      <c r="B331" s="3" t="s">
        <v>474</v>
      </c>
      <c r="C331" s="4">
        <v>626000</v>
      </c>
      <c r="D331" s="4">
        <f t="shared" si="10"/>
        <v>125200</v>
      </c>
      <c r="E331" s="3" t="str">
        <f t="shared" si="11"/>
        <v>GR.CONT.POWER PRO 900LINE INTERACTIVE</v>
      </c>
      <c r="F331" s="3"/>
      <c r="G331" s="1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 t="s">
        <v>477</v>
      </c>
      <c r="B332" s="3" t="s">
        <v>474</v>
      </c>
      <c r="C332" s="4">
        <v>757000</v>
      </c>
      <c r="D332" s="4">
        <f t="shared" si="10"/>
        <v>151400</v>
      </c>
      <c r="E332" s="3" t="str">
        <f t="shared" si="11"/>
        <v>GR.CONT.POWER PRO 1000LINE INTERACTIVE</v>
      </c>
      <c r="F332" s="3"/>
      <c r="G332" s="1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 t="s">
        <v>478</v>
      </c>
      <c r="B333" s="3" t="s">
        <v>474</v>
      </c>
      <c r="C333" s="4">
        <v>1128000</v>
      </c>
      <c r="D333" s="4">
        <f t="shared" si="10"/>
        <v>225600</v>
      </c>
      <c r="E333" s="3" t="str">
        <f t="shared" si="11"/>
        <v>GR.CONT.POWER PRO 1600LINE INTERACTIVE</v>
      </c>
      <c r="F333" s="3"/>
      <c r="G333" s="1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 t="s">
        <v>479</v>
      </c>
      <c r="B334" s="3" t="s">
        <v>474</v>
      </c>
      <c r="C334" s="4">
        <v>1527000</v>
      </c>
      <c r="D334" s="4">
        <f t="shared" si="10"/>
        <v>305400</v>
      </c>
      <c r="E334" s="3" t="str">
        <f t="shared" si="11"/>
        <v>GR.CONT.POWER PRO 2400LINE INTERACTIVE</v>
      </c>
      <c r="F334" s="3"/>
      <c r="G334" s="1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 t="s">
        <v>480</v>
      </c>
      <c r="B335" s="3" t="s">
        <v>481</v>
      </c>
      <c r="C335" s="4">
        <v>4134000</v>
      </c>
      <c r="D335" s="4">
        <f t="shared" si="10"/>
        <v>826800</v>
      </c>
      <c r="E335" s="3" t="str">
        <f t="shared" si="11"/>
        <v>GR.CONT.POWERSAVE 4000ON-LINE</v>
      </c>
      <c r="F335" s="3"/>
      <c r="G335" s="1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 t="s">
        <v>482</v>
      </c>
      <c r="B336" s="3" t="s">
        <v>481</v>
      </c>
      <c r="C336" s="4">
        <v>6850000</v>
      </c>
      <c r="D336" s="4">
        <f t="shared" si="10"/>
        <v>1370000</v>
      </c>
      <c r="E336" s="3" t="str">
        <f t="shared" si="11"/>
        <v>GR.CONT.POWERSAVE 7500ON-LINE</v>
      </c>
      <c r="F336" s="3"/>
      <c r="G336" s="1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 t="s">
        <v>483</v>
      </c>
      <c r="B337" s="3" t="s">
        <v>481</v>
      </c>
      <c r="C337" s="4">
        <v>11712000</v>
      </c>
      <c r="D337" s="4">
        <f t="shared" si="10"/>
        <v>2342400</v>
      </c>
      <c r="E337" s="3" t="str">
        <f t="shared" si="11"/>
        <v>GR.CONT.POWERSAVE 12500ON-LINE</v>
      </c>
      <c r="F337" s="3"/>
      <c r="G337" s="1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4"/>
      <c r="D338" s="4"/>
      <c r="E338" s="3"/>
      <c r="F338" s="3"/>
      <c r="G338" s="1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4"/>
      <c r="D339" s="4"/>
      <c r="E339" s="3"/>
      <c r="F339" s="3"/>
      <c r="G339" s="1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4"/>
      <c r="D340" s="4"/>
      <c r="E340" s="3"/>
      <c r="F340" s="3"/>
      <c r="G340" s="1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4"/>
      <c r="D341" s="4"/>
      <c r="E341" s="3"/>
      <c r="F341" s="3"/>
      <c r="G341" s="1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4"/>
      <c r="D342" s="4"/>
      <c r="E342" s="3"/>
      <c r="F342" s="3"/>
      <c r="G342" s="1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4"/>
      <c r="D343" s="4"/>
      <c r="E343" s="3"/>
      <c r="F343" s="3"/>
      <c r="G343" s="1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4"/>
      <c r="D344" s="4"/>
      <c r="E344" s="3"/>
      <c r="F344" s="3"/>
      <c r="G344" s="1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4"/>
      <c r="D345" s="4"/>
      <c r="E345" s="3"/>
      <c r="F345" s="3"/>
      <c r="G345" s="1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4"/>
      <c r="D346" s="4"/>
      <c r="E346" s="3"/>
      <c r="F346" s="3"/>
      <c r="G346" s="1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4"/>
      <c r="D347" s="4"/>
      <c r="E347" s="3"/>
      <c r="F347" s="3"/>
      <c r="G347" s="1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4"/>
      <c r="D348" s="4"/>
      <c r="E348" s="3"/>
      <c r="F348" s="3"/>
      <c r="G348" s="1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4"/>
      <c r="D349" s="4"/>
      <c r="E349" s="3"/>
      <c r="F349" s="3"/>
      <c r="G349" s="1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4"/>
      <c r="D350" s="4"/>
      <c r="E350" s="3"/>
      <c r="F350" s="3"/>
      <c r="G350" s="1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4"/>
      <c r="D351" s="4"/>
      <c r="E351" s="3"/>
      <c r="F351" s="3"/>
      <c r="G351" s="1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4"/>
      <c r="D352" s="4"/>
      <c r="E352" s="3"/>
      <c r="F352" s="3"/>
      <c r="G352" s="1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4"/>
      <c r="D353" s="4"/>
      <c r="E353" s="3"/>
      <c r="F353" s="3"/>
      <c r="G353" s="1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4"/>
      <c r="D354" s="4"/>
      <c r="E354" s="3"/>
      <c r="F354" s="3"/>
      <c r="G354" s="1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4"/>
      <c r="D355" s="4"/>
      <c r="E355" s="3"/>
      <c r="F355" s="3"/>
      <c r="G355" s="1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4"/>
      <c r="D356" s="4"/>
      <c r="E356" s="3"/>
      <c r="F356" s="3"/>
      <c r="G356" s="1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4"/>
      <c r="D357" s="4"/>
      <c r="E357" s="3"/>
      <c r="F357" s="3"/>
      <c r="G357" s="1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4"/>
      <c r="D358" s="4"/>
      <c r="E358" s="3"/>
      <c r="F358" s="3"/>
      <c r="G358" s="1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4"/>
      <c r="D359" s="4"/>
      <c r="E359" s="3"/>
      <c r="F359" s="3"/>
      <c r="G359" s="1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4"/>
      <c r="D360" s="4"/>
      <c r="E360" s="3"/>
      <c r="F360" s="3"/>
      <c r="G360" s="1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4"/>
      <c r="D361" s="4"/>
      <c r="E361" s="3"/>
      <c r="F361" s="3"/>
      <c r="G361" s="1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4"/>
      <c r="D362" s="4"/>
      <c r="E362" s="3"/>
      <c r="F362" s="3"/>
      <c r="G362" s="1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4"/>
      <c r="D363" s="4"/>
      <c r="E363" s="3"/>
      <c r="F363" s="3"/>
      <c r="G363" s="1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4"/>
      <c r="D364" s="4"/>
      <c r="E364" s="3"/>
      <c r="F364" s="3"/>
      <c r="G364" s="1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4"/>
      <c r="D365" s="4"/>
      <c r="E365" s="3"/>
      <c r="F365" s="3"/>
      <c r="G365" s="1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4"/>
      <c r="D366" s="4"/>
      <c r="E366" s="3"/>
      <c r="F366" s="3"/>
      <c r="G366" s="1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4"/>
      <c r="D367" s="4"/>
      <c r="E367" s="3"/>
      <c r="F367" s="3"/>
      <c r="G367" s="1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4"/>
      <c r="D368" s="4"/>
      <c r="E368" s="3"/>
      <c r="F368" s="3"/>
      <c r="G368" s="1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4"/>
      <c r="D369" s="4"/>
      <c r="E369" s="3"/>
      <c r="F369" s="3"/>
      <c r="G369" s="1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4"/>
      <c r="D370" s="4"/>
      <c r="E370" s="3"/>
      <c r="F370" s="3"/>
      <c r="G370" s="1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4"/>
      <c r="D371" s="4"/>
      <c r="E371" s="3"/>
      <c r="F371" s="3"/>
      <c r="G371" s="1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4"/>
      <c r="D372" s="4"/>
      <c r="E372" s="3"/>
      <c r="F372" s="3"/>
      <c r="G372" s="1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4"/>
      <c r="D373" s="4"/>
      <c r="E373" s="3"/>
      <c r="F373" s="3"/>
      <c r="G373" s="1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4"/>
      <c r="D374" s="4"/>
      <c r="E374" s="3"/>
      <c r="F374" s="3"/>
      <c r="G374" s="1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4"/>
      <c r="D375" s="4"/>
      <c r="E375" s="3"/>
      <c r="F375" s="3"/>
      <c r="G375" s="1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4"/>
      <c r="D376" s="4"/>
      <c r="E376" s="3"/>
      <c r="F376" s="3"/>
      <c r="G376" s="1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4"/>
      <c r="D377" s="4"/>
      <c r="E377" s="3"/>
      <c r="F377" s="3"/>
      <c r="G377" s="1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4"/>
      <c r="D378" s="4"/>
      <c r="E378" s="3"/>
      <c r="F378" s="3"/>
      <c r="G378" s="1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4"/>
      <c r="D379" s="4"/>
      <c r="E379" s="3"/>
      <c r="F379" s="3"/>
      <c r="G379" s="1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4"/>
      <c r="D380" s="4"/>
      <c r="E380" s="3"/>
      <c r="F380" s="3"/>
      <c r="G380" s="1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4"/>
      <c r="D381" s="4"/>
      <c r="E381" s="3"/>
      <c r="F381" s="3"/>
      <c r="G381" s="1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4"/>
      <c r="D382" s="4"/>
      <c r="E382" s="3"/>
      <c r="F382" s="3"/>
      <c r="G382" s="1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4"/>
      <c r="D383" s="4"/>
      <c r="E383" s="3"/>
      <c r="F383" s="3"/>
      <c r="G383" s="1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4"/>
      <c r="D384" s="4"/>
      <c r="E384" s="3"/>
      <c r="F384" s="3"/>
      <c r="G384" s="1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4"/>
      <c r="D385" s="4"/>
      <c r="E385" s="3"/>
      <c r="F385" s="3"/>
      <c r="G385" s="1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4"/>
      <c r="D386" s="4"/>
      <c r="E386" s="3"/>
      <c r="F386" s="3"/>
      <c r="G386" s="1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4"/>
      <c r="D387" s="4"/>
      <c r="E387" s="3"/>
      <c r="F387" s="3"/>
      <c r="G387" s="1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4"/>
      <c r="D388" s="4"/>
      <c r="E388" s="3"/>
      <c r="F388" s="3"/>
      <c r="G388" s="1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4"/>
      <c r="D389" s="4"/>
      <c r="E389" s="3"/>
      <c r="F389" s="3"/>
      <c r="G389" s="1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4"/>
      <c r="D390" s="4"/>
      <c r="E390" s="3"/>
      <c r="F390" s="3"/>
      <c r="G390" s="1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4"/>
      <c r="D391" s="4"/>
      <c r="E391" s="3"/>
      <c r="F391" s="3"/>
      <c r="G391" s="1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4"/>
      <c r="D392" s="4"/>
      <c r="E392" s="3"/>
      <c r="F392" s="3"/>
      <c r="G392" s="1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4"/>
      <c r="D393" s="4"/>
      <c r="E393" s="3"/>
      <c r="F393" s="3"/>
      <c r="G393" s="1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4"/>
      <c r="D394" s="4"/>
      <c r="E394" s="3"/>
      <c r="F394" s="3"/>
      <c r="G394" s="1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4"/>
      <c r="D395" s="4"/>
      <c r="E395" s="3"/>
      <c r="F395" s="3"/>
      <c r="G395" s="1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4"/>
      <c r="D396" s="4"/>
      <c r="E396" s="3"/>
      <c r="F396" s="3"/>
      <c r="G396" s="1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4"/>
      <c r="D397" s="4"/>
      <c r="E397" s="3"/>
      <c r="F397" s="3"/>
      <c r="G397" s="1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4"/>
      <c r="D398" s="4"/>
      <c r="E398" s="3"/>
      <c r="F398" s="3"/>
      <c r="G398" s="1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4"/>
      <c r="D399" s="4"/>
      <c r="E399" s="3"/>
      <c r="F399" s="3"/>
      <c r="G399" s="1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4"/>
      <c r="D400" s="4"/>
      <c r="E400" s="3"/>
      <c r="F400" s="3"/>
      <c r="G400" s="1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4"/>
      <c r="D401" s="4"/>
      <c r="E401" s="3"/>
      <c r="F401" s="3"/>
      <c r="G401" s="1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4"/>
      <c r="D402" s="4"/>
      <c r="E402" s="3"/>
      <c r="F402" s="3"/>
      <c r="G402" s="1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4"/>
      <c r="D403" s="4"/>
      <c r="E403" s="3"/>
      <c r="F403" s="3"/>
      <c r="G403" s="1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4"/>
      <c r="D404" s="4"/>
      <c r="E404" s="3"/>
      <c r="F404" s="3"/>
      <c r="G404" s="1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4"/>
      <c r="D405" s="4"/>
      <c r="E405" s="3"/>
      <c r="F405" s="3"/>
      <c r="G405" s="1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4"/>
      <c r="D406" s="4"/>
      <c r="E406" s="3"/>
      <c r="F406" s="3"/>
      <c r="G406" s="1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4"/>
      <c r="D407" s="4"/>
      <c r="E407" s="3"/>
      <c r="F407" s="3"/>
      <c r="G407" s="1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4"/>
      <c r="D408" s="4"/>
      <c r="E408" s="3"/>
      <c r="F408" s="3"/>
      <c r="G408" s="1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4"/>
      <c r="D409" s="4"/>
      <c r="E409" s="3"/>
      <c r="F409" s="3"/>
      <c r="G409" s="1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4"/>
      <c r="D410" s="4"/>
      <c r="E410" s="3"/>
      <c r="F410" s="3"/>
      <c r="G410" s="1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4"/>
      <c r="D411" s="4"/>
      <c r="E411" s="3"/>
      <c r="F411" s="3"/>
      <c r="G411" s="1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4"/>
      <c r="D412" s="4"/>
      <c r="E412" s="3"/>
      <c r="F412" s="3"/>
      <c r="G412" s="1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4"/>
      <c r="D413" s="4"/>
      <c r="E413" s="3"/>
      <c r="F413" s="3"/>
      <c r="G413" s="1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4"/>
      <c r="D414" s="4"/>
      <c r="E414" s="3"/>
      <c r="F414" s="3"/>
      <c r="G414" s="1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4"/>
      <c r="D415" s="4"/>
      <c r="E415" s="3"/>
      <c r="F415" s="3"/>
      <c r="G415" s="1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4"/>
      <c r="D416" s="4"/>
      <c r="E416" s="3"/>
      <c r="F416" s="3"/>
      <c r="G416" s="1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4"/>
      <c r="D417" s="4"/>
      <c r="E417" s="3"/>
      <c r="F417" s="3"/>
      <c r="G417" s="1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4"/>
      <c r="D418" s="4"/>
      <c r="E418" s="3"/>
      <c r="F418" s="3"/>
      <c r="G418" s="1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4"/>
      <c r="D419" s="4"/>
      <c r="E419" s="3"/>
      <c r="F419" s="3"/>
      <c r="G419" s="1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4"/>
      <c r="D420" s="4"/>
      <c r="E420" s="3"/>
      <c r="F420" s="3"/>
      <c r="G420" s="1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4"/>
      <c r="D421" s="4"/>
      <c r="E421" s="3"/>
      <c r="F421" s="3"/>
      <c r="G421" s="1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4"/>
      <c r="D422" s="4"/>
      <c r="E422" s="3"/>
      <c r="F422" s="3"/>
      <c r="G422" s="1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4"/>
      <c r="D423" s="4"/>
      <c r="E423" s="3"/>
      <c r="F423" s="3"/>
      <c r="G423" s="1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4"/>
      <c r="D424" s="4"/>
      <c r="E424" s="3"/>
      <c r="F424" s="3"/>
      <c r="G424" s="1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4"/>
      <c r="D425" s="4"/>
      <c r="E425" s="3"/>
      <c r="F425" s="3"/>
      <c r="G425" s="1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4"/>
      <c r="D426" s="4"/>
      <c r="E426" s="3"/>
      <c r="F426" s="3"/>
      <c r="G426" s="1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4"/>
      <c r="D427" s="4"/>
      <c r="E427" s="3"/>
      <c r="F427" s="3"/>
      <c r="G427" s="1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4"/>
      <c r="D428" s="4"/>
      <c r="E428" s="3"/>
      <c r="F428" s="3"/>
      <c r="G428" s="1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4"/>
      <c r="D429" s="4"/>
      <c r="E429" s="3"/>
      <c r="F429" s="3"/>
      <c r="G429" s="1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4"/>
      <c r="D430" s="4"/>
      <c r="E430" s="3"/>
      <c r="F430" s="3"/>
      <c r="G430" s="1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4"/>
      <c r="D431" s="4"/>
      <c r="E431" s="3"/>
      <c r="F431" s="3"/>
      <c r="G431" s="1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4"/>
      <c r="D432" s="4"/>
      <c r="E432" s="3"/>
      <c r="F432" s="3"/>
      <c r="G432" s="1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4"/>
      <c r="D433" s="4"/>
      <c r="E433" s="3"/>
      <c r="F433" s="3"/>
      <c r="G433" s="1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4"/>
      <c r="D434" s="4"/>
      <c r="E434" s="3"/>
      <c r="F434" s="3"/>
      <c r="G434" s="1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4"/>
      <c r="D435" s="4"/>
      <c r="E435" s="3"/>
      <c r="F435" s="3"/>
      <c r="G435" s="1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4"/>
      <c r="D436" s="4"/>
      <c r="E436" s="3"/>
      <c r="F436" s="3"/>
      <c r="G436" s="1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4"/>
      <c r="D437" s="4"/>
      <c r="E437" s="3"/>
      <c r="F437" s="3"/>
      <c r="G437" s="1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4"/>
      <c r="D438" s="4"/>
      <c r="E438" s="3"/>
      <c r="F438" s="3"/>
      <c r="G438" s="1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4"/>
      <c r="D439" s="4"/>
      <c r="E439" s="3"/>
      <c r="F439" s="3"/>
      <c r="G439" s="1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4"/>
      <c r="D440" s="4"/>
      <c r="E440" s="3"/>
      <c r="F440" s="3"/>
      <c r="G440" s="1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4"/>
      <c r="D441" s="4"/>
      <c r="E441" s="3"/>
      <c r="F441" s="3"/>
      <c r="G441" s="1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4"/>
      <c r="D442" s="4"/>
      <c r="E442" s="3"/>
      <c r="F442" s="3"/>
      <c r="G442" s="1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4"/>
      <c r="D443" s="4"/>
      <c r="E443" s="3"/>
      <c r="F443" s="3"/>
      <c r="G443" s="1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4"/>
      <c r="D444" s="4"/>
      <c r="E444" s="3"/>
      <c r="F444" s="3"/>
      <c r="G444" s="1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4"/>
      <c r="D445" s="4"/>
      <c r="E445" s="3"/>
      <c r="F445" s="3"/>
      <c r="G445" s="1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4"/>
      <c r="D446" s="4"/>
      <c r="E446" s="3"/>
      <c r="F446" s="3"/>
      <c r="G446" s="1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4"/>
      <c r="D447" s="4"/>
      <c r="E447" s="3"/>
      <c r="F447" s="3"/>
      <c r="G447" s="1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4"/>
      <c r="D448" s="4"/>
      <c r="E448" s="3"/>
      <c r="F448" s="3"/>
      <c r="G448" s="1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4"/>
      <c r="D449" s="4"/>
      <c r="E449" s="3"/>
      <c r="F449" s="3"/>
      <c r="G449" s="1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4"/>
      <c r="D450" s="4"/>
      <c r="E450" s="3"/>
      <c r="F450" s="3"/>
      <c r="G450" s="1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4"/>
      <c r="D451" s="4"/>
      <c r="E451" s="3"/>
      <c r="F451" s="3"/>
      <c r="G451" s="1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4"/>
      <c r="D452" s="4"/>
      <c r="E452" s="3"/>
      <c r="F452" s="3"/>
      <c r="G452" s="1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4"/>
      <c r="D453" s="4"/>
      <c r="E453" s="3"/>
      <c r="F453" s="3"/>
      <c r="G453" s="1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4"/>
      <c r="D454" s="4"/>
      <c r="E454" s="3"/>
      <c r="F454" s="3"/>
      <c r="G454" s="1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4"/>
      <c r="D455" s="4"/>
      <c r="E455" s="3"/>
      <c r="F455" s="3"/>
      <c r="G455" s="1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4"/>
      <c r="D456" s="4"/>
      <c r="E456" s="3"/>
      <c r="F456" s="3"/>
      <c r="G456" s="1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4"/>
      <c r="D457" s="4"/>
      <c r="E457" s="3"/>
      <c r="F457" s="3"/>
      <c r="G457" s="1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4"/>
      <c r="D458" s="4"/>
      <c r="E458" s="3"/>
      <c r="F458" s="3"/>
      <c r="G458" s="1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4"/>
      <c r="D459" s="4"/>
      <c r="E459" s="3"/>
      <c r="F459" s="3"/>
      <c r="G459" s="1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4"/>
      <c r="D460" s="4"/>
      <c r="E460" s="3"/>
      <c r="F460" s="3"/>
      <c r="G460" s="1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4"/>
      <c r="D461" s="4"/>
      <c r="E461" s="3"/>
      <c r="F461" s="3"/>
      <c r="G461" s="1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4"/>
      <c r="D462" s="4"/>
      <c r="E462" s="3"/>
      <c r="F462" s="3"/>
      <c r="G462" s="1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4"/>
      <c r="D463" s="4"/>
      <c r="E463" s="3"/>
      <c r="F463" s="3"/>
      <c r="G463" s="1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4"/>
      <c r="D464" s="4"/>
      <c r="E464" s="3"/>
      <c r="F464" s="3"/>
      <c r="G464" s="1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4"/>
      <c r="D465" s="4"/>
      <c r="E465" s="3"/>
      <c r="F465" s="3"/>
      <c r="G465" s="1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4"/>
      <c r="D466" s="4"/>
      <c r="E466" s="3"/>
      <c r="F466" s="3"/>
      <c r="G466" s="1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4"/>
      <c r="D467" s="4"/>
      <c r="E467" s="3"/>
      <c r="F467" s="3"/>
      <c r="G467" s="1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4"/>
      <c r="D468" s="4"/>
      <c r="E468" s="3"/>
      <c r="F468" s="3"/>
      <c r="G468" s="1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4"/>
      <c r="D469" s="4"/>
      <c r="E469" s="3"/>
      <c r="F469" s="3"/>
      <c r="G469" s="1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4"/>
      <c r="D470" s="4"/>
      <c r="E470" s="3"/>
      <c r="F470" s="3"/>
      <c r="G470" s="1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4"/>
      <c r="D471" s="4"/>
      <c r="E471" s="3"/>
      <c r="F471" s="3"/>
      <c r="G471" s="1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4"/>
      <c r="D472" s="4"/>
      <c r="E472" s="3"/>
      <c r="F472" s="3"/>
      <c r="G472" s="1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4"/>
      <c r="D473" s="4"/>
      <c r="E473" s="3"/>
      <c r="F473" s="3"/>
      <c r="G473" s="1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4"/>
      <c r="D474" s="4"/>
      <c r="E474" s="3"/>
      <c r="F474" s="3"/>
      <c r="G474" s="1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4"/>
      <c r="D475" s="4"/>
      <c r="E475" s="3"/>
      <c r="F475" s="3"/>
      <c r="G475" s="1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4"/>
      <c r="D476" s="4"/>
      <c r="E476" s="3"/>
      <c r="F476" s="3"/>
      <c r="G476" s="1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4"/>
      <c r="D477" s="4"/>
      <c r="E477" s="3"/>
      <c r="F477" s="3"/>
      <c r="G477" s="1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4"/>
      <c r="D478" s="4"/>
      <c r="E478" s="3"/>
      <c r="F478" s="3"/>
      <c r="G478" s="1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4"/>
      <c r="D479" s="4"/>
      <c r="E479" s="3"/>
      <c r="F479" s="3"/>
      <c r="G479" s="1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4"/>
      <c r="D480" s="4"/>
      <c r="E480" s="3"/>
      <c r="F480" s="3"/>
      <c r="G480" s="1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4"/>
      <c r="D481" s="4"/>
      <c r="E481" s="3"/>
      <c r="F481" s="3"/>
      <c r="G481" s="1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4"/>
      <c r="D482" s="4"/>
      <c r="E482" s="3"/>
      <c r="F482" s="3"/>
      <c r="G482" s="1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4"/>
      <c r="D483" s="4"/>
      <c r="E483" s="3"/>
      <c r="F483" s="3"/>
      <c r="G483" s="1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4"/>
      <c r="D484" s="4"/>
      <c r="E484" s="3"/>
      <c r="F484" s="3"/>
      <c r="G484" s="1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4"/>
      <c r="D485" s="4"/>
      <c r="E485" s="3"/>
      <c r="F485" s="3"/>
      <c r="G485" s="1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4"/>
      <c r="D486" s="4"/>
      <c r="E486" s="3"/>
      <c r="F486" s="3"/>
      <c r="G486" s="1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4"/>
      <c r="D487" s="4"/>
      <c r="E487" s="3"/>
      <c r="F487" s="3"/>
      <c r="G487" s="1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4"/>
      <c r="D488" s="4"/>
      <c r="E488" s="3"/>
      <c r="F488" s="3"/>
      <c r="G488" s="1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4"/>
      <c r="D489" s="4"/>
      <c r="E489" s="3"/>
      <c r="F489" s="3"/>
      <c r="G489" s="1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4"/>
      <c r="D490" s="4"/>
      <c r="E490" s="3"/>
      <c r="F490" s="3"/>
      <c r="G490" s="1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4"/>
      <c r="D491" s="4"/>
      <c r="E491" s="3"/>
      <c r="F491" s="3"/>
      <c r="G491" s="1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4"/>
      <c r="D492" s="4"/>
      <c r="E492" s="3"/>
      <c r="F492" s="3"/>
      <c r="G492" s="1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4"/>
      <c r="D493" s="4"/>
      <c r="E493" s="3"/>
      <c r="F493" s="3"/>
      <c r="G493" s="1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4"/>
      <c r="D494" s="4"/>
      <c r="E494" s="3"/>
      <c r="F494" s="3"/>
      <c r="G494" s="1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4"/>
      <c r="D495" s="4"/>
      <c r="E495" s="3"/>
      <c r="F495" s="3"/>
      <c r="G495" s="1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4"/>
      <c r="D496" s="4"/>
      <c r="E496" s="3"/>
      <c r="F496" s="3"/>
      <c r="G496" s="1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4"/>
      <c r="D497" s="4"/>
      <c r="E497" s="3"/>
      <c r="F497" s="3"/>
      <c r="G497" s="1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4"/>
      <c r="D498" s="4"/>
      <c r="E498" s="3"/>
      <c r="F498" s="3"/>
      <c r="G498" s="1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4"/>
      <c r="D499" s="4"/>
      <c r="E499" s="3"/>
      <c r="F499" s="3"/>
      <c r="G499" s="1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4"/>
      <c r="D500" s="4"/>
      <c r="E500" s="3"/>
      <c r="F500" s="3"/>
      <c r="G500" s="1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4"/>
      <c r="D501" s="4"/>
      <c r="E501" s="3"/>
      <c r="F501" s="3"/>
      <c r="G501" s="1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4"/>
      <c r="D502" s="4"/>
      <c r="E502" s="3"/>
      <c r="F502" s="3"/>
      <c r="G502" s="1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4"/>
      <c r="D503" s="4"/>
      <c r="E503" s="3"/>
      <c r="F503" s="3"/>
      <c r="G503" s="1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4"/>
      <c r="D504" s="4"/>
      <c r="E504" s="3"/>
      <c r="F504" s="3"/>
      <c r="G504" s="1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4"/>
      <c r="D505" s="4"/>
      <c r="E505" s="3"/>
      <c r="F505" s="3"/>
      <c r="G505" s="1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4"/>
      <c r="D506" s="4"/>
      <c r="E506" s="3"/>
      <c r="F506" s="3"/>
      <c r="G506" s="1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4"/>
      <c r="D507" s="4"/>
      <c r="E507" s="3"/>
      <c r="F507" s="3"/>
      <c r="G507" s="1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4"/>
      <c r="D508" s="4"/>
      <c r="E508" s="3"/>
      <c r="F508" s="3"/>
      <c r="G508" s="1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4"/>
      <c r="D509" s="4"/>
      <c r="E509" s="3"/>
      <c r="F509" s="3"/>
      <c r="G509" s="1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4"/>
      <c r="D510" s="4"/>
      <c r="E510" s="3"/>
      <c r="F510" s="3"/>
      <c r="G510" s="1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4"/>
      <c r="D511" s="4"/>
      <c r="E511" s="3"/>
      <c r="F511" s="3"/>
      <c r="G511" s="1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4"/>
      <c r="D512" s="4"/>
      <c r="E512" s="3"/>
      <c r="F512" s="3"/>
      <c r="G512" s="1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4"/>
      <c r="D513" s="4"/>
      <c r="E513" s="3"/>
      <c r="F513" s="3"/>
      <c r="G513" s="1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4"/>
      <c r="D514" s="4"/>
      <c r="E514" s="3"/>
      <c r="F514" s="3"/>
      <c r="G514" s="1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4"/>
      <c r="D515" s="4"/>
      <c r="E515" s="3"/>
      <c r="F515" s="3"/>
      <c r="G515" s="1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4"/>
      <c r="D516" s="4"/>
      <c r="E516" s="3"/>
      <c r="F516" s="3"/>
      <c r="G516" s="1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4"/>
      <c r="D517" s="4"/>
      <c r="E517" s="3"/>
      <c r="F517" s="3"/>
      <c r="G517" s="1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4"/>
      <c r="D518" s="4"/>
      <c r="E518" s="3"/>
      <c r="F518" s="3"/>
      <c r="G518" s="1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4"/>
      <c r="D519" s="4"/>
      <c r="E519" s="3"/>
      <c r="F519" s="3"/>
      <c r="G519" s="1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4"/>
      <c r="D520" s="4"/>
      <c r="E520" s="3"/>
      <c r="F520" s="3"/>
      <c r="G520" s="1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4"/>
      <c r="D521" s="4"/>
      <c r="E521" s="3"/>
      <c r="F521" s="3"/>
      <c r="G521" s="1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4"/>
      <c r="D522" s="4"/>
      <c r="E522" s="3"/>
      <c r="F522" s="3"/>
      <c r="G522" s="1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4"/>
      <c r="D523" s="4"/>
      <c r="E523" s="3"/>
      <c r="F523" s="3"/>
      <c r="G523" s="1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4"/>
      <c r="D524" s="4"/>
      <c r="E524" s="3"/>
      <c r="F524" s="3"/>
      <c r="G524" s="1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4"/>
      <c r="D525" s="4"/>
      <c r="E525" s="3"/>
      <c r="F525" s="3"/>
      <c r="G525" s="1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4"/>
      <c r="D526" s="4"/>
      <c r="E526" s="3"/>
      <c r="F526" s="3"/>
      <c r="G526" s="1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4"/>
      <c r="D527" s="4"/>
      <c r="E527" s="3"/>
      <c r="F527" s="3"/>
      <c r="G527" s="1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4"/>
      <c r="D528" s="4"/>
      <c r="E528" s="3"/>
      <c r="F528" s="3"/>
      <c r="G528" s="1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4"/>
      <c r="D529" s="4"/>
      <c r="E529" s="3"/>
      <c r="F529" s="3"/>
      <c r="G529" s="1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4"/>
      <c r="D530" s="4"/>
      <c r="E530" s="3"/>
      <c r="F530" s="3"/>
      <c r="G530" s="1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4"/>
      <c r="D531" s="4"/>
      <c r="E531" s="3"/>
      <c r="F531" s="3"/>
      <c r="G531" s="1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4"/>
      <c r="D532" s="4"/>
      <c r="E532" s="3"/>
      <c r="F532" s="3"/>
      <c r="G532" s="1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4"/>
      <c r="D533" s="4"/>
      <c r="E533" s="3"/>
      <c r="F533" s="3"/>
      <c r="G533" s="1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4"/>
      <c r="D534" s="4"/>
      <c r="E534" s="3"/>
      <c r="F534" s="3"/>
      <c r="G534" s="1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4"/>
      <c r="D535" s="4"/>
      <c r="E535" s="3"/>
      <c r="F535" s="3"/>
      <c r="G535" s="1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4"/>
      <c r="D536" s="4"/>
      <c r="E536" s="3"/>
      <c r="F536" s="3"/>
      <c r="G536" s="1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4"/>
      <c r="D537" s="4"/>
      <c r="E537" s="3"/>
      <c r="F537" s="3"/>
      <c r="G537" s="1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4"/>
      <c r="D538" s="4"/>
      <c r="E538" s="3"/>
      <c r="F538" s="3"/>
      <c r="G538" s="1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4"/>
      <c r="D539" s="4"/>
      <c r="E539" s="3"/>
      <c r="F539" s="3"/>
      <c r="G539" s="1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4"/>
      <c r="D540" s="4"/>
      <c r="E540" s="3"/>
      <c r="F540" s="3"/>
      <c r="G540" s="1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4"/>
      <c r="D541" s="4"/>
      <c r="E541" s="3"/>
      <c r="F541" s="3"/>
      <c r="G541" s="1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4"/>
      <c r="D542" s="4"/>
      <c r="E542" s="3"/>
      <c r="F542" s="3"/>
      <c r="G542" s="1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4"/>
      <c r="D543" s="4"/>
      <c r="E543" s="3"/>
      <c r="F543" s="3"/>
      <c r="G543" s="1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4"/>
      <c r="D544" s="4"/>
      <c r="E544" s="3"/>
      <c r="F544" s="3"/>
      <c r="G544" s="1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4"/>
      <c r="D545" s="4"/>
      <c r="E545" s="3"/>
      <c r="F545" s="3"/>
      <c r="G545" s="1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4"/>
      <c r="D546" s="4"/>
      <c r="E546" s="3"/>
      <c r="F546" s="3"/>
      <c r="G546" s="1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4"/>
      <c r="D547" s="4"/>
      <c r="E547" s="3"/>
      <c r="F547" s="3"/>
      <c r="G547" s="1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4"/>
      <c r="D548" s="4"/>
      <c r="E548" s="3"/>
      <c r="F548" s="3"/>
      <c r="G548" s="1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4"/>
      <c r="D549" s="4"/>
      <c r="E549" s="3"/>
      <c r="F549" s="3"/>
      <c r="G549" s="1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4"/>
      <c r="D550" s="4"/>
      <c r="E550" s="3"/>
      <c r="F550" s="3"/>
      <c r="G550" s="1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4"/>
      <c r="D551" s="4"/>
      <c r="E551" s="3"/>
      <c r="F551" s="3"/>
      <c r="G551" s="1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4"/>
      <c r="D552" s="4"/>
      <c r="E552" s="3"/>
      <c r="F552" s="3"/>
      <c r="G552" s="1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4"/>
      <c r="D553" s="4"/>
      <c r="E553" s="3"/>
      <c r="F553" s="3"/>
      <c r="G553" s="1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4"/>
      <c r="D554" s="4"/>
      <c r="E554" s="3"/>
      <c r="F554" s="3"/>
      <c r="G554" s="1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4"/>
      <c r="D555" s="4"/>
      <c r="E555" s="3"/>
      <c r="F555" s="3"/>
      <c r="G555" s="1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4"/>
      <c r="D556" s="4"/>
      <c r="E556" s="3"/>
      <c r="F556" s="3"/>
      <c r="G556" s="1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4"/>
      <c r="D557" s="4"/>
      <c r="E557" s="3"/>
      <c r="F557" s="3"/>
      <c r="G557" s="1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4"/>
      <c r="D558" s="4"/>
      <c r="E558" s="3"/>
      <c r="F558" s="3"/>
      <c r="G558" s="1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4"/>
      <c r="D559" s="4"/>
      <c r="E559" s="3"/>
      <c r="F559" s="3"/>
      <c r="G559" s="1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4"/>
      <c r="D560" s="4"/>
      <c r="E560" s="3"/>
      <c r="F560" s="3"/>
      <c r="G560" s="1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4"/>
      <c r="D561" s="4"/>
      <c r="E561" s="3"/>
      <c r="F561" s="3"/>
      <c r="G561" s="1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4"/>
      <c r="D562" s="4"/>
      <c r="E562" s="3"/>
      <c r="F562" s="3"/>
      <c r="G562" s="1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4"/>
      <c r="D563" s="4"/>
      <c r="E563" s="3"/>
      <c r="F563" s="3"/>
      <c r="G563" s="1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4"/>
      <c r="D564" s="4"/>
      <c r="E564" s="3"/>
      <c r="F564" s="3"/>
      <c r="G564" s="1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4"/>
      <c r="D565" s="4"/>
      <c r="E565" s="3"/>
      <c r="F565" s="3"/>
      <c r="G565" s="1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4"/>
      <c r="D566" s="4"/>
      <c r="E566" s="3"/>
      <c r="F566" s="3"/>
      <c r="G566" s="1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4"/>
      <c r="D567" s="4"/>
      <c r="E567" s="3"/>
      <c r="F567" s="3"/>
      <c r="G567" s="1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4"/>
      <c r="D568" s="4"/>
      <c r="E568" s="3"/>
      <c r="F568" s="3"/>
      <c r="G568" s="1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4"/>
      <c r="D569" s="4"/>
      <c r="E569" s="3"/>
      <c r="F569" s="3"/>
      <c r="G569" s="1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4"/>
      <c r="D570" s="4"/>
      <c r="E570" s="3"/>
      <c r="F570" s="3"/>
      <c r="G570" s="1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4"/>
      <c r="D571" s="4"/>
      <c r="E571" s="3"/>
      <c r="F571" s="3"/>
      <c r="G571" s="1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4"/>
      <c r="D572" s="4"/>
      <c r="E572" s="3"/>
      <c r="F572" s="3"/>
      <c r="G572" s="1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4"/>
      <c r="D573" s="4"/>
      <c r="E573" s="3"/>
      <c r="F573" s="3"/>
      <c r="G573" s="1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4"/>
      <c r="D574" s="4"/>
      <c r="E574" s="3"/>
      <c r="F574" s="3"/>
      <c r="G574" s="1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4"/>
      <c r="D575" s="4"/>
      <c r="E575" s="3"/>
      <c r="F575" s="3"/>
      <c r="G575" s="1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4"/>
      <c r="D576" s="4"/>
      <c r="E576" s="3"/>
      <c r="F576" s="3"/>
      <c r="G576" s="1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4"/>
      <c r="D577" s="4"/>
      <c r="E577" s="3"/>
      <c r="F577" s="3"/>
      <c r="G577" s="1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4"/>
      <c r="D578" s="4"/>
      <c r="E578" s="3"/>
      <c r="F578" s="3"/>
      <c r="G578" s="1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4"/>
      <c r="D579" s="4"/>
      <c r="E579" s="3"/>
      <c r="F579" s="3"/>
      <c r="G579" s="1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4"/>
      <c r="D580" s="4"/>
      <c r="E580" s="3"/>
      <c r="F580" s="3"/>
      <c r="G580" s="1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4"/>
      <c r="D581" s="4"/>
      <c r="E581" s="3"/>
      <c r="F581" s="3"/>
      <c r="G581" s="1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4"/>
      <c r="D582" s="4"/>
      <c r="E582" s="3"/>
      <c r="F582" s="3"/>
      <c r="G582" s="1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4"/>
      <c r="D583" s="4"/>
      <c r="E583" s="3"/>
      <c r="F583" s="3"/>
      <c r="G583" s="1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4"/>
      <c r="D584" s="4"/>
      <c r="E584" s="3"/>
      <c r="F584" s="3"/>
      <c r="G584" s="1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4"/>
      <c r="D585" s="4"/>
      <c r="E585" s="3"/>
      <c r="F585" s="3"/>
      <c r="G585" s="1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4"/>
      <c r="D586" s="4"/>
      <c r="E586" s="3"/>
      <c r="F586" s="3"/>
      <c r="G586" s="1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4"/>
      <c r="D587" s="4"/>
      <c r="E587" s="3"/>
      <c r="F587" s="3"/>
      <c r="G587" s="1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4"/>
      <c r="D588" s="4"/>
      <c r="E588" s="3"/>
      <c r="F588" s="3"/>
      <c r="G588" s="1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4"/>
      <c r="D589" s="4"/>
      <c r="E589" s="3"/>
      <c r="F589" s="3"/>
      <c r="G589" s="1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4"/>
      <c r="D590" s="4"/>
      <c r="E590" s="3"/>
      <c r="F590" s="3"/>
      <c r="G590" s="1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4"/>
      <c r="D591" s="4"/>
      <c r="E591" s="3"/>
      <c r="F591" s="3"/>
      <c r="G591" s="1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4"/>
      <c r="D592" s="4"/>
      <c r="E592" s="3"/>
      <c r="F592" s="3"/>
      <c r="G592" s="1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4"/>
      <c r="D593" s="4"/>
      <c r="E593" s="3"/>
      <c r="F593" s="3"/>
      <c r="G593" s="1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4"/>
      <c r="D594" s="4"/>
      <c r="E594" s="3"/>
      <c r="F594" s="3"/>
      <c r="G594" s="1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4"/>
      <c r="D595" s="4"/>
      <c r="E595" s="3"/>
      <c r="F595" s="3"/>
      <c r="G595" s="1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4"/>
      <c r="D596" s="4"/>
      <c r="E596" s="3"/>
      <c r="F596" s="3"/>
      <c r="G596" s="1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4"/>
      <c r="D597" s="4"/>
      <c r="E597" s="3"/>
      <c r="F597" s="3"/>
      <c r="G597" s="1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4"/>
      <c r="D598" s="4"/>
      <c r="E598" s="3"/>
      <c r="F598" s="3"/>
      <c r="G598" s="1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4"/>
      <c r="D599" s="4"/>
      <c r="E599" s="3"/>
      <c r="F599" s="3"/>
      <c r="G599" s="1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4"/>
      <c r="D600" s="4"/>
      <c r="E600" s="3"/>
      <c r="F600" s="3"/>
      <c r="G600" s="1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4"/>
      <c r="D601" s="4"/>
      <c r="E601" s="3"/>
      <c r="F601" s="3"/>
      <c r="G601" s="1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4"/>
      <c r="D602" s="4"/>
      <c r="E602" s="3"/>
      <c r="F602" s="3"/>
      <c r="G602" s="1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4"/>
      <c r="D603" s="4"/>
      <c r="E603" s="3"/>
      <c r="F603" s="3"/>
      <c r="G603" s="1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4"/>
      <c r="D604" s="4"/>
      <c r="E604" s="3"/>
      <c r="F604" s="3"/>
      <c r="G604" s="1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4"/>
      <c r="D605" s="4"/>
      <c r="E605" s="3"/>
      <c r="F605" s="3"/>
      <c r="G605" s="1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4"/>
      <c r="D606" s="4"/>
      <c r="E606" s="3"/>
      <c r="F606" s="3"/>
      <c r="G606" s="1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4"/>
      <c r="D607" s="4"/>
      <c r="E607" s="3"/>
      <c r="F607" s="3"/>
      <c r="G607" s="1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4"/>
      <c r="D608" s="4"/>
      <c r="E608" s="3"/>
      <c r="F608" s="3"/>
      <c r="G608" s="1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4"/>
      <c r="D609" s="4"/>
      <c r="E609" s="3"/>
      <c r="F609" s="3"/>
      <c r="G609" s="1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4"/>
      <c r="D610" s="4"/>
      <c r="E610" s="3"/>
      <c r="F610" s="3"/>
      <c r="G610" s="1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4"/>
      <c r="D611" s="4"/>
      <c r="E611" s="3"/>
      <c r="F611" s="3"/>
      <c r="G611" s="1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4"/>
      <c r="D612" s="4"/>
      <c r="E612" s="3"/>
      <c r="F612" s="3"/>
      <c r="G612" s="1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4"/>
      <c r="D613" s="4"/>
      <c r="E613" s="3"/>
      <c r="F613" s="3"/>
      <c r="G613" s="1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4"/>
      <c r="D614" s="4"/>
      <c r="E614" s="3"/>
      <c r="F614" s="3"/>
      <c r="G614" s="1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4"/>
      <c r="D615" s="4"/>
      <c r="E615" s="3"/>
      <c r="F615" s="3"/>
      <c r="G615" s="1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4"/>
      <c r="D616" s="4"/>
      <c r="E616" s="3"/>
      <c r="F616" s="3"/>
      <c r="G616" s="1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4"/>
      <c r="D617" s="4"/>
      <c r="E617" s="3"/>
      <c r="F617" s="3"/>
      <c r="G617" s="1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4"/>
      <c r="D618" s="4"/>
      <c r="E618" s="3"/>
      <c r="F618" s="3"/>
      <c r="G618" s="1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4"/>
      <c r="D619" s="4"/>
      <c r="E619" s="3"/>
      <c r="F619" s="3"/>
      <c r="G619" s="1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4"/>
      <c r="D620" s="4"/>
      <c r="E620" s="3"/>
      <c r="F620" s="3"/>
      <c r="G620" s="1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4"/>
      <c r="D621" s="4"/>
      <c r="E621" s="3"/>
      <c r="F621" s="3"/>
      <c r="G621" s="1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4"/>
      <c r="D622" s="4"/>
      <c r="E622" s="3"/>
      <c r="F622" s="3"/>
      <c r="G622" s="1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4"/>
      <c r="D623" s="4"/>
      <c r="E623" s="3"/>
      <c r="F623" s="3"/>
      <c r="G623" s="1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4"/>
      <c r="D624" s="4"/>
      <c r="E624" s="3"/>
      <c r="F624" s="3"/>
      <c r="G624" s="1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4"/>
      <c r="D625" s="4"/>
      <c r="E625" s="3"/>
      <c r="F625" s="3"/>
      <c r="G625" s="1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4"/>
      <c r="D626" s="4"/>
      <c r="E626" s="3"/>
      <c r="F626" s="3"/>
      <c r="G626" s="1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4"/>
      <c r="D627" s="4"/>
      <c r="E627" s="3"/>
      <c r="F627" s="3"/>
      <c r="G627" s="1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4"/>
      <c r="D628" s="4"/>
      <c r="E628" s="3"/>
      <c r="F628" s="3"/>
      <c r="G628" s="1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4"/>
      <c r="D629" s="4"/>
      <c r="E629" s="3"/>
      <c r="F629" s="3"/>
      <c r="G629" s="1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4"/>
      <c r="D630" s="4"/>
      <c r="E630" s="3"/>
      <c r="F630" s="3"/>
      <c r="G630" s="1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4"/>
      <c r="D631" s="4"/>
      <c r="E631" s="3"/>
      <c r="F631" s="3"/>
      <c r="G631" s="1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4"/>
      <c r="D632" s="4"/>
      <c r="E632" s="3"/>
      <c r="F632" s="3"/>
      <c r="G632" s="1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4"/>
      <c r="D633" s="4"/>
      <c r="E633" s="3"/>
      <c r="F633" s="3"/>
      <c r="G633" s="1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4"/>
      <c r="D634" s="4"/>
      <c r="E634" s="3"/>
      <c r="F634" s="3"/>
      <c r="G634" s="1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4"/>
      <c r="D635" s="4"/>
      <c r="E635" s="3"/>
      <c r="F635" s="3"/>
      <c r="G635" s="1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4"/>
      <c r="D636" s="4"/>
      <c r="E636" s="3"/>
      <c r="F636" s="3"/>
      <c r="G636" s="1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4"/>
      <c r="D637" s="4"/>
      <c r="E637" s="3"/>
      <c r="F637" s="3"/>
      <c r="G637" s="1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4"/>
      <c r="D638" s="4"/>
      <c r="E638" s="3"/>
      <c r="F638" s="3"/>
      <c r="G638" s="1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4"/>
      <c r="D639" s="4"/>
      <c r="E639" s="3"/>
      <c r="F639" s="3"/>
      <c r="G639" s="1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4"/>
      <c r="D640" s="4"/>
      <c r="E640" s="3"/>
      <c r="F640" s="3"/>
      <c r="G640" s="1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4"/>
      <c r="D641" s="4"/>
      <c r="E641" s="3"/>
      <c r="F641" s="3"/>
      <c r="G641" s="1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4"/>
      <c r="D642" s="4"/>
      <c r="E642" s="3"/>
      <c r="F642" s="3"/>
      <c r="G642" s="1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4"/>
      <c r="D643" s="4"/>
      <c r="E643" s="3"/>
      <c r="F643" s="3"/>
      <c r="G643" s="1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4"/>
      <c r="D644" s="4"/>
      <c r="E644" s="3"/>
      <c r="F644" s="3"/>
      <c r="G644" s="1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4"/>
      <c r="D645" s="4"/>
      <c r="E645" s="3"/>
      <c r="F645" s="3"/>
      <c r="G645" s="1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4"/>
      <c r="D646" s="4"/>
      <c r="E646" s="3"/>
      <c r="F646" s="3"/>
      <c r="G646" s="1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4"/>
      <c r="D647" s="4"/>
      <c r="E647" s="3"/>
      <c r="F647" s="3"/>
      <c r="G647" s="1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4"/>
      <c r="D648" s="4"/>
      <c r="E648" s="3"/>
      <c r="F648" s="3"/>
      <c r="G648" s="1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4"/>
      <c r="D649" s="4"/>
      <c r="E649" s="3"/>
      <c r="F649" s="3"/>
      <c r="G649" s="1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4"/>
      <c r="D650" s="4"/>
      <c r="E650" s="3"/>
      <c r="F650" s="3"/>
      <c r="G650" s="1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4"/>
      <c r="D651" s="4"/>
      <c r="E651" s="3"/>
      <c r="F651" s="3"/>
      <c r="G651" s="1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4"/>
      <c r="D652" s="4"/>
      <c r="E652" s="3"/>
      <c r="F652" s="3"/>
      <c r="G652" s="1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4"/>
      <c r="D653" s="4"/>
      <c r="E653" s="3"/>
      <c r="F653" s="3"/>
      <c r="G653" s="1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4"/>
      <c r="D654" s="4"/>
      <c r="E654" s="3"/>
      <c r="F654" s="3"/>
      <c r="G654" s="1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4"/>
      <c r="D655" s="4"/>
      <c r="E655" s="3"/>
      <c r="F655" s="3"/>
      <c r="G655" s="1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4"/>
      <c r="D656" s="4"/>
      <c r="E656" s="3"/>
      <c r="F656" s="3"/>
      <c r="G656" s="1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4"/>
      <c r="D657" s="4"/>
      <c r="E657" s="3"/>
      <c r="F657" s="3"/>
      <c r="G657" s="1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4"/>
      <c r="D658" s="4"/>
      <c r="E658" s="3"/>
      <c r="F658" s="3"/>
      <c r="G658" s="1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4"/>
      <c r="D659" s="4"/>
      <c r="E659" s="3"/>
      <c r="F659" s="3"/>
      <c r="G659" s="1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4"/>
      <c r="D660" s="4"/>
      <c r="E660" s="3"/>
      <c r="F660" s="3"/>
      <c r="G660" s="1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4"/>
      <c r="D661" s="4"/>
      <c r="E661" s="3"/>
      <c r="F661" s="3"/>
      <c r="G661" s="1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4"/>
      <c r="D662" s="4"/>
      <c r="E662" s="3"/>
      <c r="F662" s="3"/>
      <c r="G662" s="1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4"/>
      <c r="D663" s="4"/>
      <c r="E663" s="3"/>
      <c r="F663" s="3"/>
      <c r="G663" s="1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4"/>
      <c r="D664" s="4"/>
      <c r="E664" s="3"/>
      <c r="F664" s="3"/>
      <c r="G664" s="1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4"/>
      <c r="D665" s="4"/>
      <c r="E665" s="3"/>
      <c r="F665" s="3"/>
      <c r="G665" s="1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4"/>
      <c r="D666" s="4"/>
      <c r="E666" s="3"/>
      <c r="F666" s="3"/>
      <c r="G666" s="1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4"/>
      <c r="D667" s="4"/>
      <c r="E667" s="3"/>
      <c r="F667" s="3"/>
      <c r="G667" s="1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4"/>
      <c r="D668" s="4"/>
      <c r="E668" s="3"/>
      <c r="F668" s="3"/>
      <c r="G668" s="1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4"/>
      <c r="D669" s="4"/>
      <c r="E669" s="3"/>
      <c r="F669" s="3"/>
      <c r="G669" s="1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4"/>
      <c r="D670" s="4"/>
      <c r="E670" s="3"/>
      <c r="F670" s="3"/>
      <c r="G670" s="1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4"/>
      <c r="D671" s="4"/>
      <c r="E671" s="3"/>
      <c r="F671" s="3"/>
      <c r="G671" s="1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4"/>
      <c r="D672" s="4"/>
      <c r="E672" s="3"/>
      <c r="F672" s="3"/>
      <c r="G672" s="1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4"/>
      <c r="D673" s="4"/>
      <c r="E673" s="3"/>
      <c r="F673" s="3"/>
      <c r="G673" s="1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4"/>
      <c r="D674" s="4"/>
      <c r="E674" s="3"/>
      <c r="F674" s="3"/>
      <c r="G674" s="1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4"/>
      <c r="D675" s="4"/>
      <c r="E675" s="3"/>
      <c r="F675" s="3"/>
      <c r="G675" s="1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4"/>
      <c r="D676" s="4"/>
      <c r="E676" s="3"/>
      <c r="F676" s="3"/>
      <c r="G676" s="1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4"/>
      <c r="D677" s="4"/>
      <c r="E677" s="3"/>
      <c r="F677" s="3"/>
      <c r="G677" s="1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4"/>
      <c r="D678" s="4"/>
      <c r="E678" s="3"/>
      <c r="F678" s="3"/>
      <c r="G678" s="1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4"/>
      <c r="D679" s="4"/>
      <c r="E679" s="3"/>
      <c r="F679" s="3"/>
      <c r="G679" s="1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4"/>
      <c r="D680" s="4"/>
      <c r="E680" s="3"/>
      <c r="F680" s="3"/>
      <c r="G680" s="1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4"/>
      <c r="D681" s="4"/>
      <c r="E681" s="3"/>
      <c r="F681" s="3"/>
      <c r="G681" s="1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4"/>
      <c r="D682" s="4"/>
      <c r="E682" s="3"/>
      <c r="F682" s="3"/>
      <c r="G682" s="1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4"/>
      <c r="D683" s="4"/>
      <c r="E683" s="3"/>
      <c r="F683" s="3"/>
      <c r="G683" s="1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4"/>
      <c r="D684" s="4"/>
      <c r="E684" s="3"/>
      <c r="F684" s="3"/>
      <c r="G684" s="1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4"/>
      <c r="D685" s="4"/>
      <c r="E685" s="3"/>
      <c r="F685" s="3"/>
      <c r="G685" s="1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4"/>
      <c r="D686" s="4"/>
      <c r="E686" s="3"/>
      <c r="F686" s="3"/>
      <c r="G686" s="1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4"/>
      <c r="D687" s="4"/>
      <c r="E687" s="3"/>
      <c r="F687" s="3"/>
      <c r="G687" s="1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4"/>
      <c r="D688" s="4"/>
      <c r="E688" s="3"/>
      <c r="F688" s="3"/>
      <c r="G688" s="1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4"/>
      <c r="D689" s="4"/>
      <c r="E689" s="3"/>
      <c r="F689" s="3"/>
      <c r="G689" s="1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4"/>
      <c r="D690" s="4"/>
      <c r="E690" s="3"/>
      <c r="F690" s="3"/>
      <c r="G690" s="1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4"/>
      <c r="D691" s="4"/>
      <c r="E691" s="3"/>
      <c r="F691" s="3"/>
      <c r="G691" s="1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4"/>
      <c r="D692" s="4"/>
      <c r="E692" s="3"/>
      <c r="F692" s="3"/>
      <c r="G692" s="1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4"/>
      <c r="D693" s="4"/>
      <c r="E693" s="3"/>
      <c r="F693" s="3"/>
      <c r="G693" s="1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4"/>
      <c r="D694" s="4"/>
      <c r="E694" s="3"/>
      <c r="F694" s="3"/>
      <c r="G694" s="1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4"/>
      <c r="D695" s="4"/>
      <c r="E695" s="3"/>
      <c r="F695" s="3"/>
      <c r="G695" s="1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4"/>
      <c r="D696" s="4"/>
      <c r="E696" s="3"/>
      <c r="F696" s="3"/>
      <c r="G696" s="1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4"/>
      <c r="D697" s="4"/>
      <c r="E697" s="3"/>
      <c r="F697" s="3"/>
      <c r="G697" s="1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4"/>
      <c r="D698" s="4"/>
      <c r="E698" s="3"/>
      <c r="F698" s="3"/>
      <c r="G698" s="1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4"/>
      <c r="D699" s="4"/>
      <c r="E699" s="3"/>
      <c r="F699" s="3"/>
      <c r="G699" s="1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4"/>
      <c r="D700" s="4"/>
      <c r="E700" s="3"/>
      <c r="F700" s="3"/>
      <c r="G700" s="1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4"/>
      <c r="D701" s="4"/>
      <c r="E701" s="3"/>
      <c r="F701" s="3"/>
      <c r="G701" s="1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4"/>
      <c r="D702" s="4"/>
      <c r="E702" s="3"/>
      <c r="F702" s="3"/>
      <c r="G702" s="1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4"/>
      <c r="D703" s="4"/>
      <c r="E703" s="3"/>
      <c r="F703" s="3"/>
      <c r="G703" s="1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4"/>
      <c r="D704" s="4"/>
      <c r="E704" s="3"/>
      <c r="F704" s="3"/>
      <c r="G704" s="1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4"/>
      <c r="D705" s="4"/>
      <c r="E705" s="3"/>
      <c r="F705" s="3"/>
      <c r="G705" s="1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4"/>
      <c r="D706" s="4"/>
      <c r="E706" s="3"/>
      <c r="F706" s="3"/>
      <c r="G706" s="1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4"/>
      <c r="D707" s="4"/>
      <c r="E707" s="3"/>
      <c r="F707" s="3"/>
      <c r="G707" s="1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4"/>
      <c r="D708" s="4"/>
      <c r="E708" s="3"/>
      <c r="F708" s="3"/>
      <c r="G708" s="1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4"/>
      <c r="D709" s="4"/>
      <c r="E709" s="3"/>
      <c r="F709" s="3"/>
      <c r="G709" s="1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4"/>
      <c r="D710" s="4"/>
      <c r="E710" s="3"/>
      <c r="F710" s="3"/>
      <c r="G710" s="1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4"/>
      <c r="D711" s="4"/>
      <c r="E711" s="3"/>
      <c r="F711" s="3"/>
      <c r="G711" s="1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4"/>
      <c r="D712" s="4"/>
      <c r="E712" s="3"/>
      <c r="F712" s="3"/>
      <c r="G712" s="1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4"/>
      <c r="D713" s="4"/>
      <c r="E713" s="3"/>
      <c r="F713" s="3"/>
      <c r="G713" s="1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4"/>
      <c r="D714" s="4"/>
      <c r="E714" s="3"/>
      <c r="F714" s="3"/>
      <c r="G714" s="1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4"/>
      <c r="D715" s="4"/>
      <c r="E715" s="3"/>
      <c r="F715" s="3"/>
      <c r="G715" s="1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4"/>
      <c r="D716" s="4"/>
      <c r="E716" s="3"/>
      <c r="F716" s="3"/>
      <c r="G716" s="1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4"/>
      <c r="D717" s="4"/>
      <c r="E717" s="3"/>
      <c r="F717" s="3"/>
      <c r="G717" s="1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4"/>
      <c r="D718" s="4"/>
      <c r="E718" s="3"/>
      <c r="F718" s="3"/>
      <c r="G718" s="1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4"/>
      <c r="D719" s="4"/>
      <c r="E719" s="3"/>
      <c r="F719" s="3"/>
      <c r="G719" s="1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4"/>
      <c r="D720" s="4"/>
      <c r="E720" s="3"/>
      <c r="F720" s="3"/>
      <c r="G720" s="1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4"/>
      <c r="D721" s="4"/>
      <c r="E721" s="3"/>
      <c r="F721" s="3"/>
      <c r="G721" s="1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4"/>
      <c r="D722" s="4"/>
      <c r="E722" s="3"/>
      <c r="F722" s="3"/>
      <c r="G722" s="1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4"/>
      <c r="D723" s="4"/>
      <c r="E723" s="3"/>
      <c r="F723" s="3"/>
      <c r="G723" s="1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4"/>
      <c r="D724" s="4"/>
      <c r="E724" s="3"/>
      <c r="F724" s="3"/>
      <c r="G724" s="1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4"/>
      <c r="D725" s="4"/>
      <c r="E725" s="3"/>
      <c r="F725" s="3"/>
      <c r="G725" s="1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4"/>
      <c r="D726" s="4"/>
      <c r="E726" s="3"/>
      <c r="F726" s="3"/>
      <c r="G726" s="1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4"/>
      <c r="D727" s="4"/>
      <c r="E727" s="3"/>
      <c r="F727" s="3"/>
      <c r="G727" s="1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4"/>
      <c r="D728" s="4"/>
      <c r="E728" s="3"/>
      <c r="F728" s="3"/>
      <c r="G728" s="1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4"/>
      <c r="D729" s="4"/>
      <c r="E729" s="3"/>
      <c r="F729" s="3"/>
      <c r="G729" s="1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4"/>
      <c r="D730" s="4"/>
      <c r="E730" s="3"/>
      <c r="F730" s="3"/>
      <c r="G730" s="1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4"/>
      <c r="D731" s="4"/>
      <c r="E731" s="3"/>
      <c r="F731" s="3"/>
      <c r="G731" s="1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4"/>
      <c r="D732" s="4"/>
      <c r="E732" s="3"/>
      <c r="F732" s="3"/>
      <c r="G732" s="1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4"/>
      <c r="D733" s="4"/>
      <c r="E733" s="3"/>
      <c r="F733" s="3"/>
      <c r="G733" s="1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4"/>
      <c r="D734" s="4"/>
      <c r="E734" s="3"/>
      <c r="F734" s="3"/>
      <c r="G734" s="1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4"/>
      <c r="D735" s="4"/>
      <c r="E735" s="3"/>
      <c r="F735" s="3"/>
      <c r="G735" s="1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4"/>
      <c r="D736" s="4"/>
      <c r="E736" s="3"/>
      <c r="F736" s="3"/>
      <c r="G736" s="1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4"/>
      <c r="D737" s="4"/>
      <c r="E737" s="3"/>
      <c r="F737" s="3"/>
      <c r="G737" s="1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4"/>
      <c r="D738" s="4"/>
      <c r="E738" s="3"/>
      <c r="F738" s="3"/>
      <c r="G738" s="1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4"/>
      <c r="D739" s="4"/>
      <c r="E739" s="3"/>
      <c r="F739" s="3"/>
      <c r="G739" s="1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4"/>
      <c r="D740" s="4"/>
      <c r="E740" s="3"/>
      <c r="F740" s="3"/>
      <c r="G740" s="1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4"/>
      <c r="D741" s="4"/>
      <c r="E741" s="3"/>
      <c r="F741" s="3"/>
      <c r="G741" s="1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4"/>
      <c r="D742" s="4"/>
      <c r="E742" s="3"/>
      <c r="F742" s="3"/>
      <c r="G742" s="1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4"/>
      <c r="D743" s="4"/>
      <c r="E743" s="3"/>
      <c r="F743" s="3"/>
      <c r="G743" s="1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4"/>
      <c r="D744" s="4"/>
      <c r="E744" s="3"/>
      <c r="F744" s="3"/>
      <c r="G744" s="1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4"/>
      <c r="D745" s="4"/>
      <c r="E745" s="3"/>
      <c r="F745" s="3"/>
      <c r="G745" s="1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4"/>
      <c r="D746" s="4"/>
      <c r="E746" s="3"/>
      <c r="F746" s="3"/>
      <c r="G746" s="1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4"/>
      <c r="D747" s="4"/>
      <c r="E747" s="3"/>
      <c r="F747" s="3"/>
      <c r="G747" s="1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4"/>
      <c r="D748" s="4"/>
      <c r="E748" s="3"/>
      <c r="F748" s="3"/>
      <c r="G748" s="1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4"/>
      <c r="D749" s="4"/>
      <c r="E749" s="3"/>
      <c r="F749" s="3"/>
      <c r="G749" s="1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4"/>
      <c r="D750" s="4"/>
      <c r="E750" s="3"/>
      <c r="F750" s="3"/>
      <c r="G750" s="1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4"/>
      <c r="D751" s="4"/>
      <c r="E751" s="3"/>
      <c r="F751" s="3"/>
      <c r="G751" s="1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4"/>
      <c r="D752" s="4"/>
      <c r="E752" s="3"/>
      <c r="F752" s="3"/>
      <c r="G752" s="1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4"/>
      <c r="D753" s="4"/>
      <c r="E753" s="3"/>
      <c r="F753" s="3"/>
      <c r="G753" s="1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4"/>
      <c r="D754" s="4"/>
      <c r="E754" s="3"/>
      <c r="F754" s="3"/>
      <c r="G754" s="1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4"/>
      <c r="D755" s="4"/>
      <c r="E755" s="3"/>
      <c r="F755" s="3"/>
      <c r="G755" s="1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4"/>
      <c r="D756" s="4"/>
      <c r="E756" s="3"/>
      <c r="F756" s="3"/>
      <c r="G756" s="1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4"/>
      <c r="D757" s="4"/>
      <c r="E757" s="3"/>
      <c r="F757" s="3"/>
      <c r="G757" s="1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4"/>
      <c r="D758" s="4"/>
      <c r="E758" s="3"/>
      <c r="F758" s="3"/>
      <c r="G758" s="1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4"/>
      <c r="D759" s="4"/>
      <c r="E759" s="3"/>
      <c r="F759" s="3"/>
      <c r="G759" s="1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4"/>
      <c r="D760" s="4"/>
      <c r="E760" s="3"/>
      <c r="F760" s="3"/>
      <c r="G760" s="1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4"/>
      <c r="D761" s="4"/>
      <c r="E761" s="3"/>
      <c r="F761" s="3"/>
      <c r="G761" s="1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4"/>
      <c r="D762" s="4"/>
      <c r="E762" s="3"/>
      <c r="F762" s="3"/>
      <c r="G762" s="1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4"/>
      <c r="D763" s="4"/>
      <c r="E763" s="3"/>
      <c r="F763" s="3"/>
      <c r="G763" s="1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4"/>
      <c r="D764" s="4"/>
      <c r="E764" s="3"/>
      <c r="F764" s="3"/>
      <c r="G764" s="1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4"/>
      <c r="D765" s="4"/>
      <c r="E765" s="3"/>
      <c r="F765" s="3"/>
      <c r="G765" s="1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4"/>
      <c r="D766" s="4"/>
      <c r="E766" s="3"/>
      <c r="F766" s="3"/>
      <c r="G766" s="1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4"/>
      <c r="D767" s="4"/>
      <c r="E767" s="3"/>
      <c r="F767" s="3"/>
      <c r="G767" s="1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4"/>
      <c r="D768" s="4"/>
      <c r="E768" s="3"/>
      <c r="F768" s="3"/>
      <c r="G768" s="1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4"/>
      <c r="D769" s="4"/>
      <c r="E769" s="3"/>
      <c r="F769" s="3"/>
      <c r="G769" s="1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4"/>
      <c r="D770" s="4"/>
      <c r="E770" s="3"/>
      <c r="F770" s="3"/>
      <c r="G770" s="1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4"/>
      <c r="D771" s="4"/>
      <c r="E771" s="3"/>
      <c r="F771" s="3"/>
      <c r="G771" s="1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4"/>
      <c r="D772" s="4"/>
      <c r="E772" s="3"/>
      <c r="F772" s="3"/>
      <c r="G772" s="1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4"/>
      <c r="D773" s="4"/>
      <c r="E773" s="3"/>
      <c r="F773" s="3"/>
      <c r="G773" s="1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4"/>
      <c r="D774" s="4"/>
      <c r="E774" s="3"/>
      <c r="F774" s="3"/>
      <c r="G774" s="1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4"/>
      <c r="D775" s="4"/>
      <c r="E775" s="3"/>
      <c r="F775" s="3"/>
      <c r="G775" s="1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4"/>
      <c r="D776" s="4"/>
      <c r="E776" s="3"/>
      <c r="F776" s="3"/>
      <c r="G776" s="1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4"/>
      <c r="D777" s="4"/>
      <c r="E777" s="3"/>
      <c r="F777" s="3"/>
      <c r="G777" s="1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4"/>
      <c r="D778" s="4"/>
      <c r="E778" s="3"/>
      <c r="F778" s="3"/>
      <c r="G778" s="1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4"/>
      <c r="D779" s="4"/>
      <c r="E779" s="3"/>
      <c r="F779" s="3"/>
      <c r="G779" s="1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4"/>
      <c r="D780" s="4"/>
      <c r="E780" s="3"/>
      <c r="F780" s="3"/>
      <c r="G780" s="1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4"/>
      <c r="D781" s="4"/>
      <c r="E781" s="3"/>
      <c r="F781" s="3"/>
      <c r="G781" s="1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4"/>
      <c r="D782" s="4"/>
      <c r="E782" s="3"/>
      <c r="F782" s="3"/>
      <c r="G782" s="1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4"/>
      <c r="D783" s="4"/>
      <c r="E783" s="3"/>
      <c r="F783" s="3"/>
      <c r="G783" s="1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4"/>
      <c r="D784" s="4"/>
      <c r="E784" s="3"/>
      <c r="F784" s="3"/>
      <c r="G784" s="1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4"/>
      <c r="D785" s="4"/>
      <c r="E785" s="3"/>
      <c r="F785" s="3"/>
      <c r="G785" s="1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4"/>
      <c r="D786" s="4"/>
      <c r="E786" s="3"/>
      <c r="F786" s="3"/>
      <c r="G786" s="1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4"/>
      <c r="D787" s="4"/>
      <c r="E787" s="3"/>
      <c r="F787" s="3"/>
      <c r="G787" s="1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4"/>
      <c r="D788" s="4"/>
      <c r="E788" s="3"/>
      <c r="F788" s="3"/>
      <c r="G788" s="1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4"/>
      <c r="D789" s="4"/>
      <c r="E789" s="3"/>
      <c r="F789" s="3"/>
      <c r="G789" s="1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4"/>
      <c r="D790" s="4"/>
      <c r="E790" s="3"/>
      <c r="F790" s="3"/>
      <c r="G790" s="1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4"/>
      <c r="D791" s="4"/>
      <c r="E791" s="3"/>
      <c r="F791" s="3"/>
      <c r="G791" s="1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4"/>
      <c r="D792" s="4"/>
      <c r="E792" s="3"/>
      <c r="F792" s="3"/>
      <c r="G792" s="1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4"/>
      <c r="D793" s="4"/>
      <c r="E793" s="3"/>
      <c r="F793" s="3"/>
      <c r="G793" s="1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4"/>
      <c r="D794" s="4"/>
      <c r="E794" s="3"/>
      <c r="F794" s="3"/>
      <c r="G794" s="1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4"/>
      <c r="D795" s="4"/>
      <c r="E795" s="3"/>
      <c r="F795" s="3"/>
      <c r="G795" s="1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4"/>
      <c r="D796" s="4"/>
      <c r="E796" s="3"/>
      <c r="F796" s="3"/>
      <c r="G796" s="1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4"/>
      <c r="D797" s="4"/>
      <c r="E797" s="3"/>
      <c r="F797" s="3"/>
      <c r="G797" s="1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4"/>
      <c r="D798" s="4"/>
      <c r="E798" s="3"/>
      <c r="F798" s="3"/>
      <c r="G798" s="1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4"/>
      <c r="D799" s="4"/>
      <c r="E799" s="3"/>
      <c r="F799" s="3"/>
      <c r="G799" s="1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4"/>
      <c r="D800" s="4"/>
      <c r="E800" s="3"/>
      <c r="F800" s="3"/>
      <c r="G800" s="1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4"/>
      <c r="D801" s="4"/>
      <c r="E801" s="3"/>
      <c r="F801" s="3"/>
      <c r="G801" s="1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4"/>
      <c r="D802" s="4"/>
      <c r="E802" s="3"/>
      <c r="F802" s="3"/>
      <c r="G802" s="1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4"/>
      <c r="D803" s="4"/>
      <c r="E803" s="3"/>
      <c r="F803" s="3"/>
      <c r="G803" s="1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4"/>
      <c r="D804" s="4"/>
      <c r="E804" s="3"/>
      <c r="F804" s="3"/>
      <c r="G804" s="1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4"/>
      <c r="D805" s="4"/>
      <c r="E805" s="3"/>
      <c r="F805" s="3"/>
      <c r="G805" s="1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4"/>
      <c r="D806" s="4"/>
      <c r="E806" s="3"/>
      <c r="F806" s="3"/>
      <c r="G806" s="1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4"/>
      <c r="D807" s="4"/>
      <c r="E807" s="3"/>
      <c r="F807" s="3"/>
      <c r="G807" s="1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4"/>
      <c r="D808" s="4"/>
      <c r="E808" s="3"/>
      <c r="F808" s="3"/>
      <c r="G808" s="1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4"/>
      <c r="D809" s="4"/>
      <c r="E809" s="3"/>
      <c r="F809" s="3"/>
      <c r="G809" s="1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4"/>
      <c r="D810" s="4"/>
      <c r="E810" s="3"/>
      <c r="F810" s="3"/>
      <c r="G810" s="1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4"/>
      <c r="D811" s="4"/>
      <c r="E811" s="3"/>
      <c r="F811" s="3"/>
      <c r="G811" s="1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4"/>
      <c r="D812" s="4"/>
      <c r="E812" s="3"/>
      <c r="F812" s="3"/>
      <c r="G812" s="1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4"/>
      <c r="D813" s="4"/>
      <c r="E813" s="3"/>
      <c r="F813" s="3"/>
      <c r="G813" s="1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4"/>
      <c r="D814" s="4"/>
      <c r="E814" s="3"/>
      <c r="F814" s="3"/>
      <c r="G814" s="1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4"/>
      <c r="D815" s="4"/>
      <c r="E815" s="3"/>
      <c r="F815" s="3"/>
      <c r="G815" s="1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4"/>
      <c r="D816" s="4"/>
      <c r="E816" s="3"/>
      <c r="F816" s="3"/>
      <c r="G816" s="1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4"/>
      <c r="D817" s="4"/>
      <c r="E817" s="3"/>
      <c r="F817" s="3"/>
      <c r="G817" s="1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4"/>
      <c r="D818" s="4"/>
      <c r="E818" s="3"/>
      <c r="F818" s="3"/>
      <c r="G818" s="1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4"/>
      <c r="D819" s="4"/>
      <c r="E819" s="3"/>
      <c r="F819" s="3"/>
      <c r="G819" s="1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4"/>
      <c r="D820" s="4"/>
      <c r="E820" s="3"/>
      <c r="F820" s="3"/>
      <c r="G820" s="1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4"/>
      <c r="D821" s="4"/>
      <c r="E821" s="3"/>
      <c r="F821" s="3"/>
      <c r="G821" s="1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4"/>
      <c r="D822" s="4"/>
      <c r="E822" s="3"/>
      <c r="F822" s="3"/>
      <c r="G822" s="1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4"/>
      <c r="D823" s="4"/>
      <c r="E823" s="3"/>
      <c r="F823" s="3"/>
      <c r="G823" s="1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4"/>
      <c r="D824" s="4"/>
      <c r="E824" s="3"/>
      <c r="F824" s="3"/>
      <c r="G824" s="1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4"/>
      <c r="D825" s="4"/>
      <c r="E825" s="3"/>
      <c r="F825" s="3"/>
      <c r="G825" s="1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4"/>
      <c r="D826" s="4"/>
      <c r="E826" s="3"/>
      <c r="F826" s="3"/>
      <c r="G826" s="1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4"/>
      <c r="D827" s="4"/>
      <c r="E827" s="3"/>
      <c r="F827" s="3"/>
      <c r="G827" s="1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4"/>
      <c r="D828" s="4"/>
      <c r="E828" s="3"/>
      <c r="F828" s="3"/>
      <c r="G828" s="1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4"/>
      <c r="D829" s="4"/>
      <c r="E829" s="3"/>
      <c r="F829" s="3"/>
      <c r="G829" s="1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4"/>
      <c r="D830" s="4"/>
      <c r="E830" s="3"/>
      <c r="F830" s="3"/>
      <c r="G830" s="1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4"/>
      <c r="D831" s="4"/>
      <c r="E831" s="3"/>
      <c r="F831" s="3"/>
      <c r="G831" s="1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4"/>
      <c r="D832" s="4"/>
      <c r="E832" s="3"/>
      <c r="F832" s="3"/>
      <c r="G832" s="1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4"/>
      <c r="D833" s="4"/>
      <c r="E833" s="3"/>
      <c r="F833" s="3"/>
      <c r="G833" s="1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4"/>
      <c r="D834" s="4"/>
      <c r="E834" s="3"/>
      <c r="F834" s="3"/>
      <c r="G834" s="1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4"/>
      <c r="D835" s="4"/>
      <c r="E835" s="3"/>
      <c r="F835" s="3"/>
      <c r="G835" s="1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4"/>
      <c r="D836" s="4"/>
      <c r="E836" s="3"/>
      <c r="F836" s="3"/>
      <c r="G836" s="1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4"/>
      <c r="D837" s="4"/>
      <c r="E837" s="3"/>
      <c r="F837" s="3"/>
      <c r="G837" s="1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4"/>
      <c r="D838" s="4"/>
      <c r="E838" s="3"/>
      <c r="F838" s="3"/>
      <c r="G838" s="1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4"/>
      <c r="D839" s="4"/>
      <c r="E839" s="3"/>
      <c r="F839" s="3"/>
      <c r="G839" s="1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4"/>
      <c r="D840" s="4"/>
      <c r="E840" s="3"/>
      <c r="F840" s="3"/>
      <c r="G840" s="1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4"/>
      <c r="D841" s="4"/>
      <c r="E841" s="3"/>
      <c r="F841" s="3"/>
      <c r="G841" s="1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4"/>
      <c r="D842" s="4"/>
      <c r="E842" s="3"/>
      <c r="F842" s="3"/>
      <c r="G842" s="1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4"/>
      <c r="D843" s="4"/>
      <c r="E843" s="3"/>
      <c r="F843" s="3"/>
      <c r="G843" s="1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4"/>
      <c r="D844" s="4"/>
      <c r="E844" s="3"/>
      <c r="F844" s="3"/>
      <c r="G844" s="1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4"/>
      <c r="D845" s="4"/>
      <c r="E845" s="3"/>
      <c r="F845" s="3"/>
      <c r="G845" s="1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4"/>
      <c r="D846" s="4"/>
      <c r="E846" s="3"/>
      <c r="F846" s="3"/>
      <c r="G846" s="1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4"/>
      <c r="D847" s="4"/>
      <c r="E847" s="3"/>
      <c r="F847" s="3"/>
      <c r="G847" s="1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4"/>
      <c r="D848" s="4"/>
      <c r="E848" s="3"/>
      <c r="F848" s="3"/>
      <c r="G848" s="1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4"/>
      <c r="D849" s="4"/>
      <c r="E849" s="3"/>
      <c r="F849" s="3"/>
      <c r="G849" s="1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4"/>
      <c r="D850" s="4"/>
      <c r="E850" s="3"/>
      <c r="F850" s="3"/>
      <c r="G850" s="1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4"/>
      <c r="D851" s="4"/>
      <c r="E851" s="3"/>
      <c r="F851" s="3"/>
      <c r="G851" s="1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4"/>
      <c r="D852" s="4"/>
      <c r="E852" s="3"/>
      <c r="F852" s="3"/>
      <c r="G852" s="1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4"/>
      <c r="D853" s="4"/>
      <c r="E853" s="3"/>
      <c r="F853" s="3"/>
      <c r="G853" s="1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4"/>
      <c r="D854" s="4"/>
      <c r="E854" s="3"/>
      <c r="F854" s="3"/>
      <c r="G854" s="1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4"/>
      <c r="D855" s="4"/>
      <c r="E855" s="3"/>
      <c r="F855" s="3"/>
      <c r="G855" s="1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4"/>
      <c r="D856" s="4"/>
      <c r="E856" s="3"/>
      <c r="F856" s="3"/>
      <c r="G856" s="1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4"/>
      <c r="D857" s="4"/>
      <c r="E857" s="3"/>
      <c r="F857" s="3"/>
      <c r="G857" s="1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4"/>
      <c r="D858" s="4"/>
      <c r="E858" s="3"/>
      <c r="F858" s="3"/>
      <c r="G858" s="1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4"/>
      <c r="D859" s="4"/>
      <c r="E859" s="3"/>
      <c r="F859" s="3"/>
      <c r="G859" s="1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4"/>
      <c r="D860" s="4"/>
      <c r="E860" s="3"/>
      <c r="F860" s="3"/>
      <c r="G860" s="1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4"/>
      <c r="D861" s="4"/>
      <c r="E861" s="3"/>
      <c r="F861" s="3"/>
      <c r="G861" s="1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4"/>
      <c r="D862" s="4"/>
      <c r="E862" s="3"/>
      <c r="F862" s="3"/>
      <c r="G862" s="1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4"/>
      <c r="D863" s="4"/>
      <c r="E863" s="3"/>
      <c r="F863" s="3"/>
      <c r="G863" s="1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4"/>
      <c r="D864" s="4"/>
      <c r="E864" s="3"/>
      <c r="F864" s="3"/>
      <c r="G864" s="1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4"/>
      <c r="D865" s="4"/>
      <c r="E865" s="3"/>
      <c r="F865" s="3"/>
      <c r="G865" s="1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4"/>
      <c r="D866" s="4"/>
      <c r="E866" s="3"/>
      <c r="F866" s="3"/>
      <c r="G866" s="1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4"/>
      <c r="D867" s="4"/>
      <c r="E867" s="3"/>
      <c r="F867" s="3"/>
      <c r="G867" s="1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4"/>
      <c r="D868" s="4"/>
      <c r="E868" s="3"/>
      <c r="F868" s="3"/>
      <c r="G868" s="1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4"/>
      <c r="D869" s="4"/>
      <c r="E869" s="3"/>
      <c r="F869" s="3"/>
      <c r="G869" s="1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4"/>
      <c r="D870" s="4"/>
      <c r="E870" s="3"/>
      <c r="F870" s="3"/>
      <c r="G870" s="1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4"/>
      <c r="D871" s="4"/>
      <c r="E871" s="3"/>
      <c r="F871" s="3"/>
      <c r="G871" s="1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4"/>
      <c r="D872" s="4"/>
      <c r="E872" s="3"/>
      <c r="F872" s="3"/>
      <c r="G872" s="1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4"/>
      <c r="D873" s="4"/>
      <c r="E873" s="3"/>
      <c r="F873" s="3"/>
      <c r="G873" s="1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4"/>
      <c r="D874" s="4"/>
      <c r="E874" s="3"/>
      <c r="F874" s="3"/>
      <c r="G874" s="1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4"/>
      <c r="D875" s="4"/>
      <c r="E875" s="3"/>
      <c r="F875" s="3"/>
      <c r="G875" s="1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4"/>
      <c r="D876" s="4"/>
      <c r="E876" s="3"/>
      <c r="F876" s="3"/>
      <c r="G876" s="1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4"/>
      <c r="D877" s="4"/>
      <c r="E877" s="3"/>
      <c r="F877" s="3"/>
      <c r="G877" s="1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4"/>
      <c r="D878" s="4"/>
      <c r="E878" s="3"/>
      <c r="F878" s="3"/>
      <c r="G878" s="1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4"/>
      <c r="D879" s="4"/>
      <c r="E879" s="3"/>
      <c r="F879" s="3"/>
      <c r="G879" s="1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4"/>
      <c r="D880" s="4"/>
      <c r="E880" s="3"/>
      <c r="F880" s="3"/>
      <c r="G880" s="1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4"/>
      <c r="D881" s="4"/>
      <c r="E881" s="3"/>
      <c r="F881" s="3"/>
      <c r="G881" s="1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4"/>
      <c r="D882" s="4"/>
      <c r="E882" s="3"/>
      <c r="F882" s="3"/>
      <c r="G882" s="1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4"/>
      <c r="D883" s="4"/>
      <c r="E883" s="3"/>
      <c r="F883" s="3"/>
      <c r="G883" s="1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4"/>
      <c r="D884" s="4"/>
      <c r="E884" s="3"/>
      <c r="F884" s="3"/>
      <c r="G884" s="1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4"/>
      <c r="D885" s="4"/>
      <c r="E885" s="3"/>
      <c r="F885" s="3"/>
      <c r="G885" s="1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4"/>
      <c r="D886" s="4"/>
      <c r="E886" s="3"/>
      <c r="F886" s="3"/>
      <c r="G886" s="1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4"/>
      <c r="D887" s="4"/>
      <c r="E887" s="3"/>
      <c r="F887" s="3"/>
      <c r="G887" s="1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4"/>
      <c r="D888" s="4"/>
      <c r="E888" s="3"/>
      <c r="F888" s="3"/>
      <c r="G888" s="1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4"/>
      <c r="D889" s="4"/>
      <c r="E889" s="3"/>
      <c r="F889" s="3"/>
      <c r="G889" s="1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4"/>
      <c r="D890" s="4"/>
      <c r="E890" s="3"/>
      <c r="F890" s="3"/>
      <c r="G890" s="1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4"/>
      <c r="D891" s="4"/>
      <c r="E891" s="3"/>
      <c r="F891" s="3"/>
      <c r="G891" s="1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4"/>
      <c r="D892" s="4"/>
      <c r="E892" s="3"/>
      <c r="F892" s="3"/>
      <c r="G892" s="1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4"/>
      <c r="D893" s="4"/>
      <c r="E893" s="3"/>
      <c r="F893" s="3"/>
      <c r="G893" s="1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4"/>
      <c r="D894" s="4"/>
      <c r="E894" s="3"/>
      <c r="F894" s="3"/>
      <c r="G894" s="1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4"/>
      <c r="D895" s="4"/>
      <c r="E895" s="3"/>
      <c r="F895" s="3"/>
      <c r="G895" s="1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4"/>
      <c r="D896" s="4"/>
      <c r="E896" s="3"/>
      <c r="F896" s="3"/>
      <c r="G896" s="1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4"/>
      <c r="D897" s="4"/>
      <c r="E897" s="3"/>
      <c r="F897" s="3"/>
      <c r="G897" s="1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4"/>
      <c r="D898" s="4"/>
      <c r="E898" s="3"/>
      <c r="F898" s="3"/>
      <c r="G898" s="1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4"/>
      <c r="D899" s="4"/>
      <c r="E899" s="3"/>
      <c r="F899" s="3"/>
      <c r="G899" s="1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4"/>
      <c r="D900" s="4"/>
      <c r="E900" s="3"/>
      <c r="F900" s="3"/>
      <c r="G900" s="1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4"/>
      <c r="D901" s="4"/>
      <c r="E901" s="3"/>
      <c r="F901" s="3"/>
      <c r="G901" s="1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4"/>
      <c r="D902" s="4"/>
      <c r="E902" s="3"/>
      <c r="F902" s="3"/>
      <c r="G902" s="1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4"/>
      <c r="D903" s="4"/>
      <c r="E903" s="3"/>
      <c r="F903" s="3"/>
      <c r="G903" s="1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4"/>
      <c r="D904" s="4"/>
      <c r="E904" s="3"/>
      <c r="F904" s="3"/>
      <c r="G904" s="1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4"/>
      <c r="D905" s="4"/>
      <c r="E905" s="3"/>
      <c r="F905" s="3"/>
      <c r="G905" s="1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4"/>
      <c r="D906" s="4"/>
      <c r="E906" s="3"/>
      <c r="F906" s="3"/>
      <c r="G906" s="1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4"/>
      <c r="D907" s="4"/>
      <c r="E907" s="3"/>
      <c r="F907" s="3"/>
      <c r="G907" s="1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4"/>
      <c r="D908" s="4"/>
      <c r="E908" s="3"/>
      <c r="F908" s="3"/>
      <c r="G908" s="1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4"/>
      <c r="D909" s="4"/>
      <c r="E909" s="3"/>
      <c r="F909" s="3"/>
      <c r="G909" s="1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4"/>
      <c r="D910" s="4"/>
      <c r="E910" s="3"/>
      <c r="F910" s="3"/>
      <c r="G910" s="1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4"/>
      <c r="D911" s="4"/>
      <c r="E911" s="3"/>
      <c r="F911" s="3"/>
      <c r="G911" s="1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4"/>
      <c r="D912" s="4"/>
      <c r="E912" s="3"/>
      <c r="F912" s="3"/>
      <c r="G912" s="1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4"/>
      <c r="D913" s="4"/>
      <c r="E913" s="3"/>
      <c r="F913" s="3"/>
      <c r="G913" s="1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4"/>
      <c r="D914" s="4"/>
      <c r="E914" s="3"/>
      <c r="F914" s="3"/>
      <c r="G914" s="1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4"/>
      <c r="D915" s="4"/>
      <c r="E915" s="3"/>
      <c r="F915" s="3"/>
      <c r="G915" s="1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4"/>
      <c r="D916" s="4"/>
      <c r="E916" s="3"/>
      <c r="F916" s="3"/>
      <c r="G916" s="1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4"/>
      <c r="D917" s="4"/>
      <c r="E917" s="3"/>
      <c r="F917" s="3"/>
      <c r="G917" s="1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4"/>
      <c r="D918" s="4"/>
      <c r="E918" s="3"/>
      <c r="F918" s="3"/>
      <c r="G918" s="1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4"/>
      <c r="D919" s="4"/>
      <c r="E919" s="3"/>
      <c r="F919" s="3"/>
      <c r="G919" s="1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4"/>
      <c r="D920" s="4"/>
      <c r="E920" s="3"/>
      <c r="F920" s="3"/>
      <c r="G920" s="1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4"/>
      <c r="D921" s="4"/>
      <c r="E921" s="3"/>
      <c r="F921" s="3"/>
      <c r="G921" s="1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4"/>
      <c r="D922" s="4"/>
      <c r="E922" s="3"/>
      <c r="F922" s="3"/>
      <c r="G922" s="1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4"/>
      <c r="D923" s="4"/>
      <c r="E923" s="3"/>
      <c r="F923" s="3"/>
      <c r="G923" s="1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4"/>
      <c r="D924" s="4"/>
      <c r="E924" s="3"/>
      <c r="F924" s="3"/>
      <c r="G924" s="1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4"/>
      <c r="D925" s="4"/>
      <c r="E925" s="3"/>
      <c r="F925" s="3"/>
      <c r="G925" s="1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4"/>
      <c r="D926" s="4"/>
      <c r="E926" s="3"/>
      <c r="F926" s="3"/>
      <c r="G926" s="1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4"/>
      <c r="D927" s="4"/>
      <c r="E927" s="3"/>
      <c r="F927" s="3"/>
      <c r="G927" s="1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4"/>
      <c r="D928" s="4"/>
      <c r="E928" s="3"/>
      <c r="F928" s="3"/>
      <c r="G928" s="1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4"/>
      <c r="D929" s="4"/>
      <c r="E929" s="3"/>
      <c r="F929" s="3"/>
      <c r="G929" s="1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4"/>
      <c r="D930" s="4"/>
      <c r="E930" s="3"/>
      <c r="F930" s="3"/>
      <c r="G930" s="1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4"/>
      <c r="D931" s="4"/>
      <c r="E931" s="3"/>
      <c r="F931" s="3"/>
      <c r="G931" s="1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4"/>
      <c r="D932" s="4"/>
      <c r="E932" s="3"/>
      <c r="F932" s="3"/>
      <c r="G932" s="1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4"/>
      <c r="D933" s="4"/>
      <c r="E933" s="3"/>
      <c r="F933" s="3"/>
      <c r="G933" s="1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4"/>
      <c r="D934" s="4"/>
      <c r="E934" s="3"/>
      <c r="F934" s="3"/>
      <c r="G934" s="1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4"/>
      <c r="D935" s="4"/>
      <c r="E935" s="3"/>
      <c r="F935" s="3"/>
      <c r="G935" s="1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4"/>
      <c r="D936" s="4"/>
      <c r="E936" s="3"/>
      <c r="F936" s="3"/>
      <c r="G936" s="1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4"/>
      <c r="D937" s="4"/>
      <c r="E937" s="3"/>
      <c r="F937" s="3"/>
      <c r="G937" s="1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4"/>
      <c r="D938" s="4"/>
      <c r="E938" s="3"/>
      <c r="F938" s="3"/>
      <c r="G938" s="1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4"/>
      <c r="D939" s="4"/>
      <c r="E939" s="3"/>
      <c r="F939" s="3"/>
      <c r="G939" s="1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4"/>
      <c r="D940" s="4"/>
      <c r="E940" s="3"/>
      <c r="F940" s="3"/>
      <c r="G940" s="1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4"/>
      <c r="D941" s="4"/>
      <c r="E941" s="3"/>
      <c r="F941" s="3"/>
      <c r="G941" s="1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4"/>
      <c r="D942" s="4"/>
      <c r="E942" s="3"/>
      <c r="F942" s="3"/>
      <c r="G942" s="1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4"/>
      <c r="D943" s="4"/>
      <c r="E943" s="3"/>
      <c r="F943" s="3"/>
      <c r="G943" s="1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4"/>
      <c r="D944" s="4"/>
      <c r="E944" s="3"/>
      <c r="F944" s="3"/>
      <c r="G944" s="1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4"/>
      <c r="D945" s="4"/>
      <c r="E945" s="3"/>
      <c r="F945" s="3"/>
      <c r="G945" s="1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4"/>
      <c r="D946" s="4"/>
      <c r="E946" s="3"/>
      <c r="F946" s="3"/>
      <c r="G946" s="1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4"/>
      <c r="D947" s="4"/>
      <c r="E947" s="3"/>
      <c r="F947" s="3"/>
      <c r="G947" s="1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4"/>
      <c r="D948" s="4"/>
      <c r="E948" s="3"/>
      <c r="F948" s="3"/>
      <c r="G948" s="1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4"/>
      <c r="D949" s="4"/>
      <c r="E949" s="3"/>
      <c r="F949" s="3"/>
      <c r="G949" s="1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4"/>
      <c r="D950" s="4"/>
      <c r="E950" s="3"/>
      <c r="F950" s="3"/>
      <c r="G950" s="1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4"/>
      <c r="D951" s="4"/>
      <c r="E951" s="3"/>
      <c r="F951" s="3"/>
      <c r="G951" s="1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4"/>
      <c r="D952" s="4"/>
      <c r="E952" s="3"/>
      <c r="F952" s="3"/>
      <c r="G952" s="1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4"/>
      <c r="D953" s="4"/>
      <c r="E953" s="3"/>
      <c r="F953" s="3"/>
      <c r="G953" s="1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4"/>
      <c r="D954" s="4"/>
      <c r="E954" s="3"/>
      <c r="F954" s="3"/>
      <c r="G954" s="1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4"/>
      <c r="D955" s="4"/>
      <c r="E955" s="3"/>
      <c r="F955" s="3"/>
      <c r="G955" s="1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4"/>
      <c r="D956" s="4"/>
      <c r="E956" s="3"/>
      <c r="F956" s="3"/>
      <c r="G956" s="1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4"/>
      <c r="D957" s="4"/>
      <c r="E957" s="3"/>
      <c r="F957" s="3"/>
      <c r="G957" s="1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4"/>
      <c r="D958" s="4"/>
      <c r="E958" s="3"/>
      <c r="F958" s="3"/>
      <c r="G958" s="1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4"/>
      <c r="D959" s="4"/>
      <c r="E959" s="3"/>
      <c r="F959" s="3"/>
      <c r="G959" s="1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4"/>
      <c r="D960" s="4"/>
      <c r="E960" s="3"/>
      <c r="F960" s="3"/>
      <c r="G960" s="1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4"/>
      <c r="D961" s="4"/>
      <c r="E961" s="3"/>
      <c r="F961" s="3"/>
      <c r="G961" s="1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4"/>
      <c r="D962" s="4"/>
      <c r="E962" s="3"/>
      <c r="F962" s="3"/>
      <c r="G962" s="1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4"/>
      <c r="D963" s="4"/>
      <c r="E963" s="3"/>
      <c r="F963" s="3"/>
      <c r="G963" s="1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4"/>
      <c r="D964" s="4"/>
      <c r="E964" s="3"/>
      <c r="F964" s="3"/>
      <c r="G964" s="1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4"/>
      <c r="D965" s="4"/>
      <c r="E965" s="3"/>
      <c r="F965" s="3"/>
      <c r="G965" s="1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4"/>
      <c r="D966" s="4"/>
      <c r="E966" s="3"/>
      <c r="F966" s="3"/>
      <c r="G966" s="1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4"/>
      <c r="D967" s="4"/>
      <c r="E967" s="3"/>
      <c r="F967" s="3"/>
      <c r="G967" s="1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4"/>
      <c r="D968" s="4"/>
      <c r="E968" s="3"/>
      <c r="F968" s="3"/>
      <c r="G968" s="1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4"/>
      <c r="D969" s="4"/>
      <c r="E969" s="3"/>
      <c r="F969" s="3"/>
      <c r="G969" s="1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4"/>
      <c r="D970" s="4"/>
      <c r="E970" s="3"/>
      <c r="F970" s="3"/>
      <c r="G970" s="1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4"/>
      <c r="D971" s="4"/>
      <c r="E971" s="3"/>
      <c r="F971" s="3"/>
      <c r="G971" s="1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4"/>
      <c r="D972" s="4"/>
      <c r="E972" s="3"/>
      <c r="F972" s="3"/>
      <c r="G972" s="1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4"/>
      <c r="D973" s="4"/>
      <c r="E973" s="3"/>
      <c r="F973" s="3"/>
      <c r="G973" s="1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4"/>
      <c r="D974" s="4"/>
      <c r="E974" s="3"/>
      <c r="F974" s="3"/>
      <c r="G974" s="1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4"/>
      <c r="D975" s="4"/>
      <c r="E975" s="3"/>
      <c r="F975" s="3"/>
      <c r="G975" s="1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4"/>
      <c r="D976" s="4"/>
      <c r="E976" s="3"/>
      <c r="F976" s="3"/>
      <c r="G976" s="1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4"/>
      <c r="D977" s="4"/>
      <c r="E977" s="3"/>
      <c r="F977" s="3"/>
      <c r="G977" s="1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4"/>
      <c r="D978" s="4"/>
      <c r="E978" s="3"/>
      <c r="F978" s="3"/>
      <c r="G978" s="1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4"/>
      <c r="D979" s="4"/>
      <c r="E979" s="3"/>
      <c r="F979" s="3"/>
      <c r="G979" s="1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4"/>
      <c r="D980" s="4"/>
      <c r="E980" s="3"/>
      <c r="F980" s="3"/>
      <c r="G980" s="1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4"/>
      <c r="D981" s="4"/>
      <c r="E981" s="3"/>
      <c r="F981" s="3"/>
      <c r="G981" s="1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4"/>
      <c r="D982" s="4"/>
      <c r="E982" s="3"/>
      <c r="F982" s="3"/>
      <c r="G982" s="1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4"/>
      <c r="D983" s="4"/>
      <c r="E983" s="3"/>
      <c r="F983" s="3"/>
      <c r="G983" s="1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4"/>
      <c r="D984" s="4"/>
      <c r="E984" s="3"/>
      <c r="F984" s="3"/>
      <c r="G984" s="1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4"/>
      <c r="D985" s="4"/>
      <c r="E985" s="3"/>
      <c r="F985" s="3"/>
      <c r="G985" s="1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4"/>
      <c r="D986" s="4"/>
      <c r="E986" s="3"/>
      <c r="F986" s="3"/>
      <c r="G986" s="1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4"/>
      <c r="D987" s="4"/>
      <c r="E987" s="3"/>
      <c r="F987" s="3"/>
      <c r="G987" s="1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4"/>
      <c r="D988" s="4"/>
      <c r="E988" s="3"/>
      <c r="F988" s="3"/>
      <c r="G988" s="1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4"/>
      <c r="D989" s="4"/>
      <c r="E989" s="3"/>
      <c r="F989" s="3"/>
      <c r="G989" s="1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4"/>
      <c r="D990" s="4"/>
      <c r="E990" s="3"/>
      <c r="F990" s="3"/>
      <c r="G990" s="1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4"/>
      <c r="D991" s="4"/>
      <c r="E991" s="3"/>
      <c r="F991" s="3"/>
      <c r="G991" s="1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4"/>
      <c r="D992" s="4"/>
      <c r="E992" s="3"/>
      <c r="F992" s="3"/>
      <c r="G992" s="1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4"/>
      <c r="D993" s="4"/>
      <c r="E993" s="3"/>
      <c r="F993" s="3"/>
      <c r="G993" s="1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4"/>
      <c r="D994" s="4"/>
      <c r="E994" s="3"/>
      <c r="F994" s="3"/>
      <c r="G994" s="1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4"/>
      <c r="D995" s="4"/>
      <c r="E995" s="3"/>
      <c r="F995" s="3"/>
      <c r="G995" s="1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4"/>
      <c r="D996" s="4"/>
      <c r="E996" s="3"/>
      <c r="F996" s="3"/>
      <c r="G996" s="1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4"/>
      <c r="D997" s="4"/>
      <c r="E997" s="3"/>
      <c r="F997" s="3"/>
      <c r="G997" s="1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B11" sqref="B11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9.28515625" bestFit="1" customWidth="1"/>
    <col min="4" max="4" width="14.7109375" bestFit="1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5" t="s">
        <v>484</v>
      </c>
      <c r="B1" s="5" t="s">
        <v>485</v>
      </c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6" t="s">
        <v>486</v>
      </c>
      <c r="B2" s="6">
        <v>40</v>
      </c>
      <c r="C2" s="6" t="str">
        <f>VLOOKUP(B2,$A$10:$B$13,2,TRUE)</f>
        <v>sufficiente</v>
      </c>
      <c r="D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6" t="s">
        <v>487</v>
      </c>
      <c r="B3" s="6">
        <v>60</v>
      </c>
      <c r="C3" s="6" t="str">
        <f t="shared" ref="C3:C8" si="0">VLOOKUP(B3,$A$10:$B$13,2,TRUE)</f>
        <v>discreto</v>
      </c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6" t="s">
        <v>488</v>
      </c>
      <c r="B4" s="6">
        <v>60</v>
      </c>
      <c r="C4" s="6" t="str">
        <f t="shared" si="0"/>
        <v>discreto</v>
      </c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6" t="s">
        <v>489</v>
      </c>
      <c r="B5" s="6">
        <v>40</v>
      </c>
      <c r="C5" s="6" t="str">
        <f t="shared" si="0"/>
        <v>sufficiente</v>
      </c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6" t="s">
        <v>490</v>
      </c>
      <c r="B6" s="6">
        <v>70</v>
      </c>
      <c r="C6" s="6" t="str">
        <f t="shared" si="0"/>
        <v>buono</v>
      </c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6" t="s">
        <v>491</v>
      </c>
      <c r="B7" s="6">
        <v>0</v>
      </c>
      <c r="C7" s="6" t="str">
        <f t="shared" si="0"/>
        <v>respiro</v>
      </c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6" t="s">
        <v>492</v>
      </c>
      <c r="B8" s="6">
        <v>0</v>
      </c>
      <c r="C8" s="6" t="str">
        <f t="shared" si="0"/>
        <v>respiro</v>
      </c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>
        <v>0</v>
      </c>
      <c r="B10" s="14" t="s">
        <v>576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>
        <v>40</v>
      </c>
      <c r="B11" s="3" t="s">
        <v>569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>
        <v>60</v>
      </c>
      <c r="B12" s="3" t="s">
        <v>570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>
        <v>70</v>
      </c>
      <c r="B13" s="3" t="s">
        <v>571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22" sqref="I22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12.42578125" bestFit="1" customWidth="1"/>
    <col min="7" max="7" width="10" bestFit="1" customWidth="1"/>
    <col min="8" max="24" width="8.7109375" customWidth="1"/>
  </cols>
  <sheetData>
    <row r="1" spans="1:24" ht="13.5" customHeight="1" thickBot="1" x14ac:dyDescent="0.35">
      <c r="A1" s="8" t="s">
        <v>493</v>
      </c>
      <c r="B1" s="8" t="s">
        <v>494</v>
      </c>
      <c r="C1" s="8" t="s">
        <v>495</v>
      </c>
      <c r="D1" s="9" t="s">
        <v>496</v>
      </c>
      <c r="E1" s="9" t="s">
        <v>497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3.5" customHeight="1" thickTop="1" x14ac:dyDescent="0.2">
      <c r="A2" s="11">
        <v>36529</v>
      </c>
      <c r="B2" s="12" t="s">
        <v>498</v>
      </c>
      <c r="C2" s="12" t="s">
        <v>499</v>
      </c>
      <c r="D2" s="13">
        <v>60000</v>
      </c>
      <c r="E2" s="13">
        <v>16</v>
      </c>
      <c r="F2" s="19" t="s">
        <v>499</v>
      </c>
      <c r="G2" s="20" cm="1">
        <f t="array" ref="G2:G5">SUMIF(C2:C80,F2:F5,D2:D80)</f>
        <v>621780</v>
      </c>
    </row>
    <row r="3" spans="1:24" ht="13.5" customHeight="1" x14ac:dyDescent="0.2">
      <c r="A3" s="11">
        <v>36534</v>
      </c>
      <c r="B3" s="12" t="s">
        <v>500</v>
      </c>
      <c r="C3" s="12" t="s">
        <v>499</v>
      </c>
      <c r="D3" s="13">
        <v>29970</v>
      </c>
      <c r="E3" s="13">
        <v>29</v>
      </c>
      <c r="F3" s="21" t="s">
        <v>506</v>
      </c>
      <c r="G3" s="22">
        <v>54000</v>
      </c>
    </row>
    <row r="4" spans="1:24" ht="13.5" customHeight="1" x14ac:dyDescent="0.2">
      <c r="A4" s="11">
        <v>36537</v>
      </c>
      <c r="B4" s="12" t="s">
        <v>501</v>
      </c>
      <c r="C4" s="12" t="s">
        <v>502</v>
      </c>
      <c r="D4" s="13">
        <v>27560</v>
      </c>
      <c r="E4" s="13">
        <v>21</v>
      </c>
      <c r="F4" s="21" t="s">
        <v>558</v>
      </c>
      <c r="G4" s="22">
        <v>30860</v>
      </c>
    </row>
    <row r="5" spans="1:24" ht="13.5" customHeight="1" thickBot="1" x14ac:dyDescent="0.25">
      <c r="A5" s="11">
        <v>36543</v>
      </c>
      <c r="B5" s="12" t="s">
        <v>503</v>
      </c>
      <c r="C5" s="12" t="s">
        <v>504</v>
      </c>
      <c r="D5" s="13">
        <v>43500</v>
      </c>
      <c r="E5" s="13">
        <v>29</v>
      </c>
      <c r="F5" s="23" t="s">
        <v>547</v>
      </c>
      <c r="G5" s="24">
        <v>6765600</v>
      </c>
    </row>
    <row r="6" spans="1:24" ht="13.5" customHeight="1" thickBot="1" x14ac:dyDescent="0.25">
      <c r="A6" s="11">
        <v>36545</v>
      </c>
      <c r="B6" s="12" t="s">
        <v>505</v>
      </c>
      <c r="C6" s="12" t="s">
        <v>506</v>
      </c>
      <c r="D6" s="13">
        <v>13500</v>
      </c>
      <c r="E6" s="13">
        <v>15</v>
      </c>
    </row>
    <row r="7" spans="1:24" ht="13.5" customHeight="1" x14ac:dyDescent="0.2">
      <c r="A7" s="11">
        <v>36547</v>
      </c>
      <c r="B7" s="12" t="s">
        <v>507</v>
      </c>
      <c r="C7" s="12" t="s">
        <v>508</v>
      </c>
      <c r="D7" s="13">
        <v>50800</v>
      </c>
      <c r="E7" s="13">
        <v>22</v>
      </c>
      <c r="F7" s="25" t="s">
        <v>529</v>
      </c>
      <c r="G7" s="26" cm="1">
        <f t="array" ref="G7:G15">COUNTIF(B2:B80,F7:F15)</f>
        <v>1</v>
      </c>
    </row>
    <row r="8" spans="1:24" ht="13.5" customHeight="1" x14ac:dyDescent="0.2">
      <c r="A8" s="11">
        <v>36548</v>
      </c>
      <c r="B8" s="12" t="s">
        <v>509</v>
      </c>
      <c r="C8" s="12" t="s">
        <v>510</v>
      </c>
      <c r="D8" s="13">
        <v>98450</v>
      </c>
      <c r="E8" s="13">
        <v>21</v>
      </c>
      <c r="F8" s="27" t="s">
        <v>507</v>
      </c>
      <c r="G8" s="28">
        <v>1</v>
      </c>
    </row>
    <row r="9" spans="1:24" ht="13.5" customHeight="1" x14ac:dyDescent="0.2">
      <c r="A9" s="11">
        <v>36551</v>
      </c>
      <c r="B9" s="12" t="s">
        <v>501</v>
      </c>
      <c r="C9" s="12" t="s">
        <v>502</v>
      </c>
      <c r="D9" s="13">
        <v>45890</v>
      </c>
      <c r="E9" s="13">
        <v>18</v>
      </c>
      <c r="F9" s="29" t="s">
        <v>509</v>
      </c>
      <c r="G9" s="28">
        <v>1</v>
      </c>
    </row>
    <row r="10" spans="1:24" ht="13.5" customHeight="1" x14ac:dyDescent="0.2">
      <c r="A10" s="11">
        <v>36552</v>
      </c>
      <c r="B10" s="12" t="s">
        <v>511</v>
      </c>
      <c r="C10" s="12" t="s">
        <v>512</v>
      </c>
      <c r="D10" s="13">
        <v>7950</v>
      </c>
      <c r="E10" s="13">
        <v>23</v>
      </c>
      <c r="F10" s="27" t="s">
        <v>572</v>
      </c>
      <c r="G10" s="28">
        <v>0</v>
      </c>
    </row>
    <row r="11" spans="1:24" ht="13.5" customHeight="1" x14ac:dyDescent="0.2">
      <c r="A11" s="11">
        <v>36553</v>
      </c>
      <c r="B11" s="12" t="s">
        <v>513</v>
      </c>
      <c r="C11" s="12" t="s">
        <v>510</v>
      </c>
      <c r="D11" s="13">
        <v>87450</v>
      </c>
      <c r="E11" s="13">
        <v>24</v>
      </c>
      <c r="F11" s="27" t="s">
        <v>573</v>
      </c>
      <c r="G11" s="28">
        <v>0</v>
      </c>
    </row>
    <row r="12" spans="1:24" ht="13.5" customHeight="1" x14ac:dyDescent="0.2">
      <c r="A12" s="11">
        <v>36554</v>
      </c>
      <c r="B12" s="12" t="s">
        <v>514</v>
      </c>
      <c r="C12" s="12" t="s">
        <v>515</v>
      </c>
      <c r="D12" s="13">
        <v>295000</v>
      </c>
      <c r="E12" s="13">
        <v>27</v>
      </c>
      <c r="F12" s="27" t="s">
        <v>525</v>
      </c>
      <c r="G12" s="28">
        <v>4</v>
      </c>
    </row>
    <row r="13" spans="1:24" ht="13.5" customHeight="1" x14ac:dyDescent="0.2">
      <c r="A13" s="11">
        <v>36555</v>
      </c>
      <c r="B13" s="12" t="s">
        <v>503</v>
      </c>
      <c r="C13" s="12" t="s">
        <v>516</v>
      </c>
      <c r="D13" s="13">
        <v>348980</v>
      </c>
      <c r="E13" s="13">
        <v>15</v>
      </c>
      <c r="F13" s="27" t="s">
        <v>574</v>
      </c>
      <c r="G13" s="28">
        <v>0</v>
      </c>
    </row>
    <row r="14" spans="1:24" ht="13.5" customHeight="1" x14ac:dyDescent="0.2">
      <c r="A14" s="11">
        <v>36558</v>
      </c>
      <c r="B14" s="12" t="s">
        <v>517</v>
      </c>
      <c r="C14" s="12" t="s">
        <v>518</v>
      </c>
      <c r="D14" s="13">
        <v>127490</v>
      </c>
      <c r="E14" s="13">
        <v>17</v>
      </c>
      <c r="F14" s="27" t="s">
        <v>575</v>
      </c>
      <c r="G14" s="28">
        <v>0</v>
      </c>
    </row>
    <row r="15" spans="1:24" ht="13.5" customHeight="1" thickBot="1" x14ac:dyDescent="0.25">
      <c r="A15" s="11">
        <v>36558</v>
      </c>
      <c r="B15" s="12" t="s">
        <v>519</v>
      </c>
      <c r="C15" s="12" t="s">
        <v>502</v>
      </c>
      <c r="D15" s="13">
        <v>49400</v>
      </c>
      <c r="E15" s="13">
        <v>13</v>
      </c>
      <c r="F15" s="30" t="s">
        <v>529</v>
      </c>
      <c r="G15" s="31">
        <v>1</v>
      </c>
    </row>
    <row r="16" spans="1:24" ht="13.5" customHeight="1" x14ac:dyDescent="0.2">
      <c r="A16" s="11">
        <v>36573</v>
      </c>
      <c r="B16" s="12" t="s">
        <v>520</v>
      </c>
      <c r="C16" s="12" t="s">
        <v>521</v>
      </c>
      <c r="D16" s="13">
        <v>201000</v>
      </c>
      <c r="E16" s="13">
        <v>14</v>
      </c>
    </row>
    <row r="17" spans="1:5" ht="13.5" customHeight="1" x14ac:dyDescent="0.2">
      <c r="A17" s="11">
        <v>36573</v>
      </c>
      <c r="B17" s="12" t="s">
        <v>522</v>
      </c>
      <c r="C17" s="12" t="s">
        <v>521</v>
      </c>
      <c r="D17" s="13">
        <v>1368000</v>
      </c>
      <c r="E17" s="13">
        <v>28</v>
      </c>
    </row>
    <row r="18" spans="1:5" ht="13.5" customHeight="1" x14ac:dyDescent="0.2">
      <c r="A18" s="11">
        <v>36576</v>
      </c>
      <c r="B18" s="12" t="s">
        <v>523</v>
      </c>
      <c r="C18" s="12" t="s">
        <v>524</v>
      </c>
      <c r="D18" s="13">
        <v>36850</v>
      </c>
      <c r="E18" s="13">
        <v>16</v>
      </c>
    </row>
    <row r="19" spans="1:5" ht="13.5" customHeight="1" x14ac:dyDescent="0.2">
      <c r="A19" s="11">
        <v>36580</v>
      </c>
      <c r="B19" s="12" t="s">
        <v>525</v>
      </c>
      <c r="C19" s="12" t="s">
        <v>499</v>
      </c>
      <c r="D19" s="13">
        <v>151500</v>
      </c>
      <c r="E19" s="13">
        <v>13</v>
      </c>
    </row>
    <row r="20" spans="1:5" ht="13.5" customHeight="1" x14ac:dyDescent="0.2">
      <c r="A20" s="11">
        <v>36589</v>
      </c>
      <c r="B20" s="12" t="s">
        <v>505</v>
      </c>
      <c r="C20" s="12" t="s">
        <v>506</v>
      </c>
      <c r="D20" s="13">
        <v>13500</v>
      </c>
      <c r="E20" s="13">
        <v>20</v>
      </c>
    </row>
    <row r="21" spans="1:5" ht="13.5" customHeight="1" x14ac:dyDescent="0.2">
      <c r="A21" s="11">
        <v>36593</v>
      </c>
      <c r="B21" s="12" t="s">
        <v>526</v>
      </c>
      <c r="C21" s="12" t="s">
        <v>527</v>
      </c>
      <c r="D21" s="13">
        <v>17000</v>
      </c>
      <c r="E21" s="13">
        <v>18</v>
      </c>
    </row>
    <row r="22" spans="1:5" ht="13.5" customHeight="1" x14ac:dyDescent="0.2">
      <c r="A22" s="11">
        <v>36594</v>
      </c>
      <c r="B22" s="12" t="s">
        <v>528</v>
      </c>
      <c r="C22" s="12" t="s">
        <v>502</v>
      </c>
      <c r="D22" s="13">
        <v>35900</v>
      </c>
      <c r="E22" s="13">
        <v>16</v>
      </c>
    </row>
    <row r="23" spans="1:5" ht="13.5" customHeight="1" x14ac:dyDescent="0.2">
      <c r="A23" s="11">
        <v>36594</v>
      </c>
      <c r="B23" s="12" t="s">
        <v>529</v>
      </c>
      <c r="C23" s="12" t="s">
        <v>530</v>
      </c>
      <c r="D23" s="13">
        <v>27270</v>
      </c>
      <c r="E23" s="13">
        <v>14</v>
      </c>
    </row>
    <row r="24" spans="1:5" ht="13.5" customHeight="1" x14ac:dyDescent="0.2">
      <c r="A24" s="11">
        <v>36594</v>
      </c>
      <c r="B24" s="12" t="s">
        <v>531</v>
      </c>
      <c r="C24" s="12" t="s">
        <v>530</v>
      </c>
      <c r="D24" s="13">
        <v>13400</v>
      </c>
      <c r="E24" s="13">
        <v>14</v>
      </c>
    </row>
    <row r="25" spans="1:5" ht="13.5" customHeight="1" x14ac:dyDescent="0.2">
      <c r="A25" s="11">
        <v>36595</v>
      </c>
      <c r="B25" s="12" t="s">
        <v>525</v>
      </c>
      <c r="C25" s="12" t="s">
        <v>499</v>
      </c>
      <c r="D25" s="13">
        <v>19000</v>
      </c>
      <c r="E25" s="13">
        <v>17</v>
      </c>
    </row>
    <row r="26" spans="1:5" ht="13.5" customHeight="1" x14ac:dyDescent="0.2">
      <c r="A26" s="11">
        <v>36595</v>
      </c>
      <c r="B26" s="12" t="s">
        <v>528</v>
      </c>
      <c r="C26" s="12" t="s">
        <v>502</v>
      </c>
      <c r="D26" s="13">
        <v>71800</v>
      </c>
      <c r="E26" s="13">
        <v>18</v>
      </c>
    </row>
    <row r="27" spans="1:5" ht="13.5" customHeight="1" x14ac:dyDescent="0.2">
      <c r="A27" s="11">
        <v>36595</v>
      </c>
      <c r="B27" s="12" t="s">
        <v>531</v>
      </c>
      <c r="C27" s="12" t="s">
        <v>530</v>
      </c>
      <c r="D27" s="13">
        <v>12280</v>
      </c>
      <c r="E27" s="13">
        <v>14</v>
      </c>
    </row>
    <row r="28" spans="1:5" ht="13.5" customHeight="1" x14ac:dyDescent="0.2">
      <c r="A28" s="11">
        <v>36595</v>
      </c>
      <c r="B28" s="12" t="s">
        <v>531</v>
      </c>
      <c r="C28" s="12" t="s">
        <v>530</v>
      </c>
      <c r="D28" s="13">
        <v>14670</v>
      </c>
      <c r="E28" s="13">
        <v>17</v>
      </c>
    </row>
    <row r="29" spans="1:5" ht="13.5" customHeight="1" x14ac:dyDescent="0.2">
      <c r="A29" s="11">
        <v>36596</v>
      </c>
      <c r="B29" s="12" t="s">
        <v>532</v>
      </c>
      <c r="C29" s="12" t="s">
        <v>499</v>
      </c>
      <c r="D29" s="13">
        <v>163500</v>
      </c>
      <c r="E29" s="13">
        <v>18</v>
      </c>
    </row>
    <row r="30" spans="1:5" ht="13.5" customHeight="1" x14ac:dyDescent="0.2">
      <c r="A30" s="11">
        <v>36596</v>
      </c>
      <c r="B30" s="12" t="s">
        <v>533</v>
      </c>
      <c r="C30" s="12" t="s">
        <v>516</v>
      </c>
      <c r="D30" s="13">
        <v>183900</v>
      </c>
      <c r="E30" s="13">
        <v>26</v>
      </c>
    </row>
    <row r="31" spans="1:5" ht="13.5" customHeight="1" x14ac:dyDescent="0.2">
      <c r="A31" s="11">
        <v>36596</v>
      </c>
      <c r="B31" s="12" t="s">
        <v>534</v>
      </c>
      <c r="C31" s="12" t="s">
        <v>535</v>
      </c>
      <c r="D31" s="13">
        <v>43500</v>
      </c>
      <c r="E31" s="13">
        <v>16</v>
      </c>
    </row>
    <row r="32" spans="1:5" ht="13.5" customHeight="1" x14ac:dyDescent="0.2">
      <c r="A32" s="11">
        <v>36596</v>
      </c>
      <c r="B32" s="12" t="s">
        <v>536</v>
      </c>
      <c r="C32" s="12" t="s">
        <v>530</v>
      </c>
      <c r="D32" s="13">
        <v>10730</v>
      </c>
      <c r="E32" s="13">
        <v>17</v>
      </c>
    </row>
    <row r="33" spans="1:5" ht="13.5" customHeight="1" x14ac:dyDescent="0.2">
      <c r="A33" s="11">
        <v>36596</v>
      </c>
      <c r="B33" s="12" t="s">
        <v>537</v>
      </c>
      <c r="C33" s="12" t="s">
        <v>530</v>
      </c>
      <c r="D33" s="13">
        <v>11210</v>
      </c>
      <c r="E33" s="13">
        <v>25</v>
      </c>
    </row>
    <row r="34" spans="1:5" ht="13.5" customHeight="1" x14ac:dyDescent="0.2">
      <c r="A34" s="11">
        <v>36596</v>
      </c>
      <c r="B34" s="12" t="s">
        <v>538</v>
      </c>
      <c r="C34" s="12" t="s">
        <v>527</v>
      </c>
      <c r="D34" s="13">
        <v>127950</v>
      </c>
      <c r="E34" s="13">
        <v>20</v>
      </c>
    </row>
    <row r="35" spans="1:5" ht="13.5" customHeight="1" x14ac:dyDescent="0.2">
      <c r="A35" s="11">
        <v>36597</v>
      </c>
      <c r="B35" s="12" t="s">
        <v>539</v>
      </c>
      <c r="C35" s="12" t="s">
        <v>540</v>
      </c>
      <c r="D35" s="13">
        <v>20000</v>
      </c>
      <c r="E35" s="13">
        <v>23</v>
      </c>
    </row>
    <row r="36" spans="1:5" ht="13.5" customHeight="1" x14ac:dyDescent="0.2">
      <c r="A36" s="11">
        <v>36597</v>
      </c>
      <c r="B36" s="12" t="s">
        <v>541</v>
      </c>
      <c r="C36" s="12" t="s">
        <v>530</v>
      </c>
      <c r="D36" s="13">
        <v>7850</v>
      </c>
      <c r="E36" s="13">
        <v>25</v>
      </c>
    </row>
    <row r="37" spans="1:5" ht="13.5" customHeight="1" x14ac:dyDescent="0.2">
      <c r="A37" s="11">
        <v>36598</v>
      </c>
      <c r="B37" s="12" t="s">
        <v>517</v>
      </c>
      <c r="C37" s="12" t="s">
        <v>518</v>
      </c>
      <c r="D37" s="13">
        <v>127490</v>
      </c>
      <c r="E37" s="13">
        <v>21</v>
      </c>
    </row>
    <row r="38" spans="1:5" ht="13.5" customHeight="1" x14ac:dyDescent="0.2">
      <c r="A38" s="11">
        <v>36598</v>
      </c>
      <c r="B38" s="12" t="s">
        <v>542</v>
      </c>
      <c r="C38" s="12" t="s">
        <v>524</v>
      </c>
      <c r="D38" s="13">
        <v>3950</v>
      </c>
      <c r="E38" s="13">
        <v>17</v>
      </c>
    </row>
    <row r="39" spans="1:5" ht="13.5" customHeight="1" x14ac:dyDescent="0.2">
      <c r="A39" s="11">
        <v>36598</v>
      </c>
      <c r="B39" s="12" t="s">
        <v>498</v>
      </c>
      <c r="C39" s="12" t="s">
        <v>543</v>
      </c>
      <c r="D39" s="13">
        <v>50000</v>
      </c>
      <c r="E39" s="13">
        <v>15</v>
      </c>
    </row>
    <row r="40" spans="1:5" ht="13.5" customHeight="1" x14ac:dyDescent="0.2">
      <c r="A40" s="11">
        <v>36600</v>
      </c>
      <c r="B40" s="12" t="s">
        <v>544</v>
      </c>
      <c r="C40" s="12" t="s">
        <v>545</v>
      </c>
      <c r="D40" s="13">
        <v>16650</v>
      </c>
      <c r="E40" s="13">
        <v>24</v>
      </c>
    </row>
    <row r="41" spans="1:5" ht="13.5" customHeight="1" x14ac:dyDescent="0.2">
      <c r="A41" s="11">
        <v>36603</v>
      </c>
      <c r="B41" s="12" t="s">
        <v>519</v>
      </c>
      <c r="C41" s="12" t="s">
        <v>502</v>
      </c>
      <c r="D41" s="13">
        <v>87300</v>
      </c>
      <c r="E41" s="13">
        <v>18</v>
      </c>
    </row>
    <row r="42" spans="1:5" ht="13.5" customHeight="1" x14ac:dyDescent="0.2">
      <c r="A42" s="11">
        <v>36604</v>
      </c>
      <c r="B42" s="12" t="s">
        <v>546</v>
      </c>
      <c r="C42" s="12" t="s">
        <v>547</v>
      </c>
      <c r="D42" s="13">
        <v>2425000</v>
      </c>
      <c r="E42" s="13">
        <v>11</v>
      </c>
    </row>
    <row r="43" spans="1:5" ht="13.5" customHeight="1" x14ac:dyDescent="0.2">
      <c r="A43" s="11">
        <v>36608</v>
      </c>
      <c r="B43" s="12" t="s">
        <v>548</v>
      </c>
      <c r="C43" s="12" t="s">
        <v>499</v>
      </c>
      <c r="D43" s="13">
        <v>18230</v>
      </c>
      <c r="E43" s="13">
        <v>21</v>
      </c>
    </row>
    <row r="44" spans="1:5" ht="13.5" customHeight="1" x14ac:dyDescent="0.2">
      <c r="A44" s="11">
        <v>36609</v>
      </c>
      <c r="B44" s="12" t="s">
        <v>538</v>
      </c>
      <c r="C44" s="12" t="s">
        <v>527</v>
      </c>
      <c r="D44" s="13">
        <v>78530</v>
      </c>
      <c r="E44" s="13">
        <v>25</v>
      </c>
    </row>
    <row r="45" spans="1:5" ht="13.5" customHeight="1" x14ac:dyDescent="0.2">
      <c r="A45" s="11">
        <v>36609</v>
      </c>
      <c r="B45" s="12" t="s">
        <v>549</v>
      </c>
      <c r="C45" s="12" t="s">
        <v>527</v>
      </c>
      <c r="D45" s="13">
        <v>21000</v>
      </c>
      <c r="E45" s="13">
        <v>18</v>
      </c>
    </row>
    <row r="46" spans="1:5" ht="13.5" customHeight="1" x14ac:dyDescent="0.2">
      <c r="A46" s="11">
        <v>36612</v>
      </c>
      <c r="B46" s="12" t="s">
        <v>550</v>
      </c>
      <c r="C46" s="12" t="s">
        <v>551</v>
      </c>
      <c r="D46" s="13">
        <v>34900</v>
      </c>
      <c r="E46" s="13">
        <v>16</v>
      </c>
    </row>
    <row r="47" spans="1:5" ht="13.5" customHeight="1" x14ac:dyDescent="0.2">
      <c r="A47" s="11">
        <v>36614</v>
      </c>
      <c r="B47" s="12" t="s">
        <v>542</v>
      </c>
      <c r="C47" s="12" t="s">
        <v>524</v>
      </c>
      <c r="D47" s="13">
        <v>8000</v>
      </c>
      <c r="E47" s="13">
        <v>22</v>
      </c>
    </row>
    <row r="48" spans="1:5" ht="13.5" customHeight="1" x14ac:dyDescent="0.2">
      <c r="A48" s="11">
        <v>36614</v>
      </c>
      <c r="B48" s="12" t="s">
        <v>552</v>
      </c>
      <c r="C48" s="12" t="s">
        <v>502</v>
      </c>
      <c r="D48" s="13">
        <v>24660</v>
      </c>
      <c r="E48" s="13">
        <v>27</v>
      </c>
    </row>
    <row r="49" spans="1:5" ht="13.5" customHeight="1" x14ac:dyDescent="0.2">
      <c r="A49" s="11">
        <v>36616</v>
      </c>
      <c r="B49" s="12" t="s">
        <v>553</v>
      </c>
      <c r="C49" s="12" t="s">
        <v>551</v>
      </c>
      <c r="D49" s="13">
        <v>22450</v>
      </c>
      <c r="E49" s="13">
        <v>18</v>
      </c>
    </row>
    <row r="50" spans="1:5" ht="13.5" customHeight="1" x14ac:dyDescent="0.2">
      <c r="A50" s="11">
        <v>36622</v>
      </c>
      <c r="B50" s="12" t="s">
        <v>553</v>
      </c>
      <c r="C50" s="12" t="s">
        <v>551</v>
      </c>
      <c r="D50" s="13">
        <v>44950</v>
      </c>
      <c r="E50" s="13">
        <v>20</v>
      </c>
    </row>
    <row r="51" spans="1:5" ht="13.5" customHeight="1" x14ac:dyDescent="0.2">
      <c r="A51" s="11">
        <v>36624</v>
      </c>
      <c r="B51" s="12" t="s">
        <v>554</v>
      </c>
      <c r="C51" s="12" t="s">
        <v>547</v>
      </c>
      <c r="D51" s="13">
        <v>55600</v>
      </c>
      <c r="E51" s="13">
        <v>11</v>
      </c>
    </row>
    <row r="52" spans="1:5" ht="13.5" customHeight="1" x14ac:dyDescent="0.2">
      <c r="A52" s="11">
        <v>36629</v>
      </c>
      <c r="B52" s="12" t="s">
        <v>555</v>
      </c>
      <c r="C52" s="12" t="s">
        <v>556</v>
      </c>
      <c r="D52" s="13">
        <v>84500</v>
      </c>
      <c r="E52" s="13">
        <v>21</v>
      </c>
    </row>
    <row r="53" spans="1:5" ht="13.5" customHeight="1" x14ac:dyDescent="0.2">
      <c r="A53" s="11">
        <v>36632</v>
      </c>
      <c r="B53" s="12" t="s">
        <v>532</v>
      </c>
      <c r="C53" s="12" t="s">
        <v>499</v>
      </c>
      <c r="D53" s="13">
        <v>51800</v>
      </c>
      <c r="E53" s="13">
        <v>21</v>
      </c>
    </row>
    <row r="54" spans="1:5" ht="13.5" customHeight="1" x14ac:dyDescent="0.2">
      <c r="A54" s="11">
        <v>36632</v>
      </c>
      <c r="B54" s="12" t="s">
        <v>525</v>
      </c>
      <c r="C54" s="12" t="s">
        <v>499</v>
      </c>
      <c r="D54" s="13">
        <v>31000</v>
      </c>
      <c r="E54" s="13">
        <v>16</v>
      </c>
    </row>
    <row r="55" spans="1:5" ht="13.5" customHeight="1" x14ac:dyDescent="0.2">
      <c r="A55" s="11">
        <v>36637</v>
      </c>
      <c r="B55" s="12" t="s">
        <v>525</v>
      </c>
      <c r="C55" s="12" t="s">
        <v>499</v>
      </c>
      <c r="D55" s="13">
        <v>81500</v>
      </c>
      <c r="E55" s="13">
        <v>25</v>
      </c>
    </row>
    <row r="56" spans="1:5" ht="13.5" customHeight="1" x14ac:dyDescent="0.2">
      <c r="A56" s="11">
        <v>36637</v>
      </c>
      <c r="B56" s="12" t="s">
        <v>533</v>
      </c>
      <c r="C56" s="12" t="s">
        <v>516</v>
      </c>
      <c r="D56" s="13">
        <v>183900</v>
      </c>
      <c r="E56" s="13">
        <v>18</v>
      </c>
    </row>
    <row r="57" spans="1:5" ht="13.5" customHeight="1" x14ac:dyDescent="0.2">
      <c r="A57" s="11">
        <v>36637</v>
      </c>
      <c r="B57" s="12" t="s">
        <v>505</v>
      </c>
      <c r="C57" s="12" t="s">
        <v>506</v>
      </c>
      <c r="D57" s="13">
        <v>13500</v>
      </c>
      <c r="E57" s="13">
        <v>18</v>
      </c>
    </row>
    <row r="58" spans="1:5" ht="13.5" customHeight="1" x14ac:dyDescent="0.2">
      <c r="A58" s="11">
        <v>36638</v>
      </c>
      <c r="B58" s="12" t="s">
        <v>557</v>
      </c>
      <c r="C58" s="12" t="s">
        <v>558</v>
      </c>
      <c r="D58" s="13">
        <v>2010</v>
      </c>
      <c r="E58" s="13">
        <v>21</v>
      </c>
    </row>
    <row r="59" spans="1:5" ht="13.5" customHeight="1" x14ac:dyDescent="0.2">
      <c r="A59" s="11">
        <v>36640</v>
      </c>
      <c r="B59" s="12" t="s">
        <v>559</v>
      </c>
      <c r="C59" s="12" t="s">
        <v>551</v>
      </c>
      <c r="D59" s="13">
        <v>36300</v>
      </c>
      <c r="E59" s="13">
        <v>23</v>
      </c>
    </row>
    <row r="60" spans="1:5" ht="13.5" customHeight="1" x14ac:dyDescent="0.2">
      <c r="A60" s="11">
        <v>36642</v>
      </c>
      <c r="B60" s="12" t="s">
        <v>548</v>
      </c>
      <c r="C60" s="12" t="s">
        <v>499</v>
      </c>
      <c r="D60" s="13">
        <v>7640</v>
      </c>
      <c r="E60" s="13">
        <v>20</v>
      </c>
    </row>
    <row r="61" spans="1:5" ht="13.5" customHeight="1" x14ac:dyDescent="0.2">
      <c r="A61" s="11">
        <v>36644</v>
      </c>
      <c r="B61" s="12" t="s">
        <v>526</v>
      </c>
      <c r="C61" s="12" t="s">
        <v>527</v>
      </c>
      <c r="D61" s="13">
        <v>18000</v>
      </c>
      <c r="E61" s="13">
        <v>21</v>
      </c>
    </row>
    <row r="62" spans="1:5" ht="13.5" customHeight="1" x14ac:dyDescent="0.2">
      <c r="A62" s="11">
        <v>36645</v>
      </c>
      <c r="B62" s="12" t="s">
        <v>557</v>
      </c>
      <c r="C62" s="12" t="s">
        <v>558</v>
      </c>
      <c r="D62" s="13">
        <v>8730</v>
      </c>
      <c r="E62" s="13">
        <v>18</v>
      </c>
    </row>
    <row r="63" spans="1:5" ht="13.5" customHeight="1" x14ac:dyDescent="0.2">
      <c r="A63" s="11">
        <v>36645</v>
      </c>
      <c r="B63" s="12" t="s">
        <v>526</v>
      </c>
      <c r="C63" s="12" t="s">
        <v>527</v>
      </c>
      <c r="D63" s="13">
        <v>19000</v>
      </c>
      <c r="E63" s="13">
        <v>12</v>
      </c>
    </row>
    <row r="64" spans="1:5" ht="13.5" customHeight="1" x14ac:dyDescent="0.2">
      <c r="A64" s="11">
        <v>36649</v>
      </c>
      <c r="B64" s="12" t="s">
        <v>546</v>
      </c>
      <c r="C64" s="12" t="s">
        <v>547</v>
      </c>
      <c r="D64" s="13">
        <v>2425000</v>
      </c>
      <c r="E64" s="13">
        <v>21</v>
      </c>
    </row>
    <row r="65" spans="1:5" ht="13.5" customHeight="1" x14ac:dyDescent="0.2">
      <c r="A65" s="11">
        <v>36651</v>
      </c>
      <c r="B65" s="12" t="s">
        <v>546</v>
      </c>
      <c r="C65" s="12" t="s">
        <v>547</v>
      </c>
      <c r="D65" s="13">
        <v>1860000</v>
      </c>
      <c r="E65" s="13">
        <v>19</v>
      </c>
    </row>
    <row r="66" spans="1:5" ht="13.5" customHeight="1" x14ac:dyDescent="0.2">
      <c r="A66" s="11">
        <v>36652</v>
      </c>
      <c r="B66" s="12" t="s">
        <v>560</v>
      </c>
      <c r="C66" s="12" t="s">
        <v>558</v>
      </c>
      <c r="D66" s="13">
        <v>6570</v>
      </c>
      <c r="E66" s="13">
        <v>13</v>
      </c>
    </row>
    <row r="67" spans="1:5" ht="13.5" customHeight="1" x14ac:dyDescent="0.2">
      <c r="A67" s="11">
        <v>36653</v>
      </c>
      <c r="B67" s="12" t="s">
        <v>561</v>
      </c>
      <c r="C67" s="12" t="s">
        <v>562</v>
      </c>
      <c r="D67" s="13">
        <v>14000</v>
      </c>
      <c r="E67" s="13">
        <v>16</v>
      </c>
    </row>
    <row r="68" spans="1:5" ht="13.5" customHeight="1" x14ac:dyDescent="0.2">
      <c r="A68" s="11">
        <v>36665</v>
      </c>
      <c r="B68" s="12" t="s">
        <v>563</v>
      </c>
      <c r="C68" s="12" t="s">
        <v>504</v>
      </c>
      <c r="D68" s="13">
        <v>29980</v>
      </c>
      <c r="E68" s="13">
        <v>19</v>
      </c>
    </row>
    <row r="69" spans="1:5" ht="13.5" customHeight="1" x14ac:dyDescent="0.2">
      <c r="A69" s="11">
        <v>36666</v>
      </c>
      <c r="B69" s="12" t="s">
        <v>564</v>
      </c>
      <c r="C69" s="12" t="s">
        <v>502</v>
      </c>
      <c r="D69" s="13">
        <v>17950</v>
      </c>
      <c r="E69" s="13">
        <v>17</v>
      </c>
    </row>
    <row r="70" spans="1:5" ht="13.5" customHeight="1" x14ac:dyDescent="0.2">
      <c r="A70" s="11">
        <v>36666</v>
      </c>
      <c r="B70" s="12" t="s">
        <v>552</v>
      </c>
      <c r="C70" s="12" t="s">
        <v>502</v>
      </c>
      <c r="D70" s="13">
        <v>32320</v>
      </c>
      <c r="E70" s="13">
        <v>20</v>
      </c>
    </row>
    <row r="71" spans="1:5" ht="13.5" customHeight="1" x14ac:dyDescent="0.2">
      <c r="A71" s="11">
        <v>36667</v>
      </c>
      <c r="B71" s="12" t="s">
        <v>565</v>
      </c>
      <c r="C71" s="12" t="s">
        <v>543</v>
      </c>
      <c r="D71" s="13">
        <v>27350</v>
      </c>
      <c r="E71" s="13">
        <v>19</v>
      </c>
    </row>
    <row r="72" spans="1:5" ht="13.5" customHeight="1" x14ac:dyDescent="0.2">
      <c r="A72" s="11">
        <v>36672</v>
      </c>
      <c r="B72" s="12" t="s">
        <v>561</v>
      </c>
      <c r="C72" s="12" t="s">
        <v>562</v>
      </c>
      <c r="D72" s="13">
        <v>15000</v>
      </c>
      <c r="E72" s="13">
        <v>20</v>
      </c>
    </row>
    <row r="73" spans="1:5" ht="13.5" customHeight="1" x14ac:dyDescent="0.2">
      <c r="A73" s="11">
        <v>36681</v>
      </c>
      <c r="B73" s="12" t="s">
        <v>505</v>
      </c>
      <c r="C73" s="12" t="s">
        <v>506</v>
      </c>
      <c r="D73" s="13">
        <v>13500</v>
      </c>
      <c r="E73" s="13">
        <v>21</v>
      </c>
    </row>
    <row r="74" spans="1:5" ht="13.5" customHeight="1" x14ac:dyDescent="0.2">
      <c r="A74" s="11">
        <v>36682</v>
      </c>
      <c r="B74" s="12" t="s">
        <v>560</v>
      </c>
      <c r="C74" s="12" t="s">
        <v>558</v>
      </c>
      <c r="D74" s="13">
        <v>8600</v>
      </c>
      <c r="E74" s="13">
        <v>22</v>
      </c>
    </row>
    <row r="75" spans="1:5" ht="13.5" customHeight="1" x14ac:dyDescent="0.2">
      <c r="A75" s="11">
        <v>36685</v>
      </c>
      <c r="B75" s="12" t="s">
        <v>503</v>
      </c>
      <c r="C75" s="12" t="s">
        <v>504</v>
      </c>
      <c r="D75" s="13">
        <v>15980</v>
      </c>
      <c r="E75" s="13">
        <v>14</v>
      </c>
    </row>
    <row r="76" spans="1:5" ht="13.5" customHeight="1" x14ac:dyDescent="0.2">
      <c r="A76" s="11">
        <v>36686</v>
      </c>
      <c r="B76" s="12" t="s">
        <v>548</v>
      </c>
      <c r="C76" s="12" t="s">
        <v>499</v>
      </c>
      <c r="D76" s="13">
        <v>7640</v>
      </c>
      <c r="E76" s="13">
        <v>22</v>
      </c>
    </row>
    <row r="77" spans="1:5" ht="13.5" customHeight="1" x14ac:dyDescent="0.2">
      <c r="A77" s="11">
        <v>36697</v>
      </c>
      <c r="B77" s="12" t="s">
        <v>566</v>
      </c>
      <c r="C77" s="12" t="s">
        <v>524</v>
      </c>
      <c r="D77" s="13">
        <v>40650</v>
      </c>
      <c r="E77" s="13">
        <v>17</v>
      </c>
    </row>
    <row r="78" spans="1:5" ht="13.5" customHeight="1" x14ac:dyDescent="0.2">
      <c r="A78" s="11">
        <v>36700</v>
      </c>
      <c r="B78" s="12" t="s">
        <v>567</v>
      </c>
      <c r="C78" s="12" t="s">
        <v>502</v>
      </c>
      <c r="D78" s="13">
        <v>50280</v>
      </c>
      <c r="E78" s="13">
        <v>20</v>
      </c>
    </row>
    <row r="79" spans="1:5" ht="13.5" customHeight="1" x14ac:dyDescent="0.2">
      <c r="A79" s="11">
        <v>36700</v>
      </c>
      <c r="B79" s="12" t="s">
        <v>567</v>
      </c>
      <c r="C79" s="12" t="s">
        <v>502</v>
      </c>
      <c r="D79" s="13">
        <v>1050</v>
      </c>
      <c r="E79" s="13">
        <v>21</v>
      </c>
    </row>
    <row r="80" spans="1:5" ht="13.5" customHeight="1" x14ac:dyDescent="0.2">
      <c r="A80" s="11">
        <v>36705</v>
      </c>
      <c r="B80" s="12" t="s">
        <v>568</v>
      </c>
      <c r="C80" s="12" t="s">
        <v>558</v>
      </c>
      <c r="D80" s="13">
        <v>4950</v>
      </c>
      <c r="E80" s="13">
        <v>28</v>
      </c>
    </row>
    <row r="81" spans="4:5" ht="13.5" customHeight="1" x14ac:dyDescent="0.2">
      <c r="D81" s="13"/>
      <c r="E81" s="13"/>
    </row>
    <row r="82" spans="4:5" ht="13.5" customHeight="1" x14ac:dyDescent="0.2">
      <c r="D82" s="13"/>
      <c r="E82" s="13"/>
    </row>
    <row r="83" spans="4:5" ht="13.5" customHeight="1" x14ac:dyDescent="0.2">
      <c r="D83" s="13"/>
      <c r="E83" s="13"/>
    </row>
    <row r="84" spans="4:5" ht="13.5" customHeight="1" x14ac:dyDescent="0.2">
      <c r="D84" s="13"/>
      <c r="E84" s="13"/>
    </row>
    <row r="85" spans="4:5" ht="13.5" customHeight="1" x14ac:dyDescent="0.2">
      <c r="D85" s="13"/>
      <c r="E85" s="13"/>
    </row>
    <row r="86" spans="4:5" ht="13.5" customHeight="1" x14ac:dyDescent="0.2">
      <c r="D86" s="13"/>
      <c r="E86" s="13"/>
    </row>
    <row r="87" spans="4:5" ht="13.5" customHeight="1" x14ac:dyDescent="0.2">
      <c r="D87" s="13"/>
      <c r="E87" s="13"/>
    </row>
    <row r="88" spans="4:5" ht="13.5" customHeight="1" x14ac:dyDescent="0.2">
      <c r="D88" s="13"/>
      <c r="E88" s="13"/>
    </row>
    <row r="89" spans="4:5" ht="13.5" customHeight="1" x14ac:dyDescent="0.2">
      <c r="D89" s="13"/>
      <c r="E89" s="13"/>
    </row>
    <row r="90" spans="4:5" ht="13.5" customHeight="1" x14ac:dyDescent="0.2">
      <c r="D90" s="13"/>
      <c r="E90" s="13"/>
    </row>
    <row r="91" spans="4:5" ht="13.5" customHeight="1" x14ac:dyDescent="0.2">
      <c r="D91" s="13"/>
      <c r="E91" s="13"/>
    </row>
    <row r="92" spans="4:5" ht="13.5" customHeight="1" x14ac:dyDescent="0.2">
      <c r="D92" s="13"/>
      <c r="E92" s="13"/>
    </row>
    <row r="93" spans="4:5" ht="13.5" customHeight="1" x14ac:dyDescent="0.2">
      <c r="D93" s="13"/>
      <c r="E93" s="13"/>
    </row>
    <row r="94" spans="4:5" ht="13.5" customHeight="1" x14ac:dyDescent="0.2">
      <c r="D94" s="13"/>
      <c r="E94" s="13"/>
    </row>
    <row r="95" spans="4:5" ht="13.5" customHeight="1" x14ac:dyDescent="0.2">
      <c r="D95" s="13"/>
      <c r="E95" s="13"/>
    </row>
    <row r="96" spans="4:5" ht="13.5" customHeight="1" x14ac:dyDescent="0.2">
      <c r="D96" s="13"/>
      <c r="E96" s="13"/>
    </row>
    <row r="97" spans="4:5" ht="13.5" customHeight="1" x14ac:dyDescent="0.2">
      <c r="D97" s="13"/>
      <c r="E97" s="13"/>
    </row>
    <row r="98" spans="4:5" ht="13.5" customHeight="1" x14ac:dyDescent="0.2">
      <c r="D98" s="13"/>
      <c r="E98" s="13"/>
    </row>
    <row r="99" spans="4:5" ht="13.5" customHeight="1" x14ac:dyDescent="0.2">
      <c r="D99" s="13"/>
      <c r="E99" s="13"/>
    </row>
    <row r="100" spans="4:5" ht="13.5" customHeight="1" x14ac:dyDescent="0.2">
      <c r="D100" s="13"/>
      <c r="E100" s="13"/>
    </row>
    <row r="101" spans="4:5" ht="13.5" customHeight="1" x14ac:dyDescent="0.2">
      <c r="D101" s="13"/>
      <c r="E101" s="13"/>
    </row>
    <row r="102" spans="4:5" ht="13.5" customHeight="1" x14ac:dyDescent="0.2">
      <c r="D102" s="13"/>
      <c r="E102" s="13"/>
    </row>
    <row r="103" spans="4:5" ht="13.5" customHeight="1" x14ac:dyDescent="0.2">
      <c r="D103" s="13"/>
      <c r="E103" s="13"/>
    </row>
    <row r="104" spans="4:5" ht="13.5" customHeight="1" x14ac:dyDescent="0.2">
      <c r="D104" s="13"/>
      <c r="E104" s="13"/>
    </row>
    <row r="105" spans="4:5" ht="13.5" customHeight="1" x14ac:dyDescent="0.2">
      <c r="D105" s="13"/>
      <c r="E105" s="13"/>
    </row>
    <row r="106" spans="4:5" ht="13.5" customHeight="1" x14ac:dyDescent="0.2">
      <c r="D106" s="13"/>
      <c r="E106" s="13"/>
    </row>
    <row r="107" spans="4:5" ht="13.5" customHeight="1" x14ac:dyDescent="0.2">
      <c r="D107" s="13"/>
      <c r="E107" s="13"/>
    </row>
    <row r="108" spans="4:5" ht="13.5" customHeight="1" x14ac:dyDescent="0.2">
      <c r="D108" s="13"/>
      <c r="E108" s="13"/>
    </row>
    <row r="109" spans="4:5" ht="13.5" customHeight="1" x14ac:dyDescent="0.2">
      <c r="D109" s="13"/>
      <c r="E109" s="13"/>
    </row>
    <row r="110" spans="4:5" ht="13.5" customHeight="1" x14ac:dyDescent="0.2">
      <c r="D110" s="13"/>
      <c r="E110" s="13"/>
    </row>
    <row r="111" spans="4:5" ht="13.5" customHeight="1" x14ac:dyDescent="0.2">
      <c r="D111" s="13"/>
      <c r="E111" s="13"/>
    </row>
    <row r="112" spans="4:5" ht="13.5" customHeight="1" x14ac:dyDescent="0.2">
      <c r="D112" s="13"/>
      <c r="E112" s="13"/>
    </row>
    <row r="113" spans="4:5" ht="13.5" customHeight="1" x14ac:dyDescent="0.2">
      <c r="D113" s="13"/>
      <c r="E113" s="13"/>
    </row>
    <row r="114" spans="4:5" ht="13.5" customHeight="1" x14ac:dyDescent="0.2">
      <c r="D114" s="13"/>
      <c r="E114" s="13"/>
    </row>
    <row r="115" spans="4:5" ht="13.5" customHeight="1" x14ac:dyDescent="0.2">
      <c r="D115" s="13"/>
      <c r="E115" s="13"/>
    </row>
    <row r="116" spans="4:5" ht="13.5" customHeight="1" x14ac:dyDescent="0.2">
      <c r="D116" s="13"/>
      <c r="E116" s="13"/>
    </row>
    <row r="117" spans="4:5" ht="13.5" customHeight="1" x14ac:dyDescent="0.2">
      <c r="D117" s="13"/>
      <c r="E117" s="13"/>
    </row>
    <row r="118" spans="4:5" ht="13.5" customHeight="1" x14ac:dyDescent="0.2">
      <c r="D118" s="13"/>
      <c r="E118" s="13"/>
    </row>
    <row r="119" spans="4:5" ht="13.5" customHeight="1" x14ac:dyDescent="0.2">
      <c r="D119" s="13"/>
      <c r="E119" s="13"/>
    </row>
    <row r="120" spans="4:5" ht="13.5" customHeight="1" x14ac:dyDescent="0.2">
      <c r="D120" s="13"/>
      <c r="E120" s="13"/>
    </row>
    <row r="121" spans="4:5" ht="13.5" customHeight="1" x14ac:dyDescent="0.2">
      <c r="D121" s="13"/>
      <c r="E121" s="13"/>
    </row>
    <row r="122" spans="4:5" ht="13.5" customHeight="1" x14ac:dyDescent="0.2">
      <c r="D122" s="13"/>
      <c r="E122" s="13"/>
    </row>
    <row r="123" spans="4:5" ht="13.5" customHeight="1" x14ac:dyDescent="0.2">
      <c r="D123" s="13"/>
      <c r="E123" s="13"/>
    </row>
    <row r="124" spans="4:5" ht="13.5" customHeight="1" x14ac:dyDescent="0.2">
      <c r="D124" s="13"/>
      <c r="E124" s="13"/>
    </row>
    <row r="125" spans="4:5" ht="13.5" customHeight="1" x14ac:dyDescent="0.2">
      <c r="D125" s="13"/>
      <c r="E125" s="13"/>
    </row>
    <row r="126" spans="4:5" ht="13.5" customHeight="1" x14ac:dyDescent="0.2">
      <c r="D126" s="13"/>
      <c r="E126" s="13"/>
    </row>
    <row r="127" spans="4:5" ht="13.5" customHeight="1" x14ac:dyDescent="0.2">
      <c r="D127" s="13"/>
      <c r="E127" s="13"/>
    </row>
    <row r="128" spans="4:5" ht="13.5" customHeight="1" x14ac:dyDescent="0.2">
      <c r="D128" s="13"/>
      <c r="E128" s="13"/>
    </row>
    <row r="129" spans="4:5" ht="13.5" customHeight="1" x14ac:dyDescent="0.2">
      <c r="D129" s="13"/>
      <c r="E129" s="13"/>
    </row>
    <row r="130" spans="4:5" ht="13.5" customHeight="1" x14ac:dyDescent="0.2">
      <c r="D130" s="13"/>
      <c r="E130" s="13"/>
    </row>
    <row r="131" spans="4:5" ht="13.5" customHeight="1" x14ac:dyDescent="0.2">
      <c r="D131" s="13"/>
      <c r="E131" s="13"/>
    </row>
    <row r="132" spans="4:5" ht="13.5" customHeight="1" x14ac:dyDescent="0.2">
      <c r="D132" s="13"/>
      <c r="E132" s="13"/>
    </row>
    <row r="133" spans="4:5" ht="13.5" customHeight="1" x14ac:dyDescent="0.2">
      <c r="D133" s="13"/>
      <c r="E133" s="13"/>
    </row>
    <row r="134" spans="4:5" ht="13.5" customHeight="1" x14ac:dyDescent="0.2">
      <c r="D134" s="13"/>
      <c r="E134" s="13"/>
    </row>
    <row r="135" spans="4:5" ht="13.5" customHeight="1" x14ac:dyDescent="0.2">
      <c r="D135" s="13"/>
      <c r="E135" s="13"/>
    </row>
    <row r="136" spans="4:5" ht="13.5" customHeight="1" x14ac:dyDescent="0.2">
      <c r="D136" s="13"/>
      <c r="E136" s="13"/>
    </row>
    <row r="137" spans="4:5" ht="13.5" customHeight="1" x14ac:dyDescent="0.2">
      <c r="D137" s="13"/>
      <c r="E137" s="13"/>
    </row>
    <row r="138" spans="4:5" ht="13.5" customHeight="1" x14ac:dyDescent="0.2">
      <c r="D138" s="13"/>
      <c r="E138" s="13"/>
    </row>
    <row r="139" spans="4:5" ht="13.5" customHeight="1" x14ac:dyDescent="0.2">
      <c r="D139" s="13"/>
      <c r="E139" s="13"/>
    </row>
    <row r="140" spans="4:5" ht="13.5" customHeight="1" x14ac:dyDescent="0.2">
      <c r="D140" s="13"/>
      <c r="E140" s="13"/>
    </row>
    <row r="141" spans="4:5" ht="13.5" customHeight="1" x14ac:dyDescent="0.2">
      <c r="D141" s="13"/>
      <c r="E141" s="13"/>
    </row>
    <row r="142" spans="4:5" ht="13.5" customHeight="1" x14ac:dyDescent="0.2">
      <c r="D142" s="13"/>
      <c r="E142" s="13"/>
    </row>
    <row r="143" spans="4:5" ht="13.5" customHeight="1" x14ac:dyDescent="0.2">
      <c r="D143" s="13"/>
      <c r="E143" s="13"/>
    </row>
    <row r="144" spans="4:5" ht="13.5" customHeight="1" x14ac:dyDescent="0.2">
      <c r="D144" s="13"/>
      <c r="E144" s="13"/>
    </row>
    <row r="145" spans="4:5" ht="13.5" customHeight="1" x14ac:dyDescent="0.2">
      <c r="D145" s="13"/>
      <c r="E145" s="13"/>
    </row>
    <row r="146" spans="4:5" ht="13.5" customHeight="1" x14ac:dyDescent="0.2">
      <c r="D146" s="13"/>
      <c r="E146" s="13"/>
    </row>
    <row r="147" spans="4:5" ht="13.5" customHeight="1" x14ac:dyDescent="0.2">
      <c r="D147" s="13"/>
      <c r="E147" s="13"/>
    </row>
    <row r="148" spans="4:5" ht="13.5" customHeight="1" x14ac:dyDescent="0.2">
      <c r="D148" s="13"/>
      <c r="E148" s="13"/>
    </row>
    <row r="149" spans="4:5" ht="13.5" customHeight="1" x14ac:dyDescent="0.2">
      <c r="D149" s="13"/>
      <c r="E149" s="13"/>
    </row>
    <row r="150" spans="4:5" ht="13.5" customHeight="1" x14ac:dyDescent="0.2">
      <c r="D150" s="13"/>
      <c r="E150" s="13"/>
    </row>
    <row r="151" spans="4:5" ht="13.5" customHeight="1" x14ac:dyDescent="0.2">
      <c r="D151" s="13"/>
      <c r="E151" s="13"/>
    </row>
    <row r="152" spans="4:5" ht="13.5" customHeight="1" x14ac:dyDescent="0.2">
      <c r="D152" s="13"/>
      <c r="E152" s="13"/>
    </row>
    <row r="153" spans="4:5" ht="13.5" customHeight="1" x14ac:dyDescent="0.2">
      <c r="D153" s="13"/>
      <c r="E153" s="13"/>
    </row>
    <row r="154" spans="4:5" ht="13.5" customHeight="1" x14ac:dyDescent="0.2">
      <c r="D154" s="13"/>
      <c r="E154" s="13"/>
    </row>
    <row r="155" spans="4:5" ht="13.5" customHeight="1" x14ac:dyDescent="0.2">
      <c r="D155" s="13"/>
      <c r="E155" s="13"/>
    </row>
    <row r="156" spans="4:5" ht="13.5" customHeight="1" x14ac:dyDescent="0.2">
      <c r="D156" s="13"/>
      <c r="E156" s="13"/>
    </row>
    <row r="157" spans="4:5" ht="13.5" customHeight="1" x14ac:dyDescent="0.2">
      <c r="D157" s="13"/>
      <c r="E157" s="13"/>
    </row>
    <row r="158" spans="4:5" ht="13.5" customHeight="1" x14ac:dyDescent="0.2">
      <c r="D158" s="13"/>
      <c r="E158" s="13"/>
    </row>
    <row r="159" spans="4:5" ht="13.5" customHeight="1" x14ac:dyDescent="0.2">
      <c r="D159" s="13"/>
      <c r="E159" s="13"/>
    </row>
    <row r="160" spans="4:5" ht="13.5" customHeight="1" x14ac:dyDescent="0.2">
      <c r="D160" s="13"/>
      <c r="E160" s="13"/>
    </row>
    <row r="161" spans="4:5" ht="13.5" customHeight="1" x14ac:dyDescent="0.2">
      <c r="D161" s="13"/>
      <c r="E161" s="13"/>
    </row>
    <row r="162" spans="4:5" ht="13.5" customHeight="1" x14ac:dyDescent="0.2">
      <c r="D162" s="13"/>
      <c r="E162" s="13"/>
    </row>
    <row r="163" spans="4:5" ht="13.5" customHeight="1" x14ac:dyDescent="0.2">
      <c r="D163" s="13"/>
      <c r="E163" s="13"/>
    </row>
    <row r="164" spans="4:5" ht="13.5" customHeight="1" x14ac:dyDescent="0.2">
      <c r="D164" s="13"/>
      <c r="E164" s="13"/>
    </row>
    <row r="165" spans="4:5" ht="13.5" customHeight="1" x14ac:dyDescent="0.2">
      <c r="D165" s="13"/>
      <c r="E165" s="13"/>
    </row>
    <row r="166" spans="4:5" ht="13.5" customHeight="1" x14ac:dyDescent="0.2">
      <c r="D166" s="13"/>
      <c r="E166" s="13"/>
    </row>
    <row r="167" spans="4:5" ht="13.5" customHeight="1" x14ac:dyDescent="0.2">
      <c r="D167" s="13"/>
      <c r="E167" s="13"/>
    </row>
    <row r="168" spans="4:5" ht="13.5" customHeight="1" x14ac:dyDescent="0.2">
      <c r="D168" s="13"/>
      <c r="E168" s="13"/>
    </row>
    <row r="169" spans="4:5" ht="13.5" customHeight="1" x14ac:dyDescent="0.2">
      <c r="D169" s="13"/>
      <c r="E169" s="13"/>
    </row>
    <row r="170" spans="4:5" ht="13.5" customHeight="1" x14ac:dyDescent="0.2">
      <c r="D170" s="13"/>
      <c r="E170" s="13"/>
    </row>
    <row r="171" spans="4:5" ht="13.5" customHeight="1" x14ac:dyDescent="0.2">
      <c r="D171" s="13"/>
      <c r="E171" s="13"/>
    </row>
    <row r="172" spans="4:5" ht="13.5" customHeight="1" x14ac:dyDescent="0.2">
      <c r="D172" s="13"/>
      <c r="E172" s="13"/>
    </row>
    <row r="173" spans="4:5" ht="13.5" customHeight="1" x14ac:dyDescent="0.2">
      <c r="D173" s="13"/>
      <c r="E173" s="13"/>
    </row>
    <row r="174" spans="4:5" ht="13.5" customHeight="1" x14ac:dyDescent="0.2">
      <c r="D174" s="13"/>
      <c r="E174" s="13"/>
    </row>
    <row r="175" spans="4:5" ht="13.5" customHeight="1" x14ac:dyDescent="0.2">
      <c r="D175" s="13"/>
      <c r="E175" s="13"/>
    </row>
    <row r="176" spans="4:5" ht="13.5" customHeight="1" x14ac:dyDescent="0.2">
      <c r="D176" s="13"/>
      <c r="E176" s="13"/>
    </row>
    <row r="177" spans="4:5" ht="13.5" customHeight="1" x14ac:dyDescent="0.2">
      <c r="D177" s="13"/>
      <c r="E177" s="13"/>
    </row>
    <row r="178" spans="4:5" ht="13.5" customHeight="1" x14ac:dyDescent="0.2">
      <c r="D178" s="13"/>
      <c r="E178" s="13"/>
    </row>
    <row r="179" spans="4:5" ht="13.5" customHeight="1" x14ac:dyDescent="0.2">
      <c r="D179" s="13"/>
      <c r="E179" s="13"/>
    </row>
    <row r="180" spans="4:5" ht="13.5" customHeight="1" x14ac:dyDescent="0.2">
      <c r="D180" s="13"/>
      <c r="E180" s="13"/>
    </row>
    <row r="181" spans="4:5" ht="13.5" customHeight="1" x14ac:dyDescent="0.2">
      <c r="D181" s="13"/>
      <c r="E181" s="13"/>
    </row>
    <row r="182" spans="4:5" ht="13.5" customHeight="1" x14ac:dyDescent="0.2">
      <c r="D182" s="13"/>
      <c r="E182" s="13"/>
    </row>
    <row r="183" spans="4:5" ht="13.5" customHeight="1" x14ac:dyDescent="0.2">
      <c r="D183" s="13"/>
      <c r="E183" s="13"/>
    </row>
    <row r="184" spans="4:5" ht="13.5" customHeight="1" x14ac:dyDescent="0.2">
      <c r="D184" s="13"/>
      <c r="E184" s="13"/>
    </row>
    <row r="185" spans="4:5" ht="13.5" customHeight="1" x14ac:dyDescent="0.2">
      <c r="D185" s="13"/>
      <c r="E185" s="13"/>
    </row>
    <row r="186" spans="4:5" ht="13.5" customHeight="1" x14ac:dyDescent="0.2">
      <c r="D186" s="13"/>
      <c r="E186" s="13"/>
    </row>
    <row r="187" spans="4:5" ht="13.5" customHeight="1" x14ac:dyDescent="0.2">
      <c r="D187" s="13"/>
      <c r="E187" s="13"/>
    </row>
    <row r="188" spans="4:5" ht="13.5" customHeight="1" x14ac:dyDescent="0.2">
      <c r="D188" s="13"/>
      <c r="E188" s="13"/>
    </row>
    <row r="189" spans="4:5" ht="13.5" customHeight="1" x14ac:dyDescent="0.2">
      <c r="D189" s="13"/>
      <c r="E189" s="13"/>
    </row>
    <row r="190" spans="4:5" ht="13.5" customHeight="1" x14ac:dyDescent="0.2">
      <c r="D190" s="13"/>
      <c r="E190" s="13"/>
    </row>
    <row r="191" spans="4:5" ht="13.5" customHeight="1" x14ac:dyDescent="0.2">
      <c r="D191" s="13"/>
      <c r="E191" s="13"/>
    </row>
    <row r="192" spans="4:5" ht="13.5" customHeight="1" x14ac:dyDescent="0.2">
      <c r="D192" s="13"/>
      <c r="E192" s="13"/>
    </row>
    <row r="193" spans="4:5" ht="13.5" customHeight="1" x14ac:dyDescent="0.2">
      <c r="D193" s="13"/>
      <c r="E193" s="13"/>
    </row>
    <row r="194" spans="4:5" ht="13.5" customHeight="1" x14ac:dyDescent="0.2">
      <c r="D194" s="13"/>
      <c r="E194" s="13"/>
    </row>
    <row r="195" spans="4:5" ht="13.5" customHeight="1" x14ac:dyDescent="0.2">
      <c r="D195" s="13"/>
      <c r="E195" s="13"/>
    </row>
    <row r="196" spans="4:5" ht="13.5" customHeight="1" x14ac:dyDescent="0.2">
      <c r="D196" s="13"/>
      <c r="E196" s="13"/>
    </row>
    <row r="197" spans="4:5" ht="13.5" customHeight="1" x14ac:dyDescent="0.2">
      <c r="D197" s="13"/>
      <c r="E197" s="13"/>
    </row>
    <row r="198" spans="4:5" ht="13.5" customHeight="1" x14ac:dyDescent="0.2">
      <c r="D198" s="13"/>
      <c r="E198" s="13"/>
    </row>
    <row r="199" spans="4:5" ht="13.5" customHeight="1" x14ac:dyDescent="0.2">
      <c r="D199" s="13"/>
      <c r="E199" s="13"/>
    </row>
    <row r="200" spans="4:5" ht="13.5" customHeight="1" x14ac:dyDescent="0.2">
      <c r="D200" s="13"/>
      <c r="E200" s="13"/>
    </row>
    <row r="201" spans="4:5" ht="13.5" customHeight="1" x14ac:dyDescent="0.2">
      <c r="D201" s="13"/>
      <c r="E201" s="13"/>
    </row>
    <row r="202" spans="4:5" ht="13.5" customHeight="1" x14ac:dyDescent="0.2">
      <c r="D202" s="13"/>
      <c r="E202" s="13"/>
    </row>
    <row r="203" spans="4:5" ht="13.5" customHeight="1" x14ac:dyDescent="0.2">
      <c r="D203" s="13"/>
      <c r="E203" s="13"/>
    </row>
    <row r="204" spans="4:5" ht="13.5" customHeight="1" x14ac:dyDescent="0.2">
      <c r="D204" s="13"/>
      <c r="E204" s="13"/>
    </row>
    <row r="205" spans="4:5" ht="13.5" customHeight="1" x14ac:dyDescent="0.2">
      <c r="D205" s="13"/>
      <c r="E205" s="13"/>
    </row>
    <row r="206" spans="4:5" ht="13.5" customHeight="1" x14ac:dyDescent="0.2">
      <c r="D206" s="13"/>
      <c r="E206" s="13"/>
    </row>
    <row r="207" spans="4:5" ht="13.5" customHeight="1" x14ac:dyDescent="0.2">
      <c r="D207" s="13"/>
      <c r="E207" s="13"/>
    </row>
    <row r="208" spans="4:5" ht="13.5" customHeight="1" x14ac:dyDescent="0.2">
      <c r="D208" s="13"/>
      <c r="E208" s="13"/>
    </row>
    <row r="209" spans="4:5" ht="13.5" customHeight="1" x14ac:dyDescent="0.2">
      <c r="D209" s="13"/>
      <c r="E209" s="13"/>
    </row>
    <row r="210" spans="4:5" ht="13.5" customHeight="1" x14ac:dyDescent="0.2">
      <c r="D210" s="13"/>
      <c r="E210" s="13"/>
    </row>
    <row r="211" spans="4:5" ht="13.5" customHeight="1" x14ac:dyDescent="0.2">
      <c r="D211" s="13"/>
      <c r="E211" s="13"/>
    </row>
    <row r="212" spans="4:5" ht="13.5" customHeight="1" x14ac:dyDescent="0.2">
      <c r="D212" s="13"/>
      <c r="E212" s="13"/>
    </row>
    <row r="213" spans="4:5" ht="13.5" customHeight="1" x14ac:dyDescent="0.2">
      <c r="D213" s="13"/>
      <c r="E213" s="13"/>
    </row>
    <row r="214" spans="4:5" ht="13.5" customHeight="1" x14ac:dyDescent="0.2">
      <c r="D214" s="13"/>
      <c r="E214" s="13"/>
    </row>
    <row r="215" spans="4:5" ht="13.5" customHeight="1" x14ac:dyDescent="0.2">
      <c r="D215" s="13"/>
      <c r="E215" s="13"/>
    </row>
    <row r="216" spans="4:5" ht="13.5" customHeight="1" x14ac:dyDescent="0.2">
      <c r="D216" s="13"/>
      <c r="E216" s="13"/>
    </row>
    <row r="217" spans="4:5" ht="13.5" customHeight="1" x14ac:dyDescent="0.2">
      <c r="D217" s="13"/>
      <c r="E217" s="13"/>
    </row>
    <row r="218" spans="4:5" ht="13.5" customHeight="1" x14ac:dyDescent="0.2">
      <c r="D218" s="13"/>
      <c r="E218" s="13"/>
    </row>
    <row r="219" spans="4:5" ht="13.5" customHeight="1" x14ac:dyDescent="0.2">
      <c r="D219" s="13"/>
      <c r="E219" s="13"/>
    </row>
    <row r="220" spans="4:5" ht="13.5" customHeight="1" x14ac:dyDescent="0.2">
      <c r="D220" s="13"/>
      <c r="E220" s="13"/>
    </row>
    <row r="221" spans="4:5" ht="13.5" customHeight="1" x14ac:dyDescent="0.2">
      <c r="D221" s="13"/>
      <c r="E221" s="13"/>
    </row>
    <row r="222" spans="4:5" ht="13.5" customHeight="1" x14ac:dyDescent="0.2">
      <c r="D222" s="13"/>
      <c r="E222" s="13"/>
    </row>
    <row r="223" spans="4:5" ht="13.5" customHeight="1" x14ac:dyDescent="0.2">
      <c r="D223" s="13"/>
      <c r="E223" s="13"/>
    </row>
    <row r="224" spans="4:5" ht="13.5" customHeight="1" x14ac:dyDescent="0.2">
      <c r="D224" s="13"/>
      <c r="E224" s="13"/>
    </row>
    <row r="225" spans="4:5" ht="13.5" customHeight="1" x14ac:dyDescent="0.2">
      <c r="D225" s="13"/>
      <c r="E225" s="13"/>
    </row>
    <row r="226" spans="4:5" ht="13.5" customHeight="1" x14ac:dyDescent="0.2">
      <c r="D226" s="13"/>
      <c r="E226" s="13"/>
    </row>
    <row r="227" spans="4:5" ht="13.5" customHeight="1" x14ac:dyDescent="0.2">
      <c r="D227" s="13"/>
      <c r="E227" s="13"/>
    </row>
    <row r="228" spans="4:5" ht="13.5" customHeight="1" x14ac:dyDescent="0.2">
      <c r="D228" s="13"/>
      <c r="E228" s="13"/>
    </row>
    <row r="229" spans="4:5" ht="13.5" customHeight="1" x14ac:dyDescent="0.2">
      <c r="D229" s="13"/>
      <c r="E229" s="13"/>
    </row>
    <row r="230" spans="4:5" ht="13.5" customHeight="1" x14ac:dyDescent="0.2">
      <c r="D230" s="13"/>
      <c r="E230" s="13"/>
    </row>
    <row r="231" spans="4:5" ht="13.5" customHeight="1" x14ac:dyDescent="0.2">
      <c r="D231" s="13"/>
      <c r="E231" s="13"/>
    </row>
    <row r="232" spans="4:5" ht="13.5" customHeight="1" x14ac:dyDescent="0.2">
      <c r="D232" s="13"/>
      <c r="E232" s="13"/>
    </row>
    <row r="233" spans="4:5" ht="13.5" customHeight="1" x14ac:dyDescent="0.2">
      <c r="D233" s="13"/>
      <c r="E233" s="13"/>
    </row>
    <row r="234" spans="4:5" ht="13.5" customHeight="1" x14ac:dyDescent="0.2">
      <c r="D234" s="13"/>
      <c r="E234" s="13"/>
    </row>
    <row r="235" spans="4:5" ht="13.5" customHeight="1" x14ac:dyDescent="0.2">
      <c r="D235" s="13"/>
      <c r="E235" s="13"/>
    </row>
    <row r="236" spans="4:5" ht="13.5" customHeight="1" x14ac:dyDescent="0.2">
      <c r="D236" s="13"/>
      <c r="E236" s="13"/>
    </row>
    <row r="237" spans="4:5" ht="13.5" customHeight="1" x14ac:dyDescent="0.2">
      <c r="D237" s="13"/>
      <c r="E237" s="13"/>
    </row>
    <row r="238" spans="4:5" ht="13.5" customHeight="1" x14ac:dyDescent="0.2">
      <c r="D238" s="13"/>
      <c r="E238" s="13"/>
    </row>
    <row r="239" spans="4:5" ht="13.5" customHeight="1" x14ac:dyDescent="0.2">
      <c r="D239" s="13"/>
      <c r="E239" s="13"/>
    </row>
    <row r="240" spans="4:5" ht="13.5" customHeight="1" x14ac:dyDescent="0.2">
      <c r="D240" s="13"/>
      <c r="E240" s="13"/>
    </row>
    <row r="241" spans="4:5" ht="13.5" customHeight="1" x14ac:dyDescent="0.2">
      <c r="D241" s="13"/>
      <c r="E241" s="13"/>
    </row>
    <row r="242" spans="4:5" ht="13.5" customHeight="1" x14ac:dyDescent="0.2">
      <c r="D242" s="13"/>
      <c r="E242" s="13"/>
    </row>
    <row r="243" spans="4:5" ht="13.5" customHeight="1" x14ac:dyDescent="0.2">
      <c r="D243" s="13"/>
      <c r="E243" s="13"/>
    </row>
    <row r="244" spans="4:5" ht="13.5" customHeight="1" x14ac:dyDescent="0.2">
      <c r="D244" s="13"/>
      <c r="E244" s="13"/>
    </row>
    <row r="245" spans="4:5" ht="13.5" customHeight="1" x14ac:dyDescent="0.2">
      <c r="D245" s="13"/>
      <c r="E245" s="13"/>
    </row>
    <row r="246" spans="4:5" ht="13.5" customHeight="1" x14ac:dyDescent="0.2">
      <c r="D246" s="13"/>
      <c r="E246" s="13"/>
    </row>
    <row r="247" spans="4:5" ht="13.5" customHeight="1" x14ac:dyDescent="0.2">
      <c r="D247" s="13"/>
      <c r="E247" s="13"/>
    </row>
    <row r="248" spans="4:5" ht="13.5" customHeight="1" x14ac:dyDescent="0.2">
      <c r="D248" s="13"/>
      <c r="E248" s="13"/>
    </row>
    <row r="249" spans="4:5" ht="13.5" customHeight="1" x14ac:dyDescent="0.2">
      <c r="D249" s="13"/>
      <c r="E249" s="13"/>
    </row>
    <row r="250" spans="4:5" ht="13.5" customHeight="1" x14ac:dyDescent="0.2">
      <c r="D250" s="13"/>
      <c r="E250" s="13"/>
    </row>
    <row r="251" spans="4:5" ht="13.5" customHeight="1" x14ac:dyDescent="0.2">
      <c r="D251" s="13"/>
      <c r="E251" s="13"/>
    </row>
    <row r="252" spans="4:5" ht="13.5" customHeight="1" x14ac:dyDescent="0.2">
      <c r="D252" s="13"/>
      <c r="E252" s="13"/>
    </row>
    <row r="253" spans="4:5" ht="13.5" customHeight="1" x14ac:dyDescent="0.2">
      <c r="D253" s="13"/>
      <c r="E253" s="13"/>
    </row>
    <row r="254" spans="4:5" ht="13.5" customHeight="1" x14ac:dyDescent="0.2">
      <c r="D254" s="13"/>
      <c r="E254" s="13"/>
    </row>
    <row r="255" spans="4:5" ht="13.5" customHeight="1" x14ac:dyDescent="0.2">
      <c r="D255" s="13"/>
      <c r="E255" s="13"/>
    </row>
    <row r="256" spans="4:5" ht="13.5" customHeight="1" x14ac:dyDescent="0.2">
      <c r="D256" s="13"/>
      <c r="E256" s="13"/>
    </row>
    <row r="257" spans="4:5" ht="13.5" customHeight="1" x14ac:dyDescent="0.2">
      <c r="D257" s="13"/>
      <c r="E257" s="13"/>
    </row>
    <row r="258" spans="4:5" ht="13.5" customHeight="1" x14ac:dyDescent="0.2">
      <c r="D258" s="13"/>
      <c r="E258" s="13"/>
    </row>
    <row r="259" spans="4:5" ht="13.5" customHeight="1" x14ac:dyDescent="0.2">
      <c r="D259" s="13"/>
      <c r="E259" s="13"/>
    </row>
    <row r="260" spans="4:5" ht="13.5" customHeight="1" x14ac:dyDescent="0.2">
      <c r="D260" s="13"/>
      <c r="E260" s="13"/>
    </row>
    <row r="261" spans="4:5" ht="13.5" customHeight="1" x14ac:dyDescent="0.2">
      <c r="D261" s="13"/>
      <c r="E261" s="13"/>
    </row>
    <row r="262" spans="4:5" ht="13.5" customHeight="1" x14ac:dyDescent="0.2">
      <c r="D262" s="13"/>
      <c r="E262" s="13"/>
    </row>
    <row r="263" spans="4:5" ht="13.5" customHeight="1" x14ac:dyDescent="0.2">
      <c r="D263" s="13"/>
      <c r="E263" s="13"/>
    </row>
    <row r="264" spans="4:5" ht="13.5" customHeight="1" x14ac:dyDescent="0.2">
      <c r="D264" s="13"/>
      <c r="E264" s="13"/>
    </row>
    <row r="265" spans="4:5" ht="13.5" customHeight="1" x14ac:dyDescent="0.2">
      <c r="D265" s="13"/>
      <c r="E265" s="13"/>
    </row>
    <row r="266" spans="4:5" ht="13.5" customHeight="1" x14ac:dyDescent="0.2">
      <c r="D266" s="13"/>
      <c r="E266" s="13"/>
    </row>
    <row r="267" spans="4:5" ht="13.5" customHeight="1" x14ac:dyDescent="0.2">
      <c r="D267" s="13"/>
      <c r="E267" s="13"/>
    </row>
    <row r="268" spans="4:5" ht="13.5" customHeight="1" x14ac:dyDescent="0.2">
      <c r="D268" s="13"/>
      <c r="E268" s="13"/>
    </row>
    <row r="269" spans="4:5" ht="13.5" customHeight="1" x14ac:dyDescent="0.2">
      <c r="D269" s="13"/>
      <c r="E269" s="13"/>
    </row>
    <row r="270" spans="4:5" ht="13.5" customHeight="1" x14ac:dyDescent="0.2">
      <c r="D270" s="13"/>
      <c r="E270" s="13"/>
    </row>
    <row r="271" spans="4:5" ht="13.5" customHeight="1" x14ac:dyDescent="0.2">
      <c r="D271" s="13"/>
      <c r="E271" s="13"/>
    </row>
    <row r="272" spans="4:5" ht="13.5" customHeight="1" x14ac:dyDescent="0.2">
      <c r="D272" s="13"/>
      <c r="E272" s="13"/>
    </row>
    <row r="273" spans="4:5" ht="13.5" customHeight="1" x14ac:dyDescent="0.2">
      <c r="D273" s="13"/>
      <c r="E273" s="13"/>
    </row>
    <row r="274" spans="4:5" ht="13.5" customHeight="1" x14ac:dyDescent="0.2">
      <c r="D274" s="13"/>
      <c r="E274" s="13"/>
    </row>
    <row r="275" spans="4:5" ht="13.5" customHeight="1" x14ac:dyDescent="0.2">
      <c r="D275" s="13"/>
      <c r="E275" s="13"/>
    </row>
    <row r="276" spans="4:5" ht="13.5" customHeight="1" x14ac:dyDescent="0.2">
      <c r="D276" s="13"/>
      <c r="E276" s="13"/>
    </row>
    <row r="277" spans="4:5" ht="13.5" customHeight="1" x14ac:dyDescent="0.2">
      <c r="D277" s="13"/>
      <c r="E277" s="13"/>
    </row>
    <row r="278" spans="4:5" ht="13.5" customHeight="1" x14ac:dyDescent="0.2">
      <c r="D278" s="13"/>
      <c r="E278" s="13"/>
    </row>
    <row r="279" spans="4:5" ht="13.5" customHeight="1" x14ac:dyDescent="0.2">
      <c r="D279" s="13"/>
      <c r="E279" s="13"/>
    </row>
    <row r="280" spans="4:5" ht="13.5" customHeight="1" x14ac:dyDescent="0.2">
      <c r="D280" s="13"/>
      <c r="E280" s="13"/>
    </row>
    <row r="281" spans="4:5" ht="13.5" customHeight="1" x14ac:dyDescent="0.2">
      <c r="D281" s="13"/>
      <c r="E281" s="13"/>
    </row>
    <row r="282" spans="4:5" ht="13.5" customHeight="1" x14ac:dyDescent="0.2">
      <c r="D282" s="13"/>
      <c r="E282" s="13"/>
    </row>
    <row r="283" spans="4:5" ht="13.5" customHeight="1" x14ac:dyDescent="0.2">
      <c r="D283" s="13"/>
      <c r="E283" s="13"/>
    </row>
    <row r="284" spans="4:5" ht="13.5" customHeight="1" x14ac:dyDescent="0.2">
      <c r="D284" s="13"/>
      <c r="E284" s="13"/>
    </row>
    <row r="285" spans="4:5" ht="13.5" customHeight="1" x14ac:dyDescent="0.2">
      <c r="D285" s="13"/>
      <c r="E285" s="13"/>
    </row>
    <row r="286" spans="4:5" ht="13.5" customHeight="1" x14ac:dyDescent="0.2">
      <c r="D286" s="13"/>
      <c r="E286" s="13"/>
    </row>
    <row r="287" spans="4:5" ht="13.5" customHeight="1" x14ac:dyDescent="0.2">
      <c r="D287" s="13"/>
      <c r="E287" s="13"/>
    </row>
    <row r="288" spans="4:5" ht="13.5" customHeight="1" x14ac:dyDescent="0.2">
      <c r="D288" s="13"/>
      <c r="E288" s="13"/>
    </row>
    <row r="289" spans="4:5" ht="13.5" customHeight="1" x14ac:dyDescent="0.2">
      <c r="D289" s="13"/>
      <c r="E289" s="13"/>
    </row>
    <row r="290" spans="4:5" ht="13.5" customHeight="1" x14ac:dyDescent="0.2">
      <c r="D290" s="13"/>
      <c r="E290" s="13"/>
    </row>
    <row r="291" spans="4:5" ht="13.5" customHeight="1" x14ac:dyDescent="0.2">
      <c r="D291" s="13"/>
      <c r="E291" s="13"/>
    </row>
    <row r="292" spans="4:5" ht="13.5" customHeight="1" x14ac:dyDescent="0.2">
      <c r="D292" s="13"/>
      <c r="E292" s="13"/>
    </row>
    <row r="293" spans="4:5" ht="13.5" customHeight="1" x14ac:dyDescent="0.2">
      <c r="D293" s="13"/>
      <c r="E293" s="13"/>
    </row>
    <row r="294" spans="4:5" ht="13.5" customHeight="1" x14ac:dyDescent="0.2">
      <c r="D294" s="13"/>
      <c r="E294" s="13"/>
    </row>
    <row r="295" spans="4:5" ht="13.5" customHeight="1" x14ac:dyDescent="0.2">
      <c r="D295" s="13"/>
      <c r="E295" s="13"/>
    </row>
    <row r="296" spans="4:5" ht="13.5" customHeight="1" x14ac:dyDescent="0.2">
      <c r="D296" s="13"/>
      <c r="E296" s="13"/>
    </row>
    <row r="297" spans="4:5" ht="13.5" customHeight="1" x14ac:dyDescent="0.2">
      <c r="D297" s="13"/>
      <c r="E297" s="13"/>
    </row>
    <row r="298" spans="4:5" ht="13.5" customHeight="1" x14ac:dyDescent="0.2">
      <c r="D298" s="13"/>
      <c r="E298" s="13"/>
    </row>
    <row r="299" spans="4:5" ht="13.5" customHeight="1" x14ac:dyDescent="0.2">
      <c r="D299" s="13"/>
      <c r="E299" s="13"/>
    </row>
    <row r="300" spans="4:5" ht="13.5" customHeight="1" x14ac:dyDescent="0.2">
      <c r="D300" s="13"/>
      <c r="E300" s="13"/>
    </row>
    <row r="301" spans="4:5" ht="13.5" customHeight="1" x14ac:dyDescent="0.2">
      <c r="D301" s="13"/>
      <c r="E301" s="13"/>
    </row>
    <row r="302" spans="4:5" ht="13.5" customHeight="1" x14ac:dyDescent="0.2">
      <c r="D302" s="13"/>
      <c r="E302" s="13"/>
    </row>
    <row r="303" spans="4:5" ht="13.5" customHeight="1" x14ac:dyDescent="0.2">
      <c r="D303" s="13"/>
      <c r="E303" s="13"/>
    </row>
    <row r="304" spans="4:5" ht="13.5" customHeight="1" x14ac:dyDescent="0.2">
      <c r="D304" s="13"/>
      <c r="E304" s="13"/>
    </row>
    <row r="305" spans="4:5" ht="13.5" customHeight="1" x14ac:dyDescent="0.2">
      <c r="D305" s="13"/>
      <c r="E305" s="13"/>
    </row>
    <row r="306" spans="4:5" ht="13.5" customHeight="1" x14ac:dyDescent="0.2">
      <c r="D306" s="13"/>
      <c r="E306" s="13"/>
    </row>
    <row r="307" spans="4:5" ht="13.5" customHeight="1" x14ac:dyDescent="0.2">
      <c r="D307" s="13"/>
      <c r="E307" s="13"/>
    </row>
    <row r="308" spans="4:5" ht="13.5" customHeight="1" x14ac:dyDescent="0.2">
      <c r="D308" s="13"/>
      <c r="E308" s="13"/>
    </row>
    <row r="309" spans="4:5" ht="13.5" customHeight="1" x14ac:dyDescent="0.2">
      <c r="D309" s="13"/>
      <c r="E309" s="13"/>
    </row>
    <row r="310" spans="4:5" ht="13.5" customHeight="1" x14ac:dyDescent="0.2">
      <c r="D310" s="13"/>
      <c r="E310" s="13"/>
    </row>
    <row r="311" spans="4:5" ht="13.5" customHeight="1" x14ac:dyDescent="0.2">
      <c r="D311" s="13"/>
      <c r="E311" s="13"/>
    </row>
    <row r="312" spans="4:5" ht="13.5" customHeight="1" x14ac:dyDescent="0.2">
      <c r="D312" s="13"/>
      <c r="E312" s="13"/>
    </row>
    <row r="313" spans="4:5" ht="13.5" customHeight="1" x14ac:dyDescent="0.2">
      <c r="D313" s="13"/>
      <c r="E313" s="13"/>
    </row>
    <row r="314" spans="4:5" ht="13.5" customHeight="1" x14ac:dyDescent="0.2">
      <c r="D314" s="13"/>
      <c r="E314" s="13"/>
    </row>
    <row r="315" spans="4:5" ht="13.5" customHeight="1" x14ac:dyDescent="0.2">
      <c r="D315" s="13"/>
      <c r="E315" s="13"/>
    </row>
    <row r="316" spans="4:5" ht="13.5" customHeight="1" x14ac:dyDescent="0.2">
      <c r="D316" s="13"/>
      <c r="E316" s="13"/>
    </row>
    <row r="317" spans="4:5" ht="13.5" customHeight="1" x14ac:dyDescent="0.2">
      <c r="D317" s="13"/>
      <c r="E317" s="13"/>
    </row>
    <row r="318" spans="4:5" ht="13.5" customHeight="1" x14ac:dyDescent="0.2">
      <c r="D318" s="13"/>
      <c r="E318" s="13"/>
    </row>
    <row r="319" spans="4:5" ht="13.5" customHeight="1" x14ac:dyDescent="0.2">
      <c r="D319" s="13"/>
      <c r="E319" s="13"/>
    </row>
    <row r="320" spans="4:5" ht="13.5" customHeight="1" x14ac:dyDescent="0.2">
      <c r="D320" s="13"/>
      <c r="E320" s="13"/>
    </row>
    <row r="321" spans="4:5" ht="13.5" customHeight="1" x14ac:dyDescent="0.2">
      <c r="D321" s="13"/>
      <c r="E321" s="13"/>
    </row>
    <row r="322" spans="4:5" ht="13.5" customHeight="1" x14ac:dyDescent="0.2">
      <c r="D322" s="13"/>
      <c r="E322" s="13"/>
    </row>
    <row r="323" spans="4:5" ht="13.5" customHeight="1" x14ac:dyDescent="0.2">
      <c r="D323" s="13"/>
      <c r="E323" s="13"/>
    </row>
    <row r="324" spans="4:5" ht="13.5" customHeight="1" x14ac:dyDescent="0.2">
      <c r="D324" s="13"/>
      <c r="E324" s="13"/>
    </row>
    <row r="325" spans="4:5" ht="13.5" customHeight="1" x14ac:dyDescent="0.2">
      <c r="D325" s="13"/>
      <c r="E325" s="13"/>
    </row>
    <row r="326" spans="4:5" ht="13.5" customHeight="1" x14ac:dyDescent="0.2">
      <c r="D326" s="13"/>
      <c r="E326" s="13"/>
    </row>
    <row r="327" spans="4:5" ht="13.5" customHeight="1" x14ac:dyDescent="0.2">
      <c r="D327" s="13"/>
      <c r="E327" s="13"/>
    </row>
    <row r="328" spans="4:5" ht="13.5" customHeight="1" x14ac:dyDescent="0.2">
      <c r="D328" s="13"/>
      <c r="E328" s="13"/>
    </row>
    <row r="329" spans="4:5" ht="13.5" customHeight="1" x14ac:dyDescent="0.2">
      <c r="D329" s="13"/>
      <c r="E329" s="13"/>
    </row>
    <row r="330" spans="4:5" ht="13.5" customHeight="1" x14ac:dyDescent="0.2">
      <c r="D330" s="13"/>
      <c r="E330" s="13"/>
    </row>
    <row r="331" spans="4:5" ht="13.5" customHeight="1" x14ac:dyDescent="0.2">
      <c r="D331" s="13"/>
      <c r="E331" s="13"/>
    </row>
    <row r="332" spans="4:5" ht="13.5" customHeight="1" x14ac:dyDescent="0.2">
      <c r="D332" s="13"/>
      <c r="E332" s="13"/>
    </row>
    <row r="333" spans="4:5" ht="13.5" customHeight="1" x14ac:dyDescent="0.2">
      <c r="D333" s="13"/>
      <c r="E333" s="13"/>
    </row>
    <row r="334" spans="4:5" ht="13.5" customHeight="1" x14ac:dyDescent="0.2">
      <c r="D334" s="13"/>
      <c r="E334" s="13"/>
    </row>
    <row r="335" spans="4:5" ht="13.5" customHeight="1" x14ac:dyDescent="0.2">
      <c r="D335" s="13"/>
      <c r="E335" s="13"/>
    </row>
    <row r="336" spans="4:5" ht="13.5" customHeight="1" x14ac:dyDescent="0.2">
      <c r="D336" s="13"/>
      <c r="E336" s="13"/>
    </row>
    <row r="337" spans="4:5" ht="13.5" customHeight="1" x14ac:dyDescent="0.2">
      <c r="D337" s="13"/>
      <c r="E337" s="13"/>
    </row>
    <row r="338" spans="4:5" ht="13.5" customHeight="1" x14ac:dyDescent="0.2">
      <c r="D338" s="13"/>
      <c r="E338" s="13"/>
    </row>
    <row r="339" spans="4:5" ht="13.5" customHeight="1" x14ac:dyDescent="0.2">
      <c r="D339" s="13"/>
      <c r="E339" s="13"/>
    </row>
    <row r="340" spans="4:5" ht="13.5" customHeight="1" x14ac:dyDescent="0.2">
      <c r="D340" s="13"/>
      <c r="E340" s="13"/>
    </row>
    <row r="341" spans="4:5" ht="13.5" customHeight="1" x14ac:dyDescent="0.2">
      <c r="D341" s="13"/>
      <c r="E341" s="13"/>
    </row>
    <row r="342" spans="4:5" ht="13.5" customHeight="1" x14ac:dyDescent="0.2">
      <c r="D342" s="13"/>
      <c r="E342" s="13"/>
    </row>
    <row r="343" spans="4:5" ht="13.5" customHeight="1" x14ac:dyDescent="0.2">
      <c r="D343" s="13"/>
      <c r="E343" s="13"/>
    </row>
    <row r="344" spans="4:5" ht="13.5" customHeight="1" x14ac:dyDescent="0.2">
      <c r="D344" s="13"/>
      <c r="E344" s="13"/>
    </row>
    <row r="345" spans="4:5" ht="13.5" customHeight="1" x14ac:dyDescent="0.2">
      <c r="D345" s="13"/>
      <c r="E345" s="13"/>
    </row>
    <row r="346" spans="4:5" ht="13.5" customHeight="1" x14ac:dyDescent="0.2">
      <c r="D346" s="13"/>
      <c r="E346" s="13"/>
    </row>
    <row r="347" spans="4:5" ht="13.5" customHeight="1" x14ac:dyDescent="0.2">
      <c r="D347" s="13"/>
      <c r="E347" s="13"/>
    </row>
    <row r="348" spans="4:5" ht="13.5" customHeight="1" x14ac:dyDescent="0.2">
      <c r="D348" s="13"/>
      <c r="E348" s="13"/>
    </row>
    <row r="349" spans="4:5" ht="13.5" customHeight="1" x14ac:dyDescent="0.2">
      <c r="D349" s="13"/>
      <c r="E349" s="13"/>
    </row>
    <row r="350" spans="4:5" ht="13.5" customHeight="1" x14ac:dyDescent="0.2">
      <c r="D350" s="13"/>
      <c r="E350" s="13"/>
    </row>
    <row r="351" spans="4:5" ht="13.5" customHeight="1" x14ac:dyDescent="0.2">
      <c r="D351" s="13"/>
      <c r="E351" s="13"/>
    </row>
    <row r="352" spans="4:5" ht="13.5" customHeight="1" x14ac:dyDescent="0.2">
      <c r="D352" s="13"/>
      <c r="E352" s="13"/>
    </row>
    <row r="353" spans="4:5" ht="13.5" customHeight="1" x14ac:dyDescent="0.2">
      <c r="D353" s="13"/>
      <c r="E353" s="13"/>
    </row>
    <row r="354" spans="4:5" ht="13.5" customHeight="1" x14ac:dyDescent="0.2">
      <c r="D354" s="13"/>
      <c r="E354" s="13"/>
    </row>
    <row r="355" spans="4:5" ht="13.5" customHeight="1" x14ac:dyDescent="0.2">
      <c r="D355" s="13"/>
      <c r="E355" s="13"/>
    </row>
    <row r="356" spans="4:5" ht="13.5" customHeight="1" x14ac:dyDescent="0.2">
      <c r="D356" s="13"/>
      <c r="E356" s="13"/>
    </row>
    <row r="357" spans="4:5" ht="13.5" customHeight="1" x14ac:dyDescent="0.2">
      <c r="D357" s="13"/>
      <c r="E357" s="13"/>
    </row>
    <row r="358" spans="4:5" ht="13.5" customHeight="1" x14ac:dyDescent="0.2">
      <c r="D358" s="13"/>
      <c r="E358" s="13"/>
    </row>
    <row r="359" spans="4:5" ht="13.5" customHeight="1" x14ac:dyDescent="0.2">
      <c r="D359" s="13"/>
      <c r="E359" s="13"/>
    </row>
    <row r="360" spans="4:5" ht="13.5" customHeight="1" x14ac:dyDescent="0.2">
      <c r="D360" s="13"/>
      <c r="E360" s="13"/>
    </row>
    <row r="361" spans="4:5" ht="13.5" customHeight="1" x14ac:dyDescent="0.2">
      <c r="D361" s="13"/>
      <c r="E361" s="13"/>
    </row>
    <row r="362" spans="4:5" ht="13.5" customHeight="1" x14ac:dyDescent="0.2">
      <c r="D362" s="13"/>
      <c r="E362" s="13"/>
    </row>
    <row r="363" spans="4:5" ht="13.5" customHeight="1" x14ac:dyDescent="0.2">
      <c r="D363" s="13"/>
      <c r="E363" s="13"/>
    </row>
    <row r="364" spans="4:5" ht="13.5" customHeight="1" x14ac:dyDescent="0.2">
      <c r="D364" s="13"/>
      <c r="E364" s="13"/>
    </row>
    <row r="365" spans="4:5" ht="13.5" customHeight="1" x14ac:dyDescent="0.2">
      <c r="D365" s="13"/>
      <c r="E365" s="13"/>
    </row>
    <row r="366" spans="4:5" ht="13.5" customHeight="1" x14ac:dyDescent="0.2">
      <c r="D366" s="13"/>
      <c r="E366" s="13"/>
    </row>
    <row r="367" spans="4:5" ht="13.5" customHeight="1" x14ac:dyDescent="0.2">
      <c r="D367" s="13"/>
      <c r="E367" s="13"/>
    </row>
    <row r="368" spans="4:5" ht="13.5" customHeight="1" x14ac:dyDescent="0.2">
      <c r="D368" s="13"/>
      <c r="E368" s="13"/>
    </row>
    <row r="369" spans="4:5" ht="13.5" customHeight="1" x14ac:dyDescent="0.2">
      <c r="D369" s="13"/>
      <c r="E369" s="13"/>
    </row>
    <row r="370" spans="4:5" ht="13.5" customHeight="1" x14ac:dyDescent="0.2">
      <c r="D370" s="13"/>
      <c r="E370" s="13"/>
    </row>
    <row r="371" spans="4:5" ht="13.5" customHeight="1" x14ac:dyDescent="0.2">
      <c r="D371" s="13"/>
      <c r="E371" s="13"/>
    </row>
    <row r="372" spans="4:5" ht="13.5" customHeight="1" x14ac:dyDescent="0.2">
      <c r="D372" s="13"/>
      <c r="E372" s="13"/>
    </row>
    <row r="373" spans="4:5" ht="13.5" customHeight="1" x14ac:dyDescent="0.2">
      <c r="D373" s="13"/>
      <c r="E373" s="13"/>
    </row>
    <row r="374" spans="4:5" ht="13.5" customHeight="1" x14ac:dyDescent="0.2">
      <c r="D374" s="13"/>
      <c r="E374" s="13"/>
    </row>
    <row r="375" spans="4:5" ht="13.5" customHeight="1" x14ac:dyDescent="0.2">
      <c r="D375" s="13"/>
      <c r="E375" s="13"/>
    </row>
    <row r="376" spans="4:5" ht="13.5" customHeight="1" x14ac:dyDescent="0.2">
      <c r="D376" s="13"/>
      <c r="E376" s="13"/>
    </row>
    <row r="377" spans="4:5" ht="13.5" customHeight="1" x14ac:dyDescent="0.2">
      <c r="D377" s="13"/>
      <c r="E377" s="13"/>
    </row>
    <row r="378" spans="4:5" ht="13.5" customHeight="1" x14ac:dyDescent="0.2">
      <c r="D378" s="13"/>
      <c r="E378" s="13"/>
    </row>
    <row r="379" spans="4:5" ht="13.5" customHeight="1" x14ac:dyDescent="0.2">
      <c r="D379" s="13"/>
      <c r="E379" s="13"/>
    </row>
    <row r="380" spans="4:5" ht="13.5" customHeight="1" x14ac:dyDescent="0.2">
      <c r="D380" s="13"/>
      <c r="E380" s="13"/>
    </row>
    <row r="381" spans="4:5" ht="13.5" customHeight="1" x14ac:dyDescent="0.2">
      <c r="D381" s="13"/>
      <c r="E381" s="13"/>
    </row>
    <row r="382" spans="4:5" ht="13.5" customHeight="1" x14ac:dyDescent="0.2">
      <c r="D382" s="13"/>
      <c r="E382" s="13"/>
    </row>
    <row r="383" spans="4:5" ht="13.5" customHeight="1" x14ac:dyDescent="0.2">
      <c r="D383" s="13"/>
      <c r="E383" s="13"/>
    </row>
    <row r="384" spans="4:5" ht="13.5" customHeight="1" x14ac:dyDescent="0.2">
      <c r="D384" s="13"/>
      <c r="E384" s="13"/>
    </row>
    <row r="385" spans="4:5" ht="13.5" customHeight="1" x14ac:dyDescent="0.2">
      <c r="D385" s="13"/>
      <c r="E385" s="13"/>
    </row>
    <row r="386" spans="4:5" ht="13.5" customHeight="1" x14ac:dyDescent="0.2">
      <c r="D386" s="13"/>
      <c r="E386" s="13"/>
    </row>
    <row r="387" spans="4:5" ht="13.5" customHeight="1" x14ac:dyDescent="0.2">
      <c r="D387" s="13"/>
      <c r="E387" s="13"/>
    </row>
    <row r="388" spans="4:5" ht="13.5" customHeight="1" x14ac:dyDescent="0.2">
      <c r="D388" s="13"/>
      <c r="E388" s="13"/>
    </row>
    <row r="389" spans="4:5" ht="13.5" customHeight="1" x14ac:dyDescent="0.2">
      <c r="D389" s="13"/>
      <c r="E389" s="13"/>
    </row>
    <row r="390" spans="4:5" ht="13.5" customHeight="1" x14ac:dyDescent="0.2">
      <c r="D390" s="13"/>
      <c r="E390" s="13"/>
    </row>
    <row r="391" spans="4:5" ht="13.5" customHeight="1" x14ac:dyDescent="0.2">
      <c r="D391" s="13"/>
      <c r="E391" s="13"/>
    </row>
    <row r="392" spans="4:5" ht="13.5" customHeight="1" x14ac:dyDescent="0.2">
      <c r="D392" s="13"/>
      <c r="E392" s="13"/>
    </row>
    <row r="393" spans="4:5" ht="13.5" customHeight="1" x14ac:dyDescent="0.2">
      <c r="D393" s="13"/>
      <c r="E393" s="13"/>
    </row>
    <row r="394" spans="4:5" ht="13.5" customHeight="1" x14ac:dyDescent="0.2">
      <c r="D394" s="13"/>
      <c r="E394" s="13"/>
    </row>
    <row r="395" spans="4:5" ht="13.5" customHeight="1" x14ac:dyDescent="0.2">
      <c r="D395" s="13"/>
      <c r="E395" s="13"/>
    </row>
    <row r="396" spans="4:5" ht="13.5" customHeight="1" x14ac:dyDescent="0.2">
      <c r="D396" s="13"/>
      <c r="E396" s="13"/>
    </row>
    <row r="397" spans="4:5" ht="13.5" customHeight="1" x14ac:dyDescent="0.2">
      <c r="D397" s="13"/>
      <c r="E397" s="13"/>
    </row>
    <row r="398" spans="4:5" ht="13.5" customHeight="1" x14ac:dyDescent="0.2">
      <c r="D398" s="13"/>
      <c r="E398" s="13"/>
    </row>
    <row r="399" spans="4:5" ht="13.5" customHeight="1" x14ac:dyDescent="0.2">
      <c r="D399" s="13"/>
      <c r="E399" s="13"/>
    </row>
    <row r="400" spans="4:5" ht="13.5" customHeight="1" x14ac:dyDescent="0.2">
      <c r="D400" s="13"/>
      <c r="E400" s="13"/>
    </row>
    <row r="401" spans="4:5" ht="13.5" customHeight="1" x14ac:dyDescent="0.2">
      <c r="D401" s="13"/>
      <c r="E401" s="13"/>
    </row>
    <row r="402" spans="4:5" ht="13.5" customHeight="1" x14ac:dyDescent="0.2">
      <c r="D402" s="13"/>
      <c r="E402" s="13"/>
    </row>
    <row r="403" spans="4:5" ht="13.5" customHeight="1" x14ac:dyDescent="0.2">
      <c r="D403" s="13"/>
      <c r="E403" s="13"/>
    </row>
    <row r="404" spans="4:5" ht="13.5" customHeight="1" x14ac:dyDescent="0.2">
      <c r="D404" s="13"/>
      <c r="E404" s="13"/>
    </row>
    <row r="405" spans="4:5" ht="13.5" customHeight="1" x14ac:dyDescent="0.2">
      <c r="D405" s="13"/>
      <c r="E405" s="13"/>
    </row>
    <row r="406" spans="4:5" ht="13.5" customHeight="1" x14ac:dyDescent="0.2">
      <c r="D406" s="13"/>
      <c r="E406" s="13"/>
    </row>
    <row r="407" spans="4:5" ht="13.5" customHeight="1" x14ac:dyDescent="0.2">
      <c r="D407" s="13"/>
      <c r="E407" s="13"/>
    </row>
    <row r="408" spans="4:5" ht="13.5" customHeight="1" x14ac:dyDescent="0.2">
      <c r="D408" s="13"/>
      <c r="E408" s="13"/>
    </row>
    <row r="409" spans="4:5" ht="13.5" customHeight="1" x14ac:dyDescent="0.2">
      <c r="D409" s="13"/>
      <c r="E409" s="13"/>
    </row>
    <row r="410" spans="4:5" ht="13.5" customHeight="1" x14ac:dyDescent="0.2">
      <c r="D410" s="13"/>
      <c r="E410" s="13"/>
    </row>
    <row r="411" spans="4:5" ht="13.5" customHeight="1" x14ac:dyDescent="0.2">
      <c r="D411" s="13"/>
      <c r="E411" s="13"/>
    </row>
    <row r="412" spans="4:5" ht="13.5" customHeight="1" x14ac:dyDescent="0.2">
      <c r="D412" s="13"/>
      <c r="E412" s="13"/>
    </row>
    <row r="413" spans="4:5" ht="13.5" customHeight="1" x14ac:dyDescent="0.2">
      <c r="D413" s="13"/>
      <c r="E413" s="13"/>
    </row>
    <row r="414" spans="4:5" ht="13.5" customHeight="1" x14ac:dyDescent="0.2">
      <c r="D414" s="13"/>
      <c r="E414" s="13"/>
    </row>
    <row r="415" spans="4:5" ht="13.5" customHeight="1" x14ac:dyDescent="0.2">
      <c r="D415" s="13"/>
      <c r="E415" s="13"/>
    </row>
    <row r="416" spans="4:5" ht="13.5" customHeight="1" x14ac:dyDescent="0.2">
      <c r="D416" s="13"/>
      <c r="E416" s="13"/>
    </row>
    <row r="417" spans="4:5" ht="13.5" customHeight="1" x14ac:dyDescent="0.2">
      <c r="D417" s="13"/>
      <c r="E417" s="13"/>
    </row>
    <row r="418" spans="4:5" ht="13.5" customHeight="1" x14ac:dyDescent="0.2">
      <c r="D418" s="13"/>
      <c r="E418" s="13"/>
    </row>
    <row r="419" spans="4:5" ht="13.5" customHeight="1" x14ac:dyDescent="0.2">
      <c r="D419" s="13"/>
      <c r="E419" s="13"/>
    </row>
    <row r="420" spans="4:5" ht="13.5" customHeight="1" x14ac:dyDescent="0.2">
      <c r="D420" s="13"/>
      <c r="E420" s="13"/>
    </row>
    <row r="421" spans="4:5" ht="13.5" customHeight="1" x14ac:dyDescent="0.2">
      <c r="D421" s="13"/>
      <c r="E421" s="13"/>
    </row>
    <row r="422" spans="4:5" ht="13.5" customHeight="1" x14ac:dyDescent="0.2">
      <c r="D422" s="13"/>
      <c r="E422" s="13"/>
    </row>
    <row r="423" spans="4:5" ht="13.5" customHeight="1" x14ac:dyDescent="0.2">
      <c r="D423" s="13"/>
      <c r="E423" s="13"/>
    </row>
    <row r="424" spans="4:5" ht="13.5" customHeight="1" x14ac:dyDescent="0.2">
      <c r="D424" s="13"/>
      <c r="E424" s="13"/>
    </row>
    <row r="425" spans="4:5" ht="13.5" customHeight="1" x14ac:dyDescent="0.2">
      <c r="D425" s="13"/>
      <c r="E425" s="13"/>
    </row>
    <row r="426" spans="4:5" ht="13.5" customHeight="1" x14ac:dyDescent="0.2">
      <c r="D426" s="13"/>
      <c r="E426" s="13"/>
    </row>
    <row r="427" spans="4:5" ht="13.5" customHeight="1" x14ac:dyDescent="0.2">
      <c r="D427" s="13"/>
      <c r="E427" s="13"/>
    </row>
    <row r="428" spans="4:5" ht="13.5" customHeight="1" x14ac:dyDescent="0.2">
      <c r="D428" s="13"/>
      <c r="E428" s="13"/>
    </row>
    <row r="429" spans="4:5" ht="13.5" customHeight="1" x14ac:dyDescent="0.2">
      <c r="D429" s="13"/>
      <c r="E429" s="13"/>
    </row>
    <row r="430" spans="4:5" ht="13.5" customHeight="1" x14ac:dyDescent="0.2">
      <c r="D430" s="13"/>
      <c r="E430" s="13"/>
    </row>
    <row r="431" spans="4:5" ht="13.5" customHeight="1" x14ac:dyDescent="0.2">
      <c r="D431" s="13"/>
      <c r="E431" s="13"/>
    </row>
    <row r="432" spans="4:5" ht="13.5" customHeight="1" x14ac:dyDescent="0.2">
      <c r="D432" s="13"/>
      <c r="E432" s="13"/>
    </row>
    <row r="433" spans="4:5" ht="13.5" customHeight="1" x14ac:dyDescent="0.2">
      <c r="D433" s="13"/>
      <c r="E433" s="13"/>
    </row>
    <row r="434" spans="4:5" ht="13.5" customHeight="1" x14ac:dyDescent="0.2">
      <c r="D434" s="13"/>
      <c r="E434" s="13"/>
    </row>
    <row r="435" spans="4:5" ht="13.5" customHeight="1" x14ac:dyDescent="0.2">
      <c r="D435" s="13"/>
      <c r="E435" s="13"/>
    </row>
    <row r="436" spans="4:5" ht="13.5" customHeight="1" x14ac:dyDescent="0.2">
      <c r="D436" s="13"/>
      <c r="E436" s="13"/>
    </row>
    <row r="437" spans="4:5" ht="13.5" customHeight="1" x14ac:dyDescent="0.2">
      <c r="D437" s="13"/>
      <c r="E437" s="13"/>
    </row>
    <row r="438" spans="4:5" ht="13.5" customHeight="1" x14ac:dyDescent="0.2">
      <c r="D438" s="13"/>
      <c r="E438" s="13"/>
    </row>
    <row r="439" spans="4:5" ht="13.5" customHeight="1" x14ac:dyDescent="0.2">
      <c r="D439" s="13"/>
      <c r="E439" s="13"/>
    </row>
    <row r="440" spans="4:5" ht="13.5" customHeight="1" x14ac:dyDescent="0.2">
      <c r="D440" s="13"/>
      <c r="E440" s="13"/>
    </row>
    <row r="441" spans="4:5" ht="13.5" customHeight="1" x14ac:dyDescent="0.2">
      <c r="D441" s="13"/>
      <c r="E441" s="13"/>
    </row>
    <row r="442" spans="4:5" ht="13.5" customHeight="1" x14ac:dyDescent="0.2">
      <c r="D442" s="13"/>
      <c r="E442" s="13"/>
    </row>
    <row r="443" spans="4:5" ht="13.5" customHeight="1" x14ac:dyDescent="0.2">
      <c r="D443" s="13"/>
      <c r="E443" s="13"/>
    </row>
    <row r="444" spans="4:5" ht="13.5" customHeight="1" x14ac:dyDescent="0.2">
      <c r="D444" s="13"/>
      <c r="E444" s="13"/>
    </row>
    <row r="445" spans="4:5" ht="13.5" customHeight="1" x14ac:dyDescent="0.2">
      <c r="D445" s="13"/>
      <c r="E445" s="13"/>
    </row>
    <row r="446" spans="4:5" ht="13.5" customHeight="1" x14ac:dyDescent="0.2">
      <c r="D446" s="13"/>
      <c r="E446" s="13"/>
    </row>
    <row r="447" spans="4:5" ht="13.5" customHeight="1" x14ac:dyDescent="0.2">
      <c r="D447" s="13"/>
      <c r="E447" s="13"/>
    </row>
    <row r="448" spans="4:5" ht="13.5" customHeight="1" x14ac:dyDescent="0.2">
      <c r="D448" s="13"/>
      <c r="E448" s="13"/>
    </row>
    <row r="449" spans="4:5" ht="13.5" customHeight="1" x14ac:dyDescent="0.2">
      <c r="D449" s="13"/>
      <c r="E449" s="13"/>
    </row>
    <row r="450" spans="4:5" ht="13.5" customHeight="1" x14ac:dyDescent="0.2">
      <c r="D450" s="13"/>
      <c r="E450" s="13"/>
    </row>
    <row r="451" spans="4:5" ht="13.5" customHeight="1" x14ac:dyDescent="0.2">
      <c r="D451" s="13"/>
      <c r="E451" s="13"/>
    </row>
    <row r="452" spans="4:5" ht="13.5" customHeight="1" x14ac:dyDescent="0.2">
      <c r="D452" s="13"/>
      <c r="E452" s="13"/>
    </row>
    <row r="453" spans="4:5" ht="13.5" customHeight="1" x14ac:dyDescent="0.2">
      <c r="D453" s="13"/>
      <c r="E453" s="13"/>
    </row>
    <row r="454" spans="4:5" ht="13.5" customHeight="1" x14ac:dyDescent="0.2">
      <c r="D454" s="13"/>
      <c r="E454" s="13"/>
    </row>
    <row r="455" spans="4:5" ht="13.5" customHeight="1" x14ac:dyDescent="0.2">
      <c r="D455" s="13"/>
      <c r="E455" s="13"/>
    </row>
    <row r="456" spans="4:5" ht="13.5" customHeight="1" x14ac:dyDescent="0.2">
      <c r="D456" s="13"/>
      <c r="E456" s="13"/>
    </row>
    <row r="457" spans="4:5" ht="13.5" customHeight="1" x14ac:dyDescent="0.2">
      <c r="D457" s="13"/>
      <c r="E457" s="13"/>
    </row>
    <row r="458" spans="4:5" ht="13.5" customHeight="1" x14ac:dyDescent="0.2">
      <c r="D458" s="13"/>
      <c r="E458" s="13"/>
    </row>
    <row r="459" spans="4:5" ht="13.5" customHeight="1" x14ac:dyDescent="0.2">
      <c r="D459" s="13"/>
      <c r="E459" s="13"/>
    </row>
    <row r="460" spans="4:5" ht="13.5" customHeight="1" x14ac:dyDescent="0.2">
      <c r="D460" s="13"/>
      <c r="E460" s="13"/>
    </row>
    <row r="461" spans="4:5" ht="13.5" customHeight="1" x14ac:dyDescent="0.2">
      <c r="D461" s="13"/>
      <c r="E461" s="13"/>
    </row>
    <row r="462" spans="4:5" ht="13.5" customHeight="1" x14ac:dyDescent="0.2">
      <c r="D462" s="13"/>
      <c r="E462" s="13"/>
    </row>
    <row r="463" spans="4:5" ht="13.5" customHeight="1" x14ac:dyDescent="0.2">
      <c r="D463" s="13"/>
      <c r="E463" s="13"/>
    </row>
    <row r="464" spans="4:5" ht="13.5" customHeight="1" x14ac:dyDescent="0.2">
      <c r="D464" s="13"/>
      <c r="E464" s="13"/>
    </row>
    <row r="465" spans="4:5" ht="13.5" customHeight="1" x14ac:dyDescent="0.2">
      <c r="D465" s="13"/>
      <c r="E465" s="13"/>
    </row>
    <row r="466" spans="4:5" ht="13.5" customHeight="1" x14ac:dyDescent="0.2">
      <c r="D466" s="13"/>
      <c r="E466" s="13"/>
    </row>
    <row r="467" spans="4:5" ht="13.5" customHeight="1" x14ac:dyDescent="0.2">
      <c r="D467" s="13"/>
      <c r="E467" s="13"/>
    </row>
    <row r="468" spans="4:5" ht="13.5" customHeight="1" x14ac:dyDescent="0.2">
      <c r="D468" s="13"/>
      <c r="E468" s="13"/>
    </row>
    <row r="469" spans="4:5" ht="13.5" customHeight="1" x14ac:dyDescent="0.2">
      <c r="D469" s="13"/>
      <c r="E469" s="13"/>
    </row>
    <row r="470" spans="4:5" ht="13.5" customHeight="1" x14ac:dyDescent="0.2">
      <c r="D470" s="13"/>
      <c r="E470" s="13"/>
    </row>
    <row r="471" spans="4:5" ht="13.5" customHeight="1" x14ac:dyDescent="0.2">
      <c r="D471" s="13"/>
      <c r="E471" s="13"/>
    </row>
    <row r="472" spans="4:5" ht="13.5" customHeight="1" x14ac:dyDescent="0.2">
      <c r="D472" s="13"/>
      <c r="E472" s="13"/>
    </row>
    <row r="473" spans="4:5" ht="13.5" customHeight="1" x14ac:dyDescent="0.2">
      <c r="D473" s="13"/>
      <c r="E473" s="13"/>
    </row>
    <row r="474" spans="4:5" ht="13.5" customHeight="1" x14ac:dyDescent="0.2">
      <c r="D474" s="13"/>
      <c r="E474" s="13"/>
    </row>
    <row r="475" spans="4:5" ht="13.5" customHeight="1" x14ac:dyDescent="0.2">
      <c r="D475" s="13"/>
      <c r="E475" s="13"/>
    </row>
    <row r="476" spans="4:5" ht="13.5" customHeight="1" x14ac:dyDescent="0.2">
      <c r="D476" s="13"/>
      <c r="E476" s="13"/>
    </row>
    <row r="477" spans="4:5" ht="13.5" customHeight="1" x14ac:dyDescent="0.2">
      <c r="D477" s="13"/>
      <c r="E477" s="13"/>
    </row>
    <row r="478" spans="4:5" ht="13.5" customHeight="1" x14ac:dyDescent="0.2">
      <c r="D478" s="13"/>
      <c r="E478" s="13"/>
    </row>
    <row r="479" spans="4:5" ht="13.5" customHeight="1" x14ac:dyDescent="0.2">
      <c r="D479" s="13"/>
      <c r="E479" s="13"/>
    </row>
    <row r="480" spans="4:5" ht="13.5" customHeight="1" x14ac:dyDescent="0.2">
      <c r="D480" s="13"/>
      <c r="E480" s="13"/>
    </row>
    <row r="481" spans="4:5" ht="13.5" customHeight="1" x14ac:dyDescent="0.2">
      <c r="D481" s="13"/>
      <c r="E481" s="13"/>
    </row>
    <row r="482" spans="4:5" ht="13.5" customHeight="1" x14ac:dyDescent="0.2">
      <c r="D482" s="13"/>
      <c r="E482" s="13"/>
    </row>
    <row r="483" spans="4:5" ht="13.5" customHeight="1" x14ac:dyDescent="0.2">
      <c r="D483" s="13"/>
      <c r="E483" s="13"/>
    </row>
    <row r="484" spans="4:5" ht="13.5" customHeight="1" x14ac:dyDescent="0.2">
      <c r="D484" s="13"/>
      <c r="E484" s="13"/>
    </row>
    <row r="485" spans="4:5" ht="13.5" customHeight="1" x14ac:dyDescent="0.2">
      <c r="D485" s="13"/>
      <c r="E485" s="13"/>
    </row>
    <row r="486" spans="4:5" ht="13.5" customHeight="1" x14ac:dyDescent="0.2">
      <c r="D486" s="13"/>
      <c r="E486" s="13"/>
    </row>
    <row r="487" spans="4:5" ht="13.5" customHeight="1" x14ac:dyDescent="0.2">
      <c r="D487" s="13"/>
      <c r="E487" s="13"/>
    </row>
    <row r="488" spans="4:5" ht="13.5" customHeight="1" x14ac:dyDescent="0.2">
      <c r="D488" s="13"/>
      <c r="E488" s="13"/>
    </row>
    <row r="489" spans="4:5" ht="13.5" customHeight="1" x14ac:dyDescent="0.2">
      <c r="D489" s="13"/>
      <c r="E489" s="13"/>
    </row>
    <row r="490" spans="4:5" ht="13.5" customHeight="1" x14ac:dyDescent="0.2">
      <c r="D490" s="13"/>
      <c r="E490" s="13"/>
    </row>
    <row r="491" spans="4:5" ht="13.5" customHeight="1" x14ac:dyDescent="0.2">
      <c r="D491" s="13"/>
      <c r="E491" s="13"/>
    </row>
    <row r="492" spans="4:5" ht="13.5" customHeight="1" x14ac:dyDescent="0.2">
      <c r="D492" s="13"/>
      <c r="E492" s="13"/>
    </row>
    <row r="493" spans="4:5" ht="13.5" customHeight="1" x14ac:dyDescent="0.2">
      <c r="D493" s="13"/>
      <c r="E493" s="13"/>
    </row>
    <row r="494" spans="4:5" ht="13.5" customHeight="1" x14ac:dyDescent="0.2">
      <c r="D494" s="13"/>
      <c r="E494" s="13"/>
    </row>
    <row r="495" spans="4:5" ht="13.5" customHeight="1" x14ac:dyDescent="0.2">
      <c r="D495" s="13"/>
      <c r="E495" s="13"/>
    </row>
    <row r="496" spans="4:5" ht="13.5" customHeight="1" x14ac:dyDescent="0.2">
      <c r="D496" s="13"/>
      <c r="E496" s="13"/>
    </row>
    <row r="497" spans="4:5" ht="13.5" customHeight="1" x14ac:dyDescent="0.2">
      <c r="D497" s="13"/>
      <c r="E497" s="13"/>
    </row>
    <row r="498" spans="4:5" ht="13.5" customHeight="1" x14ac:dyDescent="0.2">
      <c r="D498" s="13"/>
      <c r="E498" s="13"/>
    </row>
    <row r="499" spans="4:5" ht="13.5" customHeight="1" x14ac:dyDescent="0.2">
      <c r="D499" s="13"/>
      <c r="E499" s="13"/>
    </row>
    <row r="500" spans="4:5" ht="13.5" customHeight="1" x14ac:dyDescent="0.2">
      <c r="D500" s="13"/>
      <c r="E500" s="13"/>
    </row>
    <row r="501" spans="4:5" ht="13.5" customHeight="1" x14ac:dyDescent="0.2">
      <c r="D501" s="13"/>
      <c r="E501" s="13"/>
    </row>
    <row r="502" spans="4:5" ht="13.5" customHeight="1" x14ac:dyDescent="0.2">
      <c r="D502" s="13"/>
      <c r="E502" s="13"/>
    </row>
    <row r="503" spans="4:5" ht="13.5" customHeight="1" x14ac:dyDescent="0.2">
      <c r="D503" s="13"/>
      <c r="E503" s="13"/>
    </row>
    <row r="504" spans="4:5" ht="13.5" customHeight="1" x14ac:dyDescent="0.2">
      <c r="D504" s="13"/>
      <c r="E504" s="13"/>
    </row>
    <row r="505" spans="4:5" ht="13.5" customHeight="1" x14ac:dyDescent="0.2">
      <c r="D505" s="13"/>
      <c r="E505" s="13"/>
    </row>
    <row r="506" spans="4:5" ht="13.5" customHeight="1" x14ac:dyDescent="0.2">
      <c r="D506" s="13"/>
      <c r="E506" s="13"/>
    </row>
    <row r="507" spans="4:5" ht="13.5" customHeight="1" x14ac:dyDescent="0.2">
      <c r="D507" s="13"/>
      <c r="E507" s="13"/>
    </row>
    <row r="508" spans="4:5" ht="13.5" customHeight="1" x14ac:dyDescent="0.2">
      <c r="D508" s="13"/>
      <c r="E508" s="13"/>
    </row>
    <row r="509" spans="4:5" ht="13.5" customHeight="1" x14ac:dyDescent="0.2">
      <c r="D509" s="13"/>
      <c r="E509" s="13"/>
    </row>
    <row r="510" spans="4:5" ht="13.5" customHeight="1" x14ac:dyDescent="0.2">
      <c r="D510" s="13"/>
      <c r="E510" s="13"/>
    </row>
    <row r="511" spans="4:5" ht="13.5" customHeight="1" x14ac:dyDescent="0.2">
      <c r="D511" s="13"/>
      <c r="E511" s="13"/>
    </row>
    <row r="512" spans="4:5" ht="13.5" customHeight="1" x14ac:dyDescent="0.2">
      <c r="D512" s="13"/>
      <c r="E512" s="13"/>
    </row>
    <row r="513" spans="4:5" ht="13.5" customHeight="1" x14ac:dyDescent="0.2">
      <c r="D513" s="13"/>
      <c r="E513" s="13"/>
    </row>
    <row r="514" spans="4:5" ht="13.5" customHeight="1" x14ac:dyDescent="0.2">
      <c r="D514" s="13"/>
      <c r="E514" s="13"/>
    </row>
    <row r="515" spans="4:5" ht="13.5" customHeight="1" x14ac:dyDescent="0.2">
      <c r="D515" s="13"/>
      <c r="E515" s="13"/>
    </row>
    <row r="516" spans="4:5" ht="13.5" customHeight="1" x14ac:dyDescent="0.2">
      <c r="D516" s="13"/>
      <c r="E516" s="13"/>
    </row>
    <row r="517" spans="4:5" ht="13.5" customHeight="1" x14ac:dyDescent="0.2">
      <c r="D517" s="13"/>
      <c r="E517" s="13"/>
    </row>
    <row r="518" spans="4:5" ht="13.5" customHeight="1" x14ac:dyDescent="0.2">
      <c r="D518" s="13"/>
      <c r="E518" s="13"/>
    </row>
    <row r="519" spans="4:5" ht="13.5" customHeight="1" x14ac:dyDescent="0.2">
      <c r="D519" s="13"/>
      <c r="E519" s="13"/>
    </row>
    <row r="520" spans="4:5" ht="13.5" customHeight="1" x14ac:dyDescent="0.2">
      <c r="D520" s="13"/>
      <c r="E520" s="13"/>
    </row>
    <row r="521" spans="4:5" ht="13.5" customHeight="1" x14ac:dyDescent="0.2">
      <c r="D521" s="13"/>
      <c r="E521" s="13"/>
    </row>
    <row r="522" spans="4:5" ht="13.5" customHeight="1" x14ac:dyDescent="0.2">
      <c r="D522" s="13"/>
      <c r="E522" s="13"/>
    </row>
    <row r="523" spans="4:5" ht="13.5" customHeight="1" x14ac:dyDescent="0.2">
      <c r="D523" s="13"/>
      <c r="E523" s="13"/>
    </row>
    <row r="524" spans="4:5" ht="13.5" customHeight="1" x14ac:dyDescent="0.2">
      <c r="D524" s="13"/>
      <c r="E524" s="13"/>
    </row>
    <row r="525" spans="4:5" ht="13.5" customHeight="1" x14ac:dyDescent="0.2">
      <c r="D525" s="13"/>
      <c r="E525" s="13"/>
    </row>
    <row r="526" spans="4:5" ht="13.5" customHeight="1" x14ac:dyDescent="0.2">
      <c r="D526" s="13"/>
      <c r="E526" s="13"/>
    </row>
    <row r="527" spans="4:5" ht="13.5" customHeight="1" x14ac:dyDescent="0.2">
      <c r="D527" s="13"/>
      <c r="E527" s="13"/>
    </row>
    <row r="528" spans="4:5" ht="13.5" customHeight="1" x14ac:dyDescent="0.2">
      <c r="D528" s="13"/>
      <c r="E528" s="13"/>
    </row>
    <row r="529" spans="4:5" ht="13.5" customHeight="1" x14ac:dyDescent="0.2">
      <c r="D529" s="13"/>
      <c r="E529" s="13"/>
    </row>
    <row r="530" spans="4:5" ht="13.5" customHeight="1" x14ac:dyDescent="0.2">
      <c r="D530" s="13"/>
      <c r="E530" s="13"/>
    </row>
    <row r="531" spans="4:5" ht="13.5" customHeight="1" x14ac:dyDescent="0.2">
      <c r="D531" s="13"/>
      <c r="E531" s="13"/>
    </row>
    <row r="532" spans="4:5" ht="13.5" customHeight="1" x14ac:dyDescent="0.2">
      <c r="D532" s="13"/>
      <c r="E532" s="13"/>
    </row>
    <row r="533" spans="4:5" ht="13.5" customHeight="1" x14ac:dyDescent="0.2">
      <c r="D533" s="13"/>
      <c r="E533" s="13"/>
    </row>
    <row r="534" spans="4:5" ht="13.5" customHeight="1" x14ac:dyDescent="0.2">
      <c r="D534" s="13"/>
      <c r="E534" s="13"/>
    </row>
    <row r="535" spans="4:5" ht="13.5" customHeight="1" x14ac:dyDescent="0.2">
      <c r="D535" s="13"/>
      <c r="E535" s="13"/>
    </row>
    <row r="536" spans="4:5" ht="13.5" customHeight="1" x14ac:dyDescent="0.2">
      <c r="D536" s="13"/>
      <c r="E536" s="13"/>
    </row>
    <row r="537" spans="4:5" ht="13.5" customHeight="1" x14ac:dyDescent="0.2">
      <c r="D537" s="13"/>
      <c r="E537" s="13"/>
    </row>
    <row r="538" spans="4:5" ht="13.5" customHeight="1" x14ac:dyDescent="0.2">
      <c r="D538" s="13"/>
      <c r="E538" s="13"/>
    </row>
    <row r="539" spans="4:5" ht="13.5" customHeight="1" x14ac:dyDescent="0.2">
      <c r="D539" s="13"/>
      <c r="E539" s="13"/>
    </row>
    <row r="540" spans="4:5" ht="13.5" customHeight="1" x14ac:dyDescent="0.2">
      <c r="D540" s="13"/>
      <c r="E540" s="13"/>
    </row>
    <row r="541" spans="4:5" ht="13.5" customHeight="1" x14ac:dyDescent="0.2">
      <c r="D541" s="13"/>
      <c r="E541" s="13"/>
    </row>
    <row r="542" spans="4:5" ht="13.5" customHeight="1" x14ac:dyDescent="0.2">
      <c r="D542" s="13"/>
      <c r="E542" s="13"/>
    </row>
    <row r="543" spans="4:5" ht="13.5" customHeight="1" x14ac:dyDescent="0.2">
      <c r="D543" s="13"/>
      <c r="E543" s="13"/>
    </row>
    <row r="544" spans="4:5" ht="13.5" customHeight="1" x14ac:dyDescent="0.2">
      <c r="D544" s="13"/>
      <c r="E544" s="13"/>
    </row>
    <row r="545" spans="4:5" ht="13.5" customHeight="1" x14ac:dyDescent="0.2">
      <c r="D545" s="13"/>
      <c r="E545" s="13"/>
    </row>
    <row r="546" spans="4:5" ht="13.5" customHeight="1" x14ac:dyDescent="0.2">
      <c r="D546" s="13"/>
      <c r="E546" s="13"/>
    </row>
    <row r="547" spans="4:5" ht="13.5" customHeight="1" x14ac:dyDescent="0.2">
      <c r="D547" s="13"/>
      <c r="E547" s="13"/>
    </row>
    <row r="548" spans="4:5" ht="13.5" customHeight="1" x14ac:dyDescent="0.2">
      <c r="D548" s="13"/>
      <c r="E548" s="13"/>
    </row>
    <row r="549" spans="4:5" ht="13.5" customHeight="1" x14ac:dyDescent="0.2">
      <c r="D549" s="13"/>
      <c r="E549" s="13"/>
    </row>
    <row r="550" spans="4:5" ht="13.5" customHeight="1" x14ac:dyDescent="0.2">
      <c r="D550" s="13"/>
      <c r="E550" s="13"/>
    </row>
    <row r="551" spans="4:5" ht="13.5" customHeight="1" x14ac:dyDescent="0.2">
      <c r="D551" s="13"/>
      <c r="E551" s="13"/>
    </row>
    <row r="552" spans="4:5" ht="13.5" customHeight="1" x14ac:dyDescent="0.2">
      <c r="D552" s="13"/>
      <c r="E552" s="13"/>
    </row>
    <row r="553" spans="4:5" ht="13.5" customHeight="1" x14ac:dyDescent="0.2">
      <c r="D553" s="13"/>
      <c r="E553" s="13"/>
    </row>
    <row r="554" spans="4:5" ht="13.5" customHeight="1" x14ac:dyDescent="0.2">
      <c r="D554" s="13"/>
      <c r="E554" s="13"/>
    </row>
    <row r="555" spans="4:5" ht="13.5" customHeight="1" x14ac:dyDescent="0.2">
      <c r="D555" s="13"/>
      <c r="E555" s="13"/>
    </row>
    <row r="556" spans="4:5" ht="13.5" customHeight="1" x14ac:dyDescent="0.2">
      <c r="D556" s="13"/>
      <c r="E556" s="13"/>
    </row>
    <row r="557" spans="4:5" ht="13.5" customHeight="1" x14ac:dyDescent="0.2">
      <c r="D557" s="13"/>
      <c r="E557" s="13"/>
    </row>
    <row r="558" spans="4:5" ht="13.5" customHeight="1" x14ac:dyDescent="0.2">
      <c r="D558" s="13"/>
      <c r="E558" s="13"/>
    </row>
    <row r="559" spans="4:5" ht="13.5" customHeight="1" x14ac:dyDescent="0.2">
      <c r="D559" s="13"/>
      <c r="E559" s="13"/>
    </row>
    <row r="560" spans="4:5" ht="13.5" customHeight="1" x14ac:dyDescent="0.2">
      <c r="D560" s="13"/>
      <c r="E560" s="13"/>
    </row>
    <row r="561" spans="4:5" ht="13.5" customHeight="1" x14ac:dyDescent="0.2">
      <c r="D561" s="13"/>
      <c r="E561" s="13"/>
    </row>
    <row r="562" spans="4:5" ht="13.5" customHeight="1" x14ac:dyDescent="0.2">
      <c r="D562" s="13"/>
      <c r="E562" s="13"/>
    </row>
    <row r="563" spans="4:5" ht="13.5" customHeight="1" x14ac:dyDescent="0.2">
      <c r="D563" s="13"/>
      <c r="E563" s="13"/>
    </row>
    <row r="564" spans="4:5" ht="13.5" customHeight="1" x14ac:dyDescent="0.2">
      <c r="D564" s="13"/>
      <c r="E564" s="13"/>
    </row>
    <row r="565" spans="4:5" ht="13.5" customHeight="1" x14ac:dyDescent="0.2">
      <c r="D565" s="13"/>
      <c r="E565" s="13"/>
    </row>
    <row r="566" spans="4:5" ht="13.5" customHeight="1" x14ac:dyDescent="0.2">
      <c r="D566" s="13"/>
      <c r="E566" s="13"/>
    </row>
    <row r="567" spans="4:5" ht="13.5" customHeight="1" x14ac:dyDescent="0.2">
      <c r="D567" s="13"/>
      <c r="E567" s="13"/>
    </row>
    <row r="568" spans="4:5" ht="13.5" customHeight="1" x14ac:dyDescent="0.2">
      <c r="D568" s="13"/>
      <c r="E568" s="13"/>
    </row>
    <row r="569" spans="4:5" ht="13.5" customHeight="1" x14ac:dyDescent="0.2">
      <c r="D569" s="13"/>
      <c r="E569" s="13"/>
    </row>
    <row r="570" spans="4:5" ht="13.5" customHeight="1" x14ac:dyDescent="0.2">
      <c r="D570" s="13"/>
      <c r="E570" s="13"/>
    </row>
    <row r="571" spans="4:5" ht="13.5" customHeight="1" x14ac:dyDescent="0.2">
      <c r="D571" s="13"/>
      <c r="E571" s="13"/>
    </row>
    <row r="572" spans="4:5" ht="13.5" customHeight="1" x14ac:dyDescent="0.2">
      <c r="D572" s="13"/>
      <c r="E572" s="13"/>
    </row>
    <row r="573" spans="4:5" ht="13.5" customHeight="1" x14ac:dyDescent="0.2">
      <c r="D573" s="13"/>
      <c r="E573" s="13"/>
    </row>
    <row r="574" spans="4:5" ht="13.5" customHeight="1" x14ac:dyDescent="0.2">
      <c r="D574" s="13"/>
      <c r="E574" s="13"/>
    </row>
    <row r="575" spans="4:5" ht="13.5" customHeight="1" x14ac:dyDescent="0.2">
      <c r="D575" s="13"/>
      <c r="E575" s="13"/>
    </row>
    <row r="576" spans="4:5" ht="13.5" customHeight="1" x14ac:dyDescent="0.2">
      <c r="D576" s="13"/>
      <c r="E576" s="13"/>
    </row>
    <row r="577" spans="4:5" ht="13.5" customHeight="1" x14ac:dyDescent="0.2">
      <c r="D577" s="13"/>
      <c r="E577" s="13"/>
    </row>
    <row r="578" spans="4:5" ht="13.5" customHeight="1" x14ac:dyDescent="0.2">
      <c r="D578" s="13"/>
      <c r="E578" s="13"/>
    </row>
    <row r="579" spans="4:5" ht="13.5" customHeight="1" x14ac:dyDescent="0.2">
      <c r="D579" s="13"/>
      <c r="E579" s="13"/>
    </row>
    <row r="580" spans="4:5" ht="13.5" customHeight="1" x14ac:dyDescent="0.2">
      <c r="D580" s="13"/>
      <c r="E580" s="13"/>
    </row>
    <row r="581" spans="4:5" ht="13.5" customHeight="1" x14ac:dyDescent="0.2">
      <c r="D581" s="13"/>
      <c r="E581" s="13"/>
    </row>
    <row r="582" spans="4:5" ht="13.5" customHeight="1" x14ac:dyDescent="0.2">
      <c r="D582" s="13"/>
      <c r="E582" s="13"/>
    </row>
    <row r="583" spans="4:5" ht="13.5" customHeight="1" x14ac:dyDescent="0.2">
      <c r="D583" s="13"/>
      <c r="E583" s="13"/>
    </row>
    <row r="584" spans="4:5" ht="13.5" customHeight="1" x14ac:dyDescent="0.2">
      <c r="D584" s="13"/>
      <c r="E584" s="13"/>
    </row>
    <row r="585" spans="4:5" ht="13.5" customHeight="1" x14ac:dyDescent="0.2">
      <c r="D585" s="13"/>
      <c r="E585" s="13"/>
    </row>
    <row r="586" spans="4:5" ht="13.5" customHeight="1" x14ac:dyDescent="0.2">
      <c r="D586" s="13"/>
      <c r="E586" s="13"/>
    </row>
    <row r="587" spans="4:5" ht="13.5" customHeight="1" x14ac:dyDescent="0.2">
      <c r="D587" s="13"/>
      <c r="E587" s="13"/>
    </row>
    <row r="588" spans="4:5" ht="13.5" customHeight="1" x14ac:dyDescent="0.2">
      <c r="D588" s="13"/>
      <c r="E588" s="13"/>
    </row>
    <row r="589" spans="4:5" ht="13.5" customHeight="1" x14ac:dyDescent="0.2">
      <c r="D589" s="13"/>
      <c r="E589" s="13"/>
    </row>
    <row r="590" spans="4:5" ht="13.5" customHeight="1" x14ac:dyDescent="0.2">
      <c r="D590" s="13"/>
      <c r="E590" s="13"/>
    </row>
    <row r="591" spans="4:5" ht="13.5" customHeight="1" x14ac:dyDescent="0.2">
      <c r="D591" s="13"/>
      <c r="E591" s="13"/>
    </row>
    <row r="592" spans="4:5" ht="13.5" customHeight="1" x14ac:dyDescent="0.2">
      <c r="D592" s="13"/>
      <c r="E592" s="13"/>
    </row>
    <row r="593" spans="4:5" ht="13.5" customHeight="1" x14ac:dyDescent="0.2">
      <c r="D593" s="13"/>
      <c r="E593" s="13"/>
    </row>
    <row r="594" spans="4:5" ht="13.5" customHeight="1" x14ac:dyDescent="0.2">
      <c r="D594" s="13"/>
      <c r="E594" s="13"/>
    </row>
    <row r="595" spans="4:5" ht="13.5" customHeight="1" x14ac:dyDescent="0.2">
      <c r="D595" s="13"/>
      <c r="E595" s="13"/>
    </row>
    <row r="596" spans="4:5" ht="13.5" customHeight="1" x14ac:dyDescent="0.2">
      <c r="D596" s="13"/>
      <c r="E596" s="13"/>
    </row>
    <row r="597" spans="4:5" ht="13.5" customHeight="1" x14ac:dyDescent="0.2">
      <c r="D597" s="13"/>
      <c r="E597" s="13"/>
    </row>
    <row r="598" spans="4:5" ht="13.5" customHeight="1" x14ac:dyDescent="0.2">
      <c r="D598" s="13"/>
      <c r="E598" s="13"/>
    </row>
    <row r="599" spans="4:5" ht="13.5" customHeight="1" x14ac:dyDescent="0.2">
      <c r="D599" s="13"/>
      <c r="E599" s="13"/>
    </row>
    <row r="600" spans="4:5" ht="13.5" customHeight="1" x14ac:dyDescent="0.2">
      <c r="D600" s="13"/>
      <c r="E600" s="13"/>
    </row>
    <row r="601" spans="4:5" ht="13.5" customHeight="1" x14ac:dyDescent="0.2">
      <c r="D601" s="13"/>
      <c r="E601" s="13"/>
    </row>
    <row r="602" spans="4:5" ht="13.5" customHeight="1" x14ac:dyDescent="0.2">
      <c r="D602" s="13"/>
      <c r="E602" s="13"/>
    </row>
    <row r="603" spans="4:5" ht="13.5" customHeight="1" x14ac:dyDescent="0.2">
      <c r="D603" s="13"/>
      <c r="E603" s="13"/>
    </row>
    <row r="604" spans="4:5" ht="13.5" customHeight="1" x14ac:dyDescent="0.2">
      <c r="D604" s="13"/>
      <c r="E604" s="13"/>
    </row>
    <row r="605" spans="4:5" ht="13.5" customHeight="1" x14ac:dyDescent="0.2">
      <c r="D605" s="13"/>
      <c r="E605" s="13"/>
    </row>
    <row r="606" spans="4:5" ht="13.5" customHeight="1" x14ac:dyDescent="0.2">
      <c r="D606" s="13"/>
      <c r="E606" s="13"/>
    </row>
    <row r="607" spans="4:5" ht="13.5" customHeight="1" x14ac:dyDescent="0.2">
      <c r="D607" s="13"/>
      <c r="E607" s="13"/>
    </row>
    <row r="608" spans="4:5" ht="13.5" customHeight="1" x14ac:dyDescent="0.2">
      <c r="D608" s="13"/>
      <c r="E608" s="13"/>
    </row>
    <row r="609" spans="4:5" ht="13.5" customHeight="1" x14ac:dyDescent="0.2">
      <c r="D609" s="13"/>
      <c r="E609" s="13"/>
    </row>
    <row r="610" spans="4:5" ht="13.5" customHeight="1" x14ac:dyDescent="0.2">
      <c r="D610" s="13"/>
      <c r="E610" s="13"/>
    </row>
    <row r="611" spans="4:5" ht="13.5" customHeight="1" x14ac:dyDescent="0.2">
      <c r="D611" s="13"/>
      <c r="E611" s="13"/>
    </row>
    <row r="612" spans="4:5" ht="13.5" customHeight="1" x14ac:dyDescent="0.2">
      <c r="D612" s="13"/>
      <c r="E612" s="13"/>
    </row>
    <row r="613" spans="4:5" ht="13.5" customHeight="1" x14ac:dyDescent="0.2">
      <c r="D613" s="13"/>
      <c r="E613" s="13"/>
    </row>
    <row r="614" spans="4:5" ht="13.5" customHeight="1" x14ac:dyDescent="0.2">
      <c r="D614" s="13"/>
      <c r="E614" s="13"/>
    </row>
    <row r="615" spans="4:5" ht="13.5" customHeight="1" x14ac:dyDescent="0.2">
      <c r="D615" s="13"/>
      <c r="E615" s="13"/>
    </row>
    <row r="616" spans="4:5" ht="13.5" customHeight="1" x14ac:dyDescent="0.2">
      <c r="D616" s="13"/>
      <c r="E616" s="13"/>
    </row>
    <row r="617" spans="4:5" ht="13.5" customHeight="1" x14ac:dyDescent="0.2">
      <c r="D617" s="13"/>
      <c r="E617" s="13"/>
    </row>
    <row r="618" spans="4:5" ht="13.5" customHeight="1" x14ac:dyDescent="0.2">
      <c r="D618" s="13"/>
      <c r="E618" s="13"/>
    </row>
    <row r="619" spans="4:5" ht="13.5" customHeight="1" x14ac:dyDescent="0.2">
      <c r="D619" s="13"/>
      <c r="E619" s="13"/>
    </row>
    <row r="620" spans="4:5" ht="13.5" customHeight="1" x14ac:dyDescent="0.2">
      <c r="D620" s="13"/>
      <c r="E620" s="13"/>
    </row>
    <row r="621" spans="4:5" ht="13.5" customHeight="1" x14ac:dyDescent="0.2">
      <c r="D621" s="13"/>
      <c r="E621" s="13"/>
    </row>
    <row r="622" spans="4:5" ht="13.5" customHeight="1" x14ac:dyDescent="0.2">
      <c r="D622" s="13"/>
      <c r="E622" s="13"/>
    </row>
    <row r="623" spans="4:5" ht="13.5" customHeight="1" x14ac:dyDescent="0.2">
      <c r="D623" s="13"/>
      <c r="E623" s="13"/>
    </row>
    <row r="624" spans="4:5" ht="13.5" customHeight="1" x14ac:dyDescent="0.2">
      <c r="D624" s="13"/>
      <c r="E624" s="13"/>
    </row>
    <row r="625" spans="4:5" ht="13.5" customHeight="1" x14ac:dyDescent="0.2">
      <c r="D625" s="13"/>
      <c r="E625" s="13"/>
    </row>
    <row r="626" spans="4:5" ht="13.5" customHeight="1" x14ac:dyDescent="0.2">
      <c r="D626" s="13"/>
      <c r="E626" s="13"/>
    </row>
    <row r="627" spans="4:5" ht="13.5" customHeight="1" x14ac:dyDescent="0.2">
      <c r="D627" s="13"/>
      <c r="E627" s="13"/>
    </row>
    <row r="628" spans="4:5" ht="13.5" customHeight="1" x14ac:dyDescent="0.2">
      <c r="D628" s="13"/>
      <c r="E628" s="13"/>
    </row>
    <row r="629" spans="4:5" ht="13.5" customHeight="1" x14ac:dyDescent="0.2">
      <c r="D629" s="13"/>
      <c r="E629" s="13"/>
    </row>
    <row r="630" spans="4:5" ht="13.5" customHeight="1" x14ac:dyDescent="0.2">
      <c r="D630" s="13"/>
      <c r="E630" s="13"/>
    </row>
    <row r="631" spans="4:5" ht="13.5" customHeight="1" x14ac:dyDescent="0.2">
      <c r="D631" s="13"/>
      <c r="E631" s="13"/>
    </row>
    <row r="632" spans="4:5" ht="13.5" customHeight="1" x14ac:dyDescent="0.2">
      <c r="D632" s="13"/>
      <c r="E632" s="13"/>
    </row>
    <row r="633" spans="4:5" ht="13.5" customHeight="1" x14ac:dyDescent="0.2">
      <c r="D633" s="13"/>
      <c r="E633" s="13"/>
    </row>
    <row r="634" spans="4:5" ht="13.5" customHeight="1" x14ac:dyDescent="0.2">
      <c r="D634" s="13"/>
      <c r="E634" s="13"/>
    </row>
    <row r="635" spans="4:5" ht="13.5" customHeight="1" x14ac:dyDescent="0.2">
      <c r="D635" s="13"/>
      <c r="E635" s="13"/>
    </row>
    <row r="636" spans="4:5" ht="13.5" customHeight="1" x14ac:dyDescent="0.2">
      <c r="D636" s="13"/>
      <c r="E636" s="13"/>
    </row>
    <row r="637" spans="4:5" ht="13.5" customHeight="1" x14ac:dyDescent="0.2">
      <c r="D637" s="13"/>
      <c r="E637" s="13"/>
    </row>
    <row r="638" spans="4:5" ht="13.5" customHeight="1" x14ac:dyDescent="0.2">
      <c r="D638" s="13"/>
      <c r="E638" s="13"/>
    </row>
    <row r="639" spans="4:5" ht="13.5" customHeight="1" x14ac:dyDescent="0.2">
      <c r="D639" s="13"/>
      <c r="E639" s="13"/>
    </row>
    <row r="640" spans="4:5" ht="13.5" customHeight="1" x14ac:dyDescent="0.2">
      <c r="D640" s="13"/>
      <c r="E640" s="13"/>
    </row>
    <row r="641" spans="4:5" ht="13.5" customHeight="1" x14ac:dyDescent="0.2">
      <c r="D641" s="13"/>
      <c r="E641" s="13"/>
    </row>
    <row r="642" spans="4:5" ht="13.5" customHeight="1" x14ac:dyDescent="0.2">
      <c r="D642" s="13"/>
      <c r="E642" s="13"/>
    </row>
    <row r="643" spans="4:5" ht="13.5" customHeight="1" x14ac:dyDescent="0.2">
      <c r="D643" s="13"/>
      <c r="E643" s="13"/>
    </row>
    <row r="644" spans="4:5" ht="13.5" customHeight="1" x14ac:dyDescent="0.2">
      <c r="D644" s="13"/>
      <c r="E644" s="13"/>
    </row>
    <row r="645" spans="4:5" ht="13.5" customHeight="1" x14ac:dyDescent="0.2">
      <c r="D645" s="13"/>
      <c r="E645" s="13"/>
    </row>
    <row r="646" spans="4:5" ht="13.5" customHeight="1" x14ac:dyDescent="0.2">
      <c r="D646" s="13"/>
      <c r="E646" s="13"/>
    </row>
    <row r="647" spans="4:5" ht="13.5" customHeight="1" x14ac:dyDescent="0.2">
      <c r="D647" s="13"/>
      <c r="E647" s="13"/>
    </row>
    <row r="648" spans="4:5" ht="13.5" customHeight="1" x14ac:dyDescent="0.2">
      <c r="D648" s="13"/>
      <c r="E648" s="13"/>
    </row>
    <row r="649" spans="4:5" ht="13.5" customHeight="1" x14ac:dyDescent="0.2">
      <c r="D649" s="13"/>
      <c r="E649" s="13"/>
    </row>
    <row r="650" spans="4:5" ht="13.5" customHeight="1" x14ac:dyDescent="0.2">
      <c r="D650" s="13"/>
      <c r="E650" s="13"/>
    </row>
    <row r="651" spans="4:5" ht="13.5" customHeight="1" x14ac:dyDescent="0.2">
      <c r="D651" s="13"/>
      <c r="E651" s="13"/>
    </row>
    <row r="652" spans="4:5" ht="13.5" customHeight="1" x14ac:dyDescent="0.2">
      <c r="D652" s="13"/>
      <c r="E652" s="13"/>
    </row>
    <row r="653" spans="4:5" ht="13.5" customHeight="1" x14ac:dyDescent="0.2">
      <c r="D653" s="13"/>
      <c r="E653" s="13"/>
    </row>
    <row r="654" spans="4:5" ht="13.5" customHeight="1" x14ac:dyDescent="0.2">
      <c r="D654" s="13"/>
      <c r="E654" s="13"/>
    </row>
    <row r="655" spans="4:5" ht="13.5" customHeight="1" x14ac:dyDescent="0.2">
      <c r="D655" s="13"/>
      <c r="E655" s="13"/>
    </row>
    <row r="656" spans="4:5" ht="13.5" customHeight="1" x14ac:dyDescent="0.2">
      <c r="D656" s="13"/>
      <c r="E656" s="13"/>
    </row>
    <row r="657" spans="4:5" ht="13.5" customHeight="1" x14ac:dyDescent="0.2">
      <c r="D657" s="13"/>
      <c r="E657" s="13"/>
    </row>
    <row r="658" spans="4:5" ht="13.5" customHeight="1" x14ac:dyDescent="0.2">
      <c r="D658" s="13"/>
      <c r="E658" s="13"/>
    </row>
    <row r="659" spans="4:5" ht="13.5" customHeight="1" x14ac:dyDescent="0.2">
      <c r="D659" s="13"/>
      <c r="E659" s="13"/>
    </row>
    <row r="660" spans="4:5" ht="13.5" customHeight="1" x14ac:dyDescent="0.2">
      <c r="D660" s="13"/>
      <c r="E660" s="13"/>
    </row>
    <row r="661" spans="4:5" ht="13.5" customHeight="1" x14ac:dyDescent="0.2">
      <c r="D661" s="13"/>
      <c r="E661" s="13"/>
    </row>
    <row r="662" spans="4:5" ht="13.5" customHeight="1" x14ac:dyDescent="0.2">
      <c r="D662" s="13"/>
      <c r="E662" s="13"/>
    </row>
    <row r="663" spans="4:5" ht="13.5" customHeight="1" x14ac:dyDescent="0.2">
      <c r="D663" s="13"/>
      <c r="E663" s="13"/>
    </row>
    <row r="664" spans="4:5" ht="13.5" customHeight="1" x14ac:dyDescent="0.2">
      <c r="D664" s="13"/>
      <c r="E664" s="13"/>
    </row>
    <row r="665" spans="4:5" ht="13.5" customHeight="1" x14ac:dyDescent="0.2">
      <c r="D665" s="13"/>
      <c r="E665" s="13"/>
    </row>
    <row r="666" spans="4:5" ht="13.5" customHeight="1" x14ac:dyDescent="0.2">
      <c r="D666" s="13"/>
      <c r="E666" s="13"/>
    </row>
    <row r="667" spans="4:5" ht="13.5" customHeight="1" x14ac:dyDescent="0.2">
      <c r="D667" s="13"/>
      <c r="E667" s="13"/>
    </row>
    <row r="668" spans="4:5" ht="13.5" customHeight="1" x14ac:dyDescent="0.2">
      <c r="D668" s="13"/>
      <c r="E668" s="13"/>
    </row>
    <row r="669" spans="4:5" ht="13.5" customHeight="1" x14ac:dyDescent="0.2">
      <c r="D669" s="13"/>
      <c r="E669" s="13"/>
    </row>
    <row r="670" spans="4:5" ht="13.5" customHeight="1" x14ac:dyDescent="0.2">
      <c r="D670" s="13"/>
      <c r="E670" s="13"/>
    </row>
    <row r="671" spans="4:5" ht="13.5" customHeight="1" x14ac:dyDescent="0.2">
      <c r="D671" s="13"/>
      <c r="E671" s="13"/>
    </row>
    <row r="672" spans="4:5" ht="13.5" customHeight="1" x14ac:dyDescent="0.2">
      <c r="D672" s="13"/>
      <c r="E672" s="13"/>
    </row>
    <row r="673" spans="4:5" ht="13.5" customHeight="1" x14ac:dyDescent="0.2">
      <c r="D673" s="13"/>
      <c r="E673" s="13"/>
    </row>
    <row r="674" spans="4:5" ht="13.5" customHeight="1" x14ac:dyDescent="0.2">
      <c r="D674" s="13"/>
      <c r="E674" s="13"/>
    </row>
    <row r="675" spans="4:5" ht="13.5" customHeight="1" x14ac:dyDescent="0.2">
      <c r="D675" s="13"/>
      <c r="E675" s="13"/>
    </row>
    <row r="676" spans="4:5" ht="13.5" customHeight="1" x14ac:dyDescent="0.2">
      <c r="D676" s="13"/>
      <c r="E676" s="13"/>
    </row>
    <row r="677" spans="4:5" ht="13.5" customHeight="1" x14ac:dyDescent="0.2">
      <c r="D677" s="13"/>
      <c r="E677" s="13"/>
    </row>
    <row r="678" spans="4:5" ht="13.5" customHeight="1" x14ac:dyDescent="0.2">
      <c r="D678" s="13"/>
      <c r="E678" s="13"/>
    </row>
    <row r="679" spans="4:5" ht="13.5" customHeight="1" x14ac:dyDescent="0.2">
      <c r="D679" s="13"/>
      <c r="E679" s="13"/>
    </row>
    <row r="680" spans="4:5" ht="13.5" customHeight="1" x14ac:dyDescent="0.2">
      <c r="D680" s="13"/>
      <c r="E680" s="13"/>
    </row>
    <row r="681" spans="4:5" ht="13.5" customHeight="1" x14ac:dyDescent="0.2">
      <c r="D681" s="13"/>
      <c r="E681" s="13"/>
    </row>
    <row r="682" spans="4:5" ht="13.5" customHeight="1" x14ac:dyDescent="0.2">
      <c r="D682" s="13"/>
      <c r="E682" s="13"/>
    </row>
    <row r="683" spans="4:5" ht="13.5" customHeight="1" x14ac:dyDescent="0.2">
      <c r="D683" s="13"/>
      <c r="E683" s="13"/>
    </row>
    <row r="684" spans="4:5" ht="13.5" customHeight="1" x14ac:dyDescent="0.2">
      <c r="D684" s="13"/>
      <c r="E684" s="13"/>
    </row>
    <row r="685" spans="4:5" ht="13.5" customHeight="1" x14ac:dyDescent="0.2">
      <c r="D685" s="13"/>
      <c r="E685" s="13"/>
    </row>
    <row r="686" spans="4:5" ht="13.5" customHeight="1" x14ac:dyDescent="0.2">
      <c r="D686" s="13"/>
      <c r="E686" s="13"/>
    </row>
    <row r="687" spans="4:5" ht="13.5" customHeight="1" x14ac:dyDescent="0.2">
      <c r="D687" s="13"/>
      <c r="E687" s="13"/>
    </row>
    <row r="688" spans="4:5" ht="13.5" customHeight="1" x14ac:dyDescent="0.2">
      <c r="D688" s="13"/>
      <c r="E688" s="13"/>
    </row>
    <row r="689" spans="4:5" ht="13.5" customHeight="1" x14ac:dyDescent="0.2">
      <c r="D689" s="13"/>
      <c r="E689" s="13"/>
    </row>
    <row r="690" spans="4:5" ht="13.5" customHeight="1" x14ac:dyDescent="0.2">
      <c r="D690" s="13"/>
      <c r="E690" s="13"/>
    </row>
    <row r="691" spans="4:5" ht="13.5" customHeight="1" x14ac:dyDescent="0.2">
      <c r="D691" s="13"/>
      <c r="E691" s="13"/>
    </row>
    <row r="692" spans="4:5" ht="13.5" customHeight="1" x14ac:dyDescent="0.2">
      <c r="D692" s="13"/>
      <c r="E692" s="13"/>
    </row>
    <row r="693" spans="4:5" ht="13.5" customHeight="1" x14ac:dyDescent="0.2">
      <c r="D693" s="13"/>
      <c r="E693" s="13"/>
    </row>
    <row r="694" spans="4:5" ht="13.5" customHeight="1" x14ac:dyDescent="0.2">
      <c r="D694" s="13"/>
      <c r="E694" s="13"/>
    </row>
    <row r="695" spans="4:5" ht="13.5" customHeight="1" x14ac:dyDescent="0.2">
      <c r="D695" s="13"/>
      <c r="E695" s="13"/>
    </row>
    <row r="696" spans="4:5" ht="13.5" customHeight="1" x14ac:dyDescent="0.2">
      <c r="D696" s="13"/>
      <c r="E696" s="13"/>
    </row>
    <row r="697" spans="4:5" ht="13.5" customHeight="1" x14ac:dyDescent="0.2">
      <c r="D697" s="13"/>
      <c r="E697" s="13"/>
    </row>
    <row r="698" spans="4:5" ht="13.5" customHeight="1" x14ac:dyDescent="0.2">
      <c r="D698" s="13"/>
      <c r="E698" s="13"/>
    </row>
    <row r="699" spans="4:5" ht="13.5" customHeight="1" x14ac:dyDescent="0.2">
      <c r="D699" s="13"/>
      <c r="E699" s="13"/>
    </row>
    <row r="700" spans="4:5" ht="13.5" customHeight="1" x14ac:dyDescent="0.2">
      <c r="D700" s="13"/>
      <c r="E700" s="13"/>
    </row>
    <row r="701" spans="4:5" ht="13.5" customHeight="1" x14ac:dyDescent="0.2">
      <c r="D701" s="13"/>
      <c r="E701" s="13"/>
    </row>
    <row r="702" spans="4:5" ht="13.5" customHeight="1" x14ac:dyDescent="0.2">
      <c r="D702" s="13"/>
      <c r="E702" s="13"/>
    </row>
    <row r="703" spans="4:5" ht="13.5" customHeight="1" x14ac:dyDescent="0.2">
      <c r="D703" s="13"/>
      <c r="E703" s="13"/>
    </row>
    <row r="704" spans="4:5" ht="13.5" customHeight="1" x14ac:dyDescent="0.2">
      <c r="D704" s="13"/>
      <c r="E704" s="13"/>
    </row>
    <row r="705" spans="4:5" ht="13.5" customHeight="1" x14ac:dyDescent="0.2">
      <c r="D705" s="13"/>
      <c r="E705" s="13"/>
    </row>
    <row r="706" spans="4:5" ht="13.5" customHeight="1" x14ac:dyDescent="0.2">
      <c r="D706" s="13"/>
      <c r="E706" s="13"/>
    </row>
    <row r="707" spans="4:5" ht="13.5" customHeight="1" x14ac:dyDescent="0.2">
      <c r="D707" s="13"/>
      <c r="E707" s="13"/>
    </row>
    <row r="708" spans="4:5" ht="13.5" customHeight="1" x14ac:dyDescent="0.2">
      <c r="D708" s="13"/>
      <c r="E708" s="13"/>
    </row>
    <row r="709" spans="4:5" ht="13.5" customHeight="1" x14ac:dyDescent="0.2">
      <c r="D709" s="13"/>
      <c r="E709" s="13"/>
    </row>
    <row r="710" spans="4:5" ht="13.5" customHeight="1" x14ac:dyDescent="0.2">
      <c r="D710" s="13"/>
      <c r="E710" s="13"/>
    </row>
    <row r="711" spans="4:5" ht="13.5" customHeight="1" x14ac:dyDescent="0.2">
      <c r="D711" s="13"/>
      <c r="E711" s="13"/>
    </row>
    <row r="712" spans="4:5" ht="13.5" customHeight="1" x14ac:dyDescent="0.2">
      <c r="D712" s="13"/>
      <c r="E712" s="13"/>
    </row>
    <row r="713" spans="4:5" ht="13.5" customHeight="1" x14ac:dyDescent="0.2">
      <c r="D713" s="13"/>
      <c r="E713" s="13"/>
    </row>
    <row r="714" spans="4:5" ht="13.5" customHeight="1" x14ac:dyDescent="0.2">
      <c r="D714" s="13"/>
      <c r="E714" s="13"/>
    </row>
    <row r="715" spans="4:5" ht="13.5" customHeight="1" x14ac:dyDescent="0.2">
      <c r="D715" s="13"/>
      <c r="E715" s="13"/>
    </row>
    <row r="716" spans="4:5" ht="13.5" customHeight="1" x14ac:dyDescent="0.2">
      <c r="D716" s="13"/>
      <c r="E716" s="13"/>
    </row>
    <row r="717" spans="4:5" ht="13.5" customHeight="1" x14ac:dyDescent="0.2">
      <c r="D717" s="13"/>
      <c r="E717" s="13"/>
    </row>
    <row r="718" spans="4:5" ht="13.5" customHeight="1" x14ac:dyDescent="0.2">
      <c r="D718" s="13"/>
      <c r="E718" s="13"/>
    </row>
    <row r="719" spans="4:5" ht="13.5" customHeight="1" x14ac:dyDescent="0.2">
      <c r="D719" s="13"/>
      <c r="E719" s="13"/>
    </row>
    <row r="720" spans="4:5" ht="13.5" customHeight="1" x14ac:dyDescent="0.2">
      <c r="D720" s="13"/>
      <c r="E720" s="13"/>
    </row>
    <row r="721" spans="4:5" ht="13.5" customHeight="1" x14ac:dyDescent="0.2">
      <c r="D721" s="13"/>
      <c r="E721" s="13"/>
    </row>
    <row r="722" spans="4:5" ht="13.5" customHeight="1" x14ac:dyDescent="0.2">
      <c r="D722" s="13"/>
      <c r="E722" s="13"/>
    </row>
    <row r="723" spans="4:5" ht="13.5" customHeight="1" x14ac:dyDescent="0.2">
      <c r="D723" s="13"/>
      <c r="E723" s="13"/>
    </row>
    <row r="724" spans="4:5" ht="13.5" customHeight="1" x14ac:dyDescent="0.2">
      <c r="D724" s="13"/>
      <c r="E724" s="13"/>
    </row>
    <row r="725" spans="4:5" ht="13.5" customHeight="1" x14ac:dyDescent="0.2">
      <c r="D725" s="13"/>
      <c r="E725" s="13"/>
    </row>
    <row r="726" spans="4:5" ht="13.5" customHeight="1" x14ac:dyDescent="0.2">
      <c r="D726" s="13"/>
      <c r="E726" s="13"/>
    </row>
    <row r="727" spans="4:5" ht="13.5" customHeight="1" x14ac:dyDescent="0.2">
      <c r="D727" s="13"/>
      <c r="E727" s="13"/>
    </row>
    <row r="728" spans="4:5" ht="13.5" customHeight="1" x14ac:dyDescent="0.2">
      <c r="D728" s="13"/>
      <c r="E728" s="13"/>
    </row>
    <row r="729" spans="4:5" ht="13.5" customHeight="1" x14ac:dyDescent="0.2">
      <c r="D729" s="13"/>
      <c r="E729" s="13"/>
    </row>
    <row r="730" spans="4:5" ht="13.5" customHeight="1" x14ac:dyDescent="0.2">
      <c r="D730" s="13"/>
      <c r="E730" s="13"/>
    </row>
    <row r="731" spans="4:5" ht="13.5" customHeight="1" x14ac:dyDescent="0.2">
      <c r="D731" s="13"/>
      <c r="E731" s="13"/>
    </row>
    <row r="732" spans="4:5" ht="13.5" customHeight="1" x14ac:dyDescent="0.2">
      <c r="D732" s="13"/>
      <c r="E732" s="13"/>
    </row>
    <row r="733" spans="4:5" ht="13.5" customHeight="1" x14ac:dyDescent="0.2">
      <c r="D733" s="13"/>
      <c r="E733" s="13"/>
    </row>
    <row r="734" spans="4:5" ht="13.5" customHeight="1" x14ac:dyDescent="0.2">
      <c r="D734" s="13"/>
      <c r="E734" s="13"/>
    </row>
    <row r="735" spans="4:5" ht="13.5" customHeight="1" x14ac:dyDescent="0.2">
      <c r="D735" s="13"/>
      <c r="E735" s="13"/>
    </row>
    <row r="736" spans="4:5" ht="13.5" customHeight="1" x14ac:dyDescent="0.2">
      <c r="D736" s="13"/>
      <c r="E736" s="13"/>
    </row>
    <row r="737" spans="4:5" ht="13.5" customHeight="1" x14ac:dyDescent="0.2">
      <c r="D737" s="13"/>
      <c r="E737" s="13"/>
    </row>
    <row r="738" spans="4:5" ht="13.5" customHeight="1" x14ac:dyDescent="0.2">
      <c r="D738" s="13"/>
      <c r="E738" s="13"/>
    </row>
    <row r="739" spans="4:5" ht="13.5" customHeight="1" x14ac:dyDescent="0.2">
      <c r="D739" s="13"/>
      <c r="E739" s="13"/>
    </row>
    <row r="740" spans="4:5" ht="13.5" customHeight="1" x14ac:dyDescent="0.2">
      <c r="D740" s="13"/>
      <c r="E740" s="13"/>
    </row>
    <row r="741" spans="4:5" ht="13.5" customHeight="1" x14ac:dyDescent="0.2">
      <c r="D741" s="13"/>
      <c r="E741" s="13"/>
    </row>
    <row r="742" spans="4:5" ht="13.5" customHeight="1" x14ac:dyDescent="0.2">
      <c r="D742" s="13"/>
      <c r="E742" s="13"/>
    </row>
    <row r="743" spans="4:5" ht="13.5" customHeight="1" x14ac:dyDescent="0.2">
      <c r="D743" s="13"/>
      <c r="E743" s="13"/>
    </row>
    <row r="744" spans="4:5" ht="13.5" customHeight="1" x14ac:dyDescent="0.2">
      <c r="D744" s="13"/>
      <c r="E744" s="13"/>
    </row>
    <row r="745" spans="4:5" ht="13.5" customHeight="1" x14ac:dyDescent="0.2">
      <c r="D745" s="13"/>
      <c r="E745" s="13"/>
    </row>
    <row r="746" spans="4:5" ht="13.5" customHeight="1" x14ac:dyDescent="0.2">
      <c r="D746" s="13"/>
      <c r="E746" s="13"/>
    </row>
    <row r="747" spans="4:5" ht="13.5" customHeight="1" x14ac:dyDescent="0.2">
      <c r="D747" s="13"/>
      <c r="E747" s="13"/>
    </row>
    <row r="748" spans="4:5" ht="13.5" customHeight="1" x14ac:dyDescent="0.2">
      <c r="D748" s="13"/>
      <c r="E748" s="13"/>
    </row>
    <row r="749" spans="4:5" ht="13.5" customHeight="1" x14ac:dyDescent="0.2">
      <c r="D749" s="13"/>
      <c r="E749" s="13"/>
    </row>
    <row r="750" spans="4:5" ht="13.5" customHeight="1" x14ac:dyDescent="0.2">
      <c r="D750" s="13"/>
      <c r="E750" s="13"/>
    </row>
    <row r="751" spans="4:5" ht="13.5" customHeight="1" x14ac:dyDescent="0.2">
      <c r="D751" s="13"/>
      <c r="E751" s="13"/>
    </row>
    <row r="752" spans="4:5" ht="13.5" customHeight="1" x14ac:dyDescent="0.2">
      <c r="D752" s="13"/>
      <c r="E752" s="13"/>
    </row>
    <row r="753" spans="4:5" ht="13.5" customHeight="1" x14ac:dyDescent="0.2">
      <c r="D753" s="13"/>
      <c r="E753" s="13"/>
    </row>
    <row r="754" spans="4:5" ht="13.5" customHeight="1" x14ac:dyDescent="0.2">
      <c r="D754" s="13"/>
      <c r="E754" s="13"/>
    </row>
    <row r="755" spans="4:5" ht="13.5" customHeight="1" x14ac:dyDescent="0.2">
      <c r="D755" s="13"/>
      <c r="E755" s="13"/>
    </row>
    <row r="756" spans="4:5" ht="13.5" customHeight="1" x14ac:dyDescent="0.2">
      <c r="D756" s="13"/>
      <c r="E756" s="13"/>
    </row>
    <row r="757" spans="4:5" ht="13.5" customHeight="1" x14ac:dyDescent="0.2">
      <c r="D757" s="13"/>
      <c r="E757" s="13"/>
    </row>
    <row r="758" spans="4:5" ht="13.5" customHeight="1" x14ac:dyDescent="0.2">
      <c r="D758" s="13"/>
      <c r="E758" s="13"/>
    </row>
    <row r="759" spans="4:5" ht="13.5" customHeight="1" x14ac:dyDescent="0.2">
      <c r="D759" s="13"/>
      <c r="E759" s="13"/>
    </row>
    <row r="760" spans="4:5" ht="13.5" customHeight="1" x14ac:dyDescent="0.2">
      <c r="D760" s="13"/>
      <c r="E760" s="13"/>
    </row>
    <row r="761" spans="4:5" ht="13.5" customHeight="1" x14ac:dyDescent="0.2">
      <c r="D761" s="13"/>
      <c r="E761" s="13"/>
    </row>
    <row r="762" spans="4:5" ht="13.5" customHeight="1" x14ac:dyDescent="0.2">
      <c r="D762" s="13"/>
      <c r="E762" s="13"/>
    </row>
    <row r="763" spans="4:5" ht="13.5" customHeight="1" x14ac:dyDescent="0.2">
      <c r="D763" s="13"/>
      <c r="E763" s="13"/>
    </row>
    <row r="764" spans="4:5" ht="13.5" customHeight="1" x14ac:dyDescent="0.2">
      <c r="D764" s="13"/>
      <c r="E764" s="13"/>
    </row>
    <row r="765" spans="4:5" ht="13.5" customHeight="1" x14ac:dyDescent="0.2">
      <c r="D765" s="13"/>
      <c r="E765" s="13"/>
    </row>
    <row r="766" spans="4:5" ht="13.5" customHeight="1" x14ac:dyDescent="0.2">
      <c r="D766" s="13"/>
      <c r="E766" s="13"/>
    </row>
    <row r="767" spans="4:5" ht="13.5" customHeight="1" x14ac:dyDescent="0.2">
      <c r="D767" s="13"/>
      <c r="E767" s="13"/>
    </row>
    <row r="768" spans="4:5" ht="13.5" customHeight="1" x14ac:dyDescent="0.2">
      <c r="D768" s="13"/>
      <c r="E768" s="13"/>
    </row>
    <row r="769" spans="4:5" ht="13.5" customHeight="1" x14ac:dyDescent="0.2">
      <c r="D769" s="13"/>
      <c r="E769" s="13"/>
    </row>
    <row r="770" spans="4:5" ht="13.5" customHeight="1" x14ac:dyDescent="0.2">
      <c r="D770" s="13"/>
      <c r="E770" s="13"/>
    </row>
    <row r="771" spans="4:5" ht="13.5" customHeight="1" x14ac:dyDescent="0.2">
      <c r="D771" s="13"/>
      <c r="E771" s="13"/>
    </row>
    <row r="772" spans="4:5" ht="13.5" customHeight="1" x14ac:dyDescent="0.2">
      <c r="D772" s="13"/>
      <c r="E772" s="13"/>
    </row>
    <row r="773" spans="4:5" ht="13.5" customHeight="1" x14ac:dyDescent="0.2">
      <c r="D773" s="13"/>
      <c r="E773" s="13"/>
    </row>
    <row r="774" spans="4:5" ht="13.5" customHeight="1" x14ac:dyDescent="0.2">
      <c r="D774" s="13"/>
      <c r="E774" s="13"/>
    </row>
    <row r="775" spans="4:5" ht="13.5" customHeight="1" x14ac:dyDescent="0.2">
      <c r="D775" s="13"/>
      <c r="E775" s="13"/>
    </row>
    <row r="776" spans="4:5" ht="13.5" customHeight="1" x14ac:dyDescent="0.2">
      <c r="D776" s="13"/>
      <c r="E776" s="13"/>
    </row>
    <row r="777" spans="4:5" ht="13.5" customHeight="1" x14ac:dyDescent="0.2">
      <c r="D777" s="13"/>
      <c r="E777" s="13"/>
    </row>
    <row r="778" spans="4:5" ht="13.5" customHeight="1" x14ac:dyDescent="0.2">
      <c r="D778" s="13"/>
      <c r="E778" s="13"/>
    </row>
    <row r="779" spans="4:5" ht="13.5" customHeight="1" x14ac:dyDescent="0.2">
      <c r="D779" s="13"/>
      <c r="E779" s="13"/>
    </row>
    <row r="780" spans="4:5" ht="13.5" customHeight="1" x14ac:dyDescent="0.2">
      <c r="D780" s="13"/>
      <c r="E780" s="13"/>
    </row>
    <row r="781" spans="4:5" ht="13.5" customHeight="1" x14ac:dyDescent="0.2">
      <c r="D781" s="13"/>
      <c r="E781" s="13"/>
    </row>
    <row r="782" spans="4:5" ht="13.5" customHeight="1" x14ac:dyDescent="0.2">
      <c r="D782" s="13"/>
      <c r="E782" s="13"/>
    </row>
    <row r="783" spans="4:5" ht="13.5" customHeight="1" x14ac:dyDescent="0.2">
      <c r="D783" s="13"/>
      <c r="E783" s="13"/>
    </row>
    <row r="784" spans="4:5" ht="13.5" customHeight="1" x14ac:dyDescent="0.2">
      <c r="D784" s="13"/>
      <c r="E784" s="13"/>
    </row>
    <row r="785" spans="4:5" ht="13.5" customHeight="1" x14ac:dyDescent="0.2">
      <c r="D785" s="13"/>
      <c r="E785" s="13"/>
    </row>
    <row r="786" spans="4:5" ht="13.5" customHeight="1" x14ac:dyDescent="0.2">
      <c r="D786" s="13"/>
      <c r="E786" s="13"/>
    </row>
    <row r="787" spans="4:5" ht="13.5" customHeight="1" x14ac:dyDescent="0.2">
      <c r="D787" s="13"/>
      <c r="E787" s="13"/>
    </row>
    <row r="788" spans="4:5" ht="13.5" customHeight="1" x14ac:dyDescent="0.2">
      <c r="D788" s="13"/>
      <c r="E788" s="13"/>
    </row>
    <row r="789" spans="4:5" ht="13.5" customHeight="1" x14ac:dyDescent="0.2">
      <c r="D789" s="13"/>
      <c r="E789" s="13"/>
    </row>
    <row r="790" spans="4:5" ht="13.5" customHeight="1" x14ac:dyDescent="0.2">
      <c r="D790" s="13"/>
      <c r="E790" s="13"/>
    </row>
    <row r="791" spans="4:5" ht="13.5" customHeight="1" x14ac:dyDescent="0.2">
      <c r="D791" s="13"/>
      <c r="E791" s="13"/>
    </row>
    <row r="792" spans="4:5" ht="13.5" customHeight="1" x14ac:dyDescent="0.2">
      <c r="D792" s="13"/>
      <c r="E792" s="13"/>
    </row>
    <row r="793" spans="4:5" ht="13.5" customHeight="1" x14ac:dyDescent="0.2">
      <c r="D793" s="13"/>
      <c r="E793" s="13"/>
    </row>
    <row r="794" spans="4:5" ht="13.5" customHeight="1" x14ac:dyDescent="0.2">
      <c r="D794" s="13"/>
      <c r="E794" s="13"/>
    </row>
    <row r="795" spans="4:5" ht="13.5" customHeight="1" x14ac:dyDescent="0.2">
      <c r="D795" s="13"/>
      <c r="E795" s="13"/>
    </row>
    <row r="796" spans="4:5" ht="13.5" customHeight="1" x14ac:dyDescent="0.2">
      <c r="D796" s="13"/>
      <c r="E796" s="13"/>
    </row>
    <row r="797" spans="4:5" ht="13.5" customHeight="1" x14ac:dyDescent="0.2">
      <c r="D797" s="13"/>
      <c r="E797" s="13"/>
    </row>
    <row r="798" spans="4:5" ht="13.5" customHeight="1" x14ac:dyDescent="0.2">
      <c r="D798" s="13"/>
      <c r="E798" s="13"/>
    </row>
    <row r="799" spans="4:5" ht="13.5" customHeight="1" x14ac:dyDescent="0.2">
      <c r="D799" s="13"/>
      <c r="E799" s="13"/>
    </row>
    <row r="800" spans="4:5" ht="13.5" customHeight="1" x14ac:dyDescent="0.2">
      <c r="D800" s="13"/>
      <c r="E800" s="13"/>
    </row>
    <row r="801" spans="4:5" ht="13.5" customHeight="1" x14ac:dyDescent="0.2">
      <c r="D801" s="13"/>
      <c r="E801" s="13"/>
    </row>
    <row r="802" spans="4:5" ht="13.5" customHeight="1" x14ac:dyDescent="0.2">
      <c r="D802" s="13"/>
      <c r="E802" s="13"/>
    </row>
    <row r="803" spans="4:5" ht="13.5" customHeight="1" x14ac:dyDescent="0.2">
      <c r="D803" s="13"/>
      <c r="E803" s="13"/>
    </row>
    <row r="804" spans="4:5" ht="13.5" customHeight="1" x14ac:dyDescent="0.2">
      <c r="D804" s="13"/>
      <c r="E804" s="13"/>
    </row>
    <row r="805" spans="4:5" ht="13.5" customHeight="1" x14ac:dyDescent="0.2">
      <c r="D805" s="13"/>
      <c r="E805" s="13"/>
    </row>
    <row r="806" spans="4:5" ht="13.5" customHeight="1" x14ac:dyDescent="0.2">
      <c r="D806" s="13"/>
      <c r="E806" s="13"/>
    </row>
    <row r="807" spans="4:5" ht="13.5" customHeight="1" x14ac:dyDescent="0.2">
      <c r="D807" s="13"/>
      <c r="E807" s="13"/>
    </row>
    <row r="808" spans="4:5" ht="13.5" customHeight="1" x14ac:dyDescent="0.2">
      <c r="D808" s="13"/>
      <c r="E808" s="13"/>
    </row>
    <row r="809" spans="4:5" ht="13.5" customHeight="1" x14ac:dyDescent="0.2">
      <c r="D809" s="13"/>
      <c r="E809" s="13"/>
    </row>
    <row r="810" spans="4:5" ht="13.5" customHeight="1" x14ac:dyDescent="0.2">
      <c r="D810" s="13"/>
      <c r="E810" s="13"/>
    </row>
    <row r="811" spans="4:5" ht="13.5" customHeight="1" x14ac:dyDescent="0.2">
      <c r="D811" s="13"/>
      <c r="E811" s="13"/>
    </row>
    <row r="812" spans="4:5" ht="13.5" customHeight="1" x14ac:dyDescent="0.2">
      <c r="D812" s="13"/>
      <c r="E812" s="13"/>
    </row>
    <row r="813" spans="4:5" ht="13.5" customHeight="1" x14ac:dyDescent="0.2">
      <c r="D813" s="13"/>
      <c r="E813" s="13"/>
    </row>
    <row r="814" spans="4:5" ht="13.5" customHeight="1" x14ac:dyDescent="0.2">
      <c r="D814" s="13"/>
      <c r="E814" s="13"/>
    </row>
    <row r="815" spans="4:5" ht="13.5" customHeight="1" x14ac:dyDescent="0.2">
      <c r="D815" s="13"/>
      <c r="E815" s="13"/>
    </row>
    <row r="816" spans="4:5" ht="13.5" customHeight="1" x14ac:dyDescent="0.2">
      <c r="D816" s="13"/>
      <c r="E816" s="13"/>
    </row>
    <row r="817" spans="4:5" ht="13.5" customHeight="1" x14ac:dyDescent="0.2">
      <c r="D817" s="13"/>
      <c r="E817" s="13"/>
    </row>
    <row r="818" spans="4:5" ht="13.5" customHeight="1" x14ac:dyDescent="0.2">
      <c r="D818" s="13"/>
      <c r="E818" s="13"/>
    </row>
    <row r="819" spans="4:5" ht="13.5" customHeight="1" x14ac:dyDescent="0.2">
      <c r="D819" s="13"/>
      <c r="E819" s="13"/>
    </row>
    <row r="820" spans="4:5" ht="13.5" customHeight="1" x14ac:dyDescent="0.2">
      <c r="D820" s="13"/>
      <c r="E820" s="13"/>
    </row>
    <row r="821" spans="4:5" ht="13.5" customHeight="1" x14ac:dyDescent="0.2">
      <c r="D821" s="13"/>
      <c r="E821" s="13"/>
    </row>
    <row r="822" spans="4:5" ht="13.5" customHeight="1" x14ac:dyDescent="0.2">
      <c r="D822" s="13"/>
      <c r="E822" s="13"/>
    </row>
    <row r="823" spans="4:5" ht="13.5" customHeight="1" x14ac:dyDescent="0.2">
      <c r="D823" s="13"/>
      <c r="E823" s="13"/>
    </row>
    <row r="824" spans="4:5" ht="13.5" customHeight="1" x14ac:dyDescent="0.2">
      <c r="D824" s="13"/>
      <c r="E824" s="13"/>
    </row>
    <row r="825" spans="4:5" ht="13.5" customHeight="1" x14ac:dyDescent="0.2">
      <c r="D825" s="13"/>
      <c r="E825" s="13"/>
    </row>
    <row r="826" spans="4:5" ht="13.5" customHeight="1" x14ac:dyDescent="0.2">
      <c r="D826" s="13"/>
      <c r="E826" s="13"/>
    </row>
    <row r="827" spans="4:5" ht="13.5" customHeight="1" x14ac:dyDescent="0.2">
      <c r="D827" s="13"/>
      <c r="E827" s="13"/>
    </row>
    <row r="828" spans="4:5" ht="13.5" customHeight="1" x14ac:dyDescent="0.2">
      <c r="D828" s="13"/>
      <c r="E828" s="13"/>
    </row>
    <row r="829" spans="4:5" ht="13.5" customHeight="1" x14ac:dyDescent="0.2">
      <c r="D829" s="13"/>
      <c r="E829" s="13"/>
    </row>
    <row r="830" spans="4:5" ht="13.5" customHeight="1" x14ac:dyDescent="0.2">
      <c r="D830" s="13"/>
      <c r="E830" s="13"/>
    </row>
    <row r="831" spans="4:5" ht="13.5" customHeight="1" x14ac:dyDescent="0.2">
      <c r="D831" s="13"/>
      <c r="E831" s="13"/>
    </row>
    <row r="832" spans="4:5" ht="13.5" customHeight="1" x14ac:dyDescent="0.2">
      <c r="D832" s="13"/>
      <c r="E832" s="13"/>
    </row>
    <row r="833" spans="4:5" ht="13.5" customHeight="1" x14ac:dyDescent="0.2">
      <c r="D833" s="13"/>
      <c r="E833" s="13"/>
    </row>
    <row r="834" spans="4:5" ht="13.5" customHeight="1" x14ac:dyDescent="0.2">
      <c r="D834" s="13"/>
      <c r="E834" s="13"/>
    </row>
    <row r="835" spans="4:5" ht="13.5" customHeight="1" x14ac:dyDescent="0.2">
      <c r="D835" s="13"/>
      <c r="E835" s="13"/>
    </row>
    <row r="836" spans="4:5" ht="13.5" customHeight="1" x14ac:dyDescent="0.2">
      <c r="D836" s="13"/>
      <c r="E836" s="13"/>
    </row>
    <row r="837" spans="4:5" ht="13.5" customHeight="1" x14ac:dyDescent="0.2">
      <c r="D837" s="13"/>
      <c r="E837" s="13"/>
    </row>
    <row r="838" spans="4:5" ht="13.5" customHeight="1" x14ac:dyDescent="0.2">
      <c r="D838" s="13"/>
      <c r="E838" s="13"/>
    </row>
    <row r="839" spans="4:5" ht="13.5" customHeight="1" x14ac:dyDescent="0.2">
      <c r="D839" s="13"/>
      <c r="E839" s="13"/>
    </row>
    <row r="840" spans="4:5" ht="13.5" customHeight="1" x14ac:dyDescent="0.2">
      <c r="D840" s="13"/>
      <c r="E840" s="13"/>
    </row>
    <row r="841" spans="4:5" ht="13.5" customHeight="1" x14ac:dyDescent="0.2">
      <c r="D841" s="13"/>
      <c r="E841" s="13"/>
    </row>
    <row r="842" spans="4:5" ht="13.5" customHeight="1" x14ac:dyDescent="0.2">
      <c r="D842" s="13"/>
      <c r="E842" s="13"/>
    </row>
    <row r="843" spans="4:5" ht="13.5" customHeight="1" x14ac:dyDescent="0.2">
      <c r="D843" s="13"/>
      <c r="E843" s="13"/>
    </row>
    <row r="844" spans="4:5" ht="13.5" customHeight="1" x14ac:dyDescent="0.2">
      <c r="D844" s="13"/>
      <c r="E844" s="13"/>
    </row>
    <row r="845" spans="4:5" ht="13.5" customHeight="1" x14ac:dyDescent="0.2">
      <c r="D845" s="13"/>
      <c r="E845" s="13"/>
    </row>
    <row r="846" spans="4:5" ht="13.5" customHeight="1" x14ac:dyDescent="0.2">
      <c r="D846" s="13"/>
      <c r="E846" s="13"/>
    </row>
    <row r="847" spans="4:5" ht="13.5" customHeight="1" x14ac:dyDescent="0.2">
      <c r="D847" s="13"/>
      <c r="E847" s="13"/>
    </row>
    <row r="848" spans="4:5" ht="13.5" customHeight="1" x14ac:dyDescent="0.2">
      <c r="D848" s="13"/>
      <c r="E848" s="13"/>
    </row>
    <row r="849" spans="4:5" ht="13.5" customHeight="1" x14ac:dyDescent="0.2">
      <c r="D849" s="13"/>
      <c r="E849" s="13"/>
    </row>
    <row r="850" spans="4:5" ht="13.5" customHeight="1" x14ac:dyDescent="0.2">
      <c r="D850" s="13"/>
      <c r="E850" s="13"/>
    </row>
    <row r="851" spans="4:5" ht="13.5" customHeight="1" x14ac:dyDescent="0.2">
      <c r="D851" s="13"/>
      <c r="E851" s="13"/>
    </row>
    <row r="852" spans="4:5" ht="13.5" customHeight="1" x14ac:dyDescent="0.2">
      <c r="D852" s="13"/>
      <c r="E852" s="13"/>
    </row>
    <row r="853" spans="4:5" ht="13.5" customHeight="1" x14ac:dyDescent="0.2">
      <c r="D853" s="13"/>
      <c r="E853" s="13"/>
    </row>
    <row r="854" spans="4:5" ht="13.5" customHeight="1" x14ac:dyDescent="0.2">
      <c r="D854" s="13"/>
      <c r="E854" s="13"/>
    </row>
    <row r="855" spans="4:5" ht="13.5" customHeight="1" x14ac:dyDescent="0.2">
      <c r="D855" s="13"/>
      <c r="E855" s="13"/>
    </row>
    <row r="856" spans="4:5" ht="13.5" customHeight="1" x14ac:dyDescent="0.2">
      <c r="D856" s="13"/>
      <c r="E856" s="13"/>
    </row>
    <row r="857" spans="4:5" ht="13.5" customHeight="1" x14ac:dyDescent="0.2">
      <c r="D857" s="13"/>
      <c r="E857" s="13"/>
    </row>
    <row r="858" spans="4:5" ht="13.5" customHeight="1" x14ac:dyDescent="0.2">
      <c r="D858" s="13"/>
      <c r="E858" s="13"/>
    </row>
    <row r="859" spans="4:5" ht="13.5" customHeight="1" x14ac:dyDescent="0.2">
      <c r="D859" s="13"/>
      <c r="E859" s="13"/>
    </row>
    <row r="860" spans="4:5" ht="13.5" customHeight="1" x14ac:dyDescent="0.2">
      <c r="D860" s="13"/>
      <c r="E860" s="13"/>
    </row>
    <row r="861" spans="4:5" ht="13.5" customHeight="1" x14ac:dyDescent="0.2">
      <c r="D861" s="13"/>
      <c r="E861" s="13"/>
    </row>
    <row r="862" spans="4:5" ht="13.5" customHeight="1" x14ac:dyDescent="0.2">
      <c r="D862" s="13"/>
      <c r="E862" s="13"/>
    </row>
    <row r="863" spans="4:5" ht="13.5" customHeight="1" x14ac:dyDescent="0.2">
      <c r="D863" s="13"/>
      <c r="E863" s="13"/>
    </row>
    <row r="864" spans="4:5" ht="13.5" customHeight="1" x14ac:dyDescent="0.2">
      <c r="D864" s="13"/>
      <c r="E864" s="13"/>
    </row>
    <row r="865" spans="4:5" ht="13.5" customHeight="1" x14ac:dyDescent="0.2">
      <c r="D865" s="13"/>
      <c r="E865" s="13"/>
    </row>
    <row r="866" spans="4:5" ht="13.5" customHeight="1" x14ac:dyDescent="0.2">
      <c r="D866" s="13"/>
      <c r="E866" s="13"/>
    </row>
    <row r="867" spans="4:5" ht="13.5" customHeight="1" x14ac:dyDescent="0.2">
      <c r="D867" s="13"/>
      <c r="E867" s="13"/>
    </row>
    <row r="868" spans="4:5" ht="13.5" customHeight="1" x14ac:dyDescent="0.2">
      <c r="D868" s="13"/>
      <c r="E868" s="13"/>
    </row>
    <row r="869" spans="4:5" ht="13.5" customHeight="1" x14ac:dyDescent="0.2">
      <c r="D869" s="13"/>
      <c r="E869" s="13"/>
    </row>
    <row r="870" spans="4:5" ht="13.5" customHeight="1" x14ac:dyDescent="0.2">
      <c r="D870" s="13"/>
      <c r="E870" s="13"/>
    </row>
    <row r="871" spans="4:5" ht="13.5" customHeight="1" x14ac:dyDescent="0.2">
      <c r="D871" s="13"/>
      <c r="E871" s="13"/>
    </row>
    <row r="872" spans="4:5" ht="13.5" customHeight="1" x14ac:dyDescent="0.2">
      <c r="D872" s="13"/>
      <c r="E872" s="13"/>
    </row>
    <row r="873" spans="4:5" ht="13.5" customHeight="1" x14ac:dyDescent="0.2">
      <c r="D873" s="13"/>
      <c r="E873" s="13"/>
    </row>
    <row r="874" spans="4:5" ht="13.5" customHeight="1" x14ac:dyDescent="0.2">
      <c r="D874" s="13"/>
      <c r="E874" s="13"/>
    </row>
    <row r="875" spans="4:5" ht="13.5" customHeight="1" x14ac:dyDescent="0.2">
      <c r="D875" s="13"/>
      <c r="E875" s="13"/>
    </row>
    <row r="876" spans="4:5" ht="13.5" customHeight="1" x14ac:dyDescent="0.2">
      <c r="D876" s="13"/>
      <c r="E876" s="13"/>
    </row>
    <row r="877" spans="4:5" ht="13.5" customHeight="1" x14ac:dyDescent="0.2">
      <c r="D877" s="13"/>
      <c r="E877" s="13"/>
    </row>
    <row r="878" spans="4:5" ht="13.5" customHeight="1" x14ac:dyDescent="0.2">
      <c r="D878" s="13"/>
      <c r="E878" s="13"/>
    </row>
    <row r="879" spans="4:5" ht="13.5" customHeight="1" x14ac:dyDescent="0.2">
      <c r="D879" s="13"/>
      <c r="E879" s="13"/>
    </row>
    <row r="880" spans="4:5" ht="13.5" customHeight="1" x14ac:dyDescent="0.2">
      <c r="D880" s="13"/>
      <c r="E880" s="13"/>
    </row>
    <row r="881" spans="4:5" ht="13.5" customHeight="1" x14ac:dyDescent="0.2">
      <c r="D881" s="13"/>
      <c r="E881" s="13"/>
    </row>
    <row r="882" spans="4:5" ht="13.5" customHeight="1" x14ac:dyDescent="0.2">
      <c r="D882" s="13"/>
      <c r="E882" s="13"/>
    </row>
    <row r="883" spans="4:5" ht="13.5" customHeight="1" x14ac:dyDescent="0.2">
      <c r="D883" s="13"/>
      <c r="E883" s="13"/>
    </row>
    <row r="884" spans="4:5" ht="13.5" customHeight="1" x14ac:dyDescent="0.2">
      <c r="D884" s="13"/>
      <c r="E884" s="13"/>
    </row>
    <row r="885" spans="4:5" ht="13.5" customHeight="1" x14ac:dyDescent="0.2">
      <c r="D885" s="13"/>
      <c r="E885" s="13"/>
    </row>
    <row r="886" spans="4:5" ht="13.5" customHeight="1" x14ac:dyDescent="0.2">
      <c r="D886" s="13"/>
      <c r="E886" s="13"/>
    </row>
    <row r="887" spans="4:5" ht="13.5" customHeight="1" x14ac:dyDescent="0.2">
      <c r="D887" s="13"/>
      <c r="E887" s="13"/>
    </row>
    <row r="888" spans="4:5" ht="13.5" customHeight="1" x14ac:dyDescent="0.2">
      <c r="D888" s="13"/>
      <c r="E888" s="13"/>
    </row>
    <row r="889" spans="4:5" ht="13.5" customHeight="1" x14ac:dyDescent="0.2">
      <c r="D889" s="13"/>
      <c r="E889" s="13"/>
    </row>
    <row r="890" spans="4:5" ht="13.5" customHeight="1" x14ac:dyDescent="0.2">
      <c r="D890" s="13"/>
      <c r="E890" s="13"/>
    </row>
    <row r="891" spans="4:5" ht="13.5" customHeight="1" x14ac:dyDescent="0.2">
      <c r="D891" s="13"/>
      <c r="E891" s="13"/>
    </row>
    <row r="892" spans="4:5" ht="13.5" customHeight="1" x14ac:dyDescent="0.2">
      <c r="D892" s="13"/>
      <c r="E892" s="13"/>
    </row>
    <row r="893" spans="4:5" ht="13.5" customHeight="1" x14ac:dyDescent="0.2">
      <c r="D893" s="13"/>
      <c r="E893" s="13"/>
    </row>
    <row r="894" spans="4:5" ht="13.5" customHeight="1" x14ac:dyDescent="0.2">
      <c r="D894" s="13"/>
      <c r="E894" s="13"/>
    </row>
    <row r="895" spans="4:5" ht="13.5" customHeight="1" x14ac:dyDescent="0.2">
      <c r="D895" s="13"/>
      <c r="E895" s="13"/>
    </row>
    <row r="896" spans="4:5" ht="13.5" customHeight="1" x14ac:dyDescent="0.2">
      <c r="D896" s="13"/>
      <c r="E896" s="13"/>
    </row>
    <row r="897" spans="4:5" ht="13.5" customHeight="1" x14ac:dyDescent="0.2">
      <c r="D897" s="13"/>
      <c r="E897" s="13"/>
    </row>
    <row r="898" spans="4:5" ht="13.5" customHeight="1" x14ac:dyDescent="0.2">
      <c r="D898" s="13"/>
      <c r="E898" s="13"/>
    </row>
    <row r="899" spans="4:5" ht="13.5" customHeight="1" x14ac:dyDescent="0.2">
      <c r="D899" s="13"/>
      <c r="E899" s="13"/>
    </row>
    <row r="900" spans="4:5" ht="13.5" customHeight="1" x14ac:dyDescent="0.2">
      <c r="D900" s="13"/>
      <c r="E900" s="13"/>
    </row>
    <row r="901" spans="4:5" ht="13.5" customHeight="1" x14ac:dyDescent="0.2">
      <c r="D901" s="13"/>
      <c r="E901" s="13"/>
    </row>
    <row r="902" spans="4:5" ht="13.5" customHeight="1" x14ac:dyDescent="0.2">
      <c r="D902" s="13"/>
      <c r="E902" s="13"/>
    </row>
    <row r="903" spans="4:5" ht="13.5" customHeight="1" x14ac:dyDescent="0.2">
      <c r="D903" s="13"/>
      <c r="E903" s="13"/>
    </row>
    <row r="904" spans="4:5" ht="13.5" customHeight="1" x14ac:dyDescent="0.2">
      <c r="D904" s="13"/>
      <c r="E904" s="13"/>
    </row>
    <row r="905" spans="4:5" ht="13.5" customHeight="1" x14ac:dyDescent="0.2">
      <c r="D905" s="13"/>
      <c r="E905" s="13"/>
    </row>
    <row r="906" spans="4:5" ht="13.5" customHeight="1" x14ac:dyDescent="0.2">
      <c r="D906" s="13"/>
      <c r="E906" s="13"/>
    </row>
    <row r="907" spans="4:5" ht="13.5" customHeight="1" x14ac:dyDescent="0.2">
      <c r="D907" s="13"/>
      <c r="E907" s="13"/>
    </row>
    <row r="908" spans="4:5" ht="13.5" customHeight="1" x14ac:dyDescent="0.2">
      <c r="D908" s="13"/>
      <c r="E908" s="13"/>
    </row>
    <row r="909" spans="4:5" ht="13.5" customHeight="1" x14ac:dyDescent="0.2">
      <c r="D909" s="13"/>
      <c r="E909" s="13"/>
    </row>
    <row r="910" spans="4:5" ht="13.5" customHeight="1" x14ac:dyDescent="0.2">
      <c r="D910" s="13"/>
      <c r="E910" s="13"/>
    </row>
    <row r="911" spans="4:5" ht="13.5" customHeight="1" x14ac:dyDescent="0.2">
      <c r="D911" s="13"/>
      <c r="E911" s="13"/>
    </row>
    <row r="912" spans="4:5" ht="13.5" customHeight="1" x14ac:dyDescent="0.2">
      <c r="D912" s="13"/>
      <c r="E912" s="13"/>
    </row>
    <row r="913" spans="4:5" ht="13.5" customHeight="1" x14ac:dyDescent="0.2">
      <c r="D913" s="13"/>
      <c r="E913" s="13"/>
    </row>
    <row r="914" spans="4:5" ht="13.5" customHeight="1" x14ac:dyDescent="0.2">
      <c r="D914" s="13"/>
      <c r="E914" s="13"/>
    </row>
    <row r="915" spans="4:5" ht="13.5" customHeight="1" x14ac:dyDescent="0.2">
      <c r="D915" s="13"/>
      <c r="E915" s="13"/>
    </row>
    <row r="916" spans="4:5" ht="13.5" customHeight="1" x14ac:dyDescent="0.2">
      <c r="D916" s="13"/>
      <c r="E916" s="13"/>
    </row>
    <row r="917" spans="4:5" ht="13.5" customHeight="1" x14ac:dyDescent="0.2">
      <c r="D917" s="13"/>
      <c r="E917" s="13"/>
    </row>
    <row r="918" spans="4:5" ht="13.5" customHeight="1" x14ac:dyDescent="0.2">
      <c r="D918" s="13"/>
      <c r="E918" s="13"/>
    </row>
    <row r="919" spans="4:5" ht="13.5" customHeight="1" x14ac:dyDescent="0.2">
      <c r="D919" s="13"/>
      <c r="E919" s="13"/>
    </row>
    <row r="920" spans="4:5" ht="13.5" customHeight="1" x14ac:dyDescent="0.2">
      <c r="D920" s="13"/>
      <c r="E920" s="13"/>
    </row>
    <row r="921" spans="4:5" ht="13.5" customHeight="1" x14ac:dyDescent="0.2">
      <c r="D921" s="13"/>
      <c r="E921" s="13"/>
    </row>
    <row r="922" spans="4:5" ht="13.5" customHeight="1" x14ac:dyDescent="0.2">
      <c r="D922" s="13"/>
      <c r="E922" s="13"/>
    </row>
    <row r="923" spans="4:5" ht="13.5" customHeight="1" x14ac:dyDescent="0.2">
      <c r="D923" s="13"/>
      <c r="E923" s="13"/>
    </row>
    <row r="924" spans="4:5" ht="13.5" customHeight="1" x14ac:dyDescent="0.2">
      <c r="D924" s="13"/>
      <c r="E924" s="13"/>
    </row>
    <row r="925" spans="4:5" ht="13.5" customHeight="1" x14ac:dyDescent="0.2">
      <c r="D925" s="13"/>
      <c r="E925" s="13"/>
    </row>
    <row r="926" spans="4:5" ht="13.5" customHeight="1" x14ac:dyDescent="0.2">
      <c r="D926" s="13"/>
      <c r="E926" s="13"/>
    </row>
    <row r="927" spans="4:5" ht="13.5" customHeight="1" x14ac:dyDescent="0.2">
      <c r="D927" s="13"/>
      <c r="E927" s="13"/>
    </row>
    <row r="928" spans="4:5" ht="13.5" customHeight="1" x14ac:dyDescent="0.2">
      <c r="D928" s="13"/>
      <c r="E928" s="13"/>
    </row>
    <row r="929" spans="4:5" ht="13.5" customHeight="1" x14ac:dyDescent="0.2">
      <c r="D929" s="13"/>
      <c r="E929" s="13"/>
    </row>
    <row r="930" spans="4:5" ht="13.5" customHeight="1" x14ac:dyDescent="0.2">
      <c r="D930" s="13"/>
      <c r="E930" s="13"/>
    </row>
    <row r="931" spans="4:5" ht="13.5" customHeight="1" x14ac:dyDescent="0.2">
      <c r="D931" s="13"/>
      <c r="E931" s="13"/>
    </row>
    <row r="932" spans="4:5" ht="13.5" customHeight="1" x14ac:dyDescent="0.2">
      <c r="D932" s="13"/>
      <c r="E932" s="13"/>
    </row>
    <row r="933" spans="4:5" ht="13.5" customHeight="1" x14ac:dyDescent="0.2">
      <c r="D933" s="13"/>
      <c r="E933" s="13"/>
    </row>
    <row r="934" spans="4:5" ht="13.5" customHeight="1" x14ac:dyDescent="0.2">
      <c r="D934" s="13"/>
      <c r="E934" s="13"/>
    </row>
    <row r="935" spans="4:5" ht="13.5" customHeight="1" x14ac:dyDescent="0.2">
      <c r="D935" s="13"/>
      <c r="E935" s="13"/>
    </row>
    <row r="936" spans="4:5" ht="13.5" customHeight="1" x14ac:dyDescent="0.2">
      <c r="D936" s="13"/>
      <c r="E936" s="13"/>
    </row>
    <row r="937" spans="4:5" ht="13.5" customHeight="1" x14ac:dyDescent="0.2">
      <c r="D937" s="13"/>
      <c r="E937" s="13"/>
    </row>
    <row r="938" spans="4:5" ht="13.5" customHeight="1" x14ac:dyDescent="0.2">
      <c r="D938" s="13"/>
      <c r="E938" s="13"/>
    </row>
    <row r="939" spans="4:5" ht="13.5" customHeight="1" x14ac:dyDescent="0.2">
      <c r="D939" s="13"/>
      <c r="E939" s="13"/>
    </row>
    <row r="940" spans="4:5" ht="13.5" customHeight="1" x14ac:dyDescent="0.2">
      <c r="D940" s="13"/>
      <c r="E940" s="13"/>
    </row>
    <row r="941" spans="4:5" ht="13.5" customHeight="1" x14ac:dyDescent="0.2">
      <c r="D941" s="13"/>
      <c r="E941" s="13"/>
    </row>
    <row r="942" spans="4:5" ht="13.5" customHeight="1" x14ac:dyDescent="0.2">
      <c r="D942" s="13"/>
      <c r="E942" s="13"/>
    </row>
    <row r="943" spans="4:5" ht="13.5" customHeight="1" x14ac:dyDescent="0.2">
      <c r="D943" s="13"/>
      <c r="E943" s="13"/>
    </row>
    <row r="944" spans="4:5" ht="13.5" customHeight="1" x14ac:dyDescent="0.2">
      <c r="D944" s="13"/>
      <c r="E944" s="13"/>
    </row>
    <row r="945" spans="4:5" ht="13.5" customHeight="1" x14ac:dyDescent="0.2">
      <c r="D945" s="13"/>
      <c r="E945" s="13"/>
    </row>
    <row r="946" spans="4:5" ht="13.5" customHeight="1" x14ac:dyDescent="0.2">
      <c r="D946" s="13"/>
      <c r="E946" s="13"/>
    </row>
    <row r="947" spans="4:5" ht="13.5" customHeight="1" x14ac:dyDescent="0.2">
      <c r="D947" s="13"/>
      <c r="E947" s="13"/>
    </row>
    <row r="948" spans="4:5" ht="13.5" customHeight="1" x14ac:dyDescent="0.2">
      <c r="D948" s="13"/>
      <c r="E948" s="13"/>
    </row>
    <row r="949" spans="4:5" ht="13.5" customHeight="1" x14ac:dyDescent="0.2">
      <c r="D949" s="13"/>
      <c r="E949" s="13"/>
    </row>
    <row r="950" spans="4:5" ht="13.5" customHeight="1" x14ac:dyDescent="0.2">
      <c r="D950" s="13"/>
      <c r="E950" s="13"/>
    </row>
    <row r="951" spans="4:5" ht="13.5" customHeight="1" x14ac:dyDescent="0.2">
      <c r="D951" s="13"/>
      <c r="E951" s="13"/>
    </row>
    <row r="952" spans="4:5" ht="13.5" customHeight="1" x14ac:dyDescent="0.2">
      <c r="D952" s="13"/>
      <c r="E952" s="13"/>
    </row>
    <row r="953" spans="4:5" ht="13.5" customHeight="1" x14ac:dyDescent="0.2">
      <c r="D953" s="13"/>
      <c r="E953" s="13"/>
    </row>
    <row r="954" spans="4:5" ht="13.5" customHeight="1" x14ac:dyDescent="0.2">
      <c r="D954" s="13"/>
      <c r="E954" s="13"/>
    </row>
    <row r="955" spans="4:5" ht="13.5" customHeight="1" x14ac:dyDescent="0.2">
      <c r="D955" s="13"/>
      <c r="E955" s="13"/>
    </row>
    <row r="956" spans="4:5" ht="13.5" customHeight="1" x14ac:dyDescent="0.2">
      <c r="D956" s="13"/>
      <c r="E956" s="13"/>
    </row>
    <row r="957" spans="4:5" ht="13.5" customHeight="1" x14ac:dyDescent="0.2">
      <c r="D957" s="13"/>
      <c r="E957" s="13"/>
    </row>
    <row r="958" spans="4:5" ht="13.5" customHeight="1" x14ac:dyDescent="0.2">
      <c r="D958" s="13"/>
      <c r="E958" s="13"/>
    </row>
    <row r="959" spans="4:5" ht="13.5" customHeight="1" x14ac:dyDescent="0.2">
      <c r="D959" s="13"/>
      <c r="E959" s="13"/>
    </row>
    <row r="960" spans="4:5" ht="13.5" customHeight="1" x14ac:dyDescent="0.2">
      <c r="D960" s="13"/>
      <c r="E960" s="13"/>
    </row>
    <row r="961" spans="4:5" ht="13.5" customHeight="1" x14ac:dyDescent="0.2">
      <c r="D961" s="13"/>
      <c r="E961" s="13"/>
    </row>
    <row r="962" spans="4:5" ht="13.5" customHeight="1" x14ac:dyDescent="0.2">
      <c r="D962" s="13"/>
      <c r="E962" s="13"/>
    </row>
    <row r="963" spans="4:5" ht="13.5" customHeight="1" x14ac:dyDescent="0.2">
      <c r="D963" s="13"/>
      <c r="E963" s="13"/>
    </row>
    <row r="964" spans="4:5" ht="13.5" customHeight="1" x14ac:dyDescent="0.2">
      <c r="D964" s="13"/>
      <c r="E964" s="13"/>
    </row>
    <row r="965" spans="4:5" ht="13.5" customHeight="1" x14ac:dyDescent="0.2">
      <c r="D965" s="13"/>
      <c r="E965" s="13"/>
    </row>
    <row r="966" spans="4:5" ht="13.5" customHeight="1" x14ac:dyDescent="0.2">
      <c r="D966" s="13"/>
      <c r="E966" s="13"/>
    </row>
    <row r="967" spans="4:5" ht="13.5" customHeight="1" x14ac:dyDescent="0.2">
      <c r="D967" s="13"/>
      <c r="E967" s="13"/>
    </row>
    <row r="968" spans="4:5" ht="13.5" customHeight="1" x14ac:dyDescent="0.2">
      <c r="D968" s="13"/>
      <c r="E968" s="13"/>
    </row>
    <row r="969" spans="4:5" ht="13.5" customHeight="1" x14ac:dyDescent="0.2">
      <c r="D969" s="13"/>
      <c r="E969" s="13"/>
    </row>
    <row r="970" spans="4:5" ht="13.5" customHeight="1" x14ac:dyDescent="0.2">
      <c r="D970" s="13"/>
      <c r="E970" s="13"/>
    </row>
    <row r="971" spans="4:5" ht="13.5" customHeight="1" x14ac:dyDescent="0.2">
      <c r="D971" s="13"/>
      <c r="E971" s="13"/>
    </row>
    <row r="972" spans="4:5" ht="13.5" customHeight="1" x14ac:dyDescent="0.2">
      <c r="D972" s="13"/>
      <c r="E972" s="13"/>
    </row>
    <row r="973" spans="4:5" ht="13.5" customHeight="1" x14ac:dyDescent="0.2">
      <c r="D973" s="13"/>
      <c r="E973" s="13"/>
    </row>
    <row r="974" spans="4:5" ht="13.5" customHeight="1" x14ac:dyDescent="0.2">
      <c r="D974" s="13"/>
      <c r="E974" s="13"/>
    </row>
    <row r="975" spans="4:5" ht="13.5" customHeight="1" x14ac:dyDescent="0.2">
      <c r="D975" s="13"/>
      <c r="E975" s="13"/>
    </row>
    <row r="976" spans="4:5" ht="13.5" customHeight="1" x14ac:dyDescent="0.2">
      <c r="D976" s="13"/>
      <c r="E976" s="13"/>
    </row>
    <row r="977" spans="4:5" ht="13.5" customHeight="1" x14ac:dyDescent="0.2">
      <c r="D977" s="13"/>
      <c r="E977" s="13"/>
    </row>
    <row r="978" spans="4:5" ht="13.5" customHeight="1" x14ac:dyDescent="0.2">
      <c r="D978" s="13"/>
      <c r="E978" s="13"/>
    </row>
    <row r="979" spans="4:5" ht="13.5" customHeight="1" x14ac:dyDescent="0.2">
      <c r="D979" s="13"/>
      <c r="E979" s="13"/>
    </row>
    <row r="980" spans="4:5" ht="13.5" customHeight="1" x14ac:dyDescent="0.2">
      <c r="D980" s="13"/>
      <c r="E980" s="13"/>
    </row>
    <row r="981" spans="4:5" ht="13.5" customHeight="1" x14ac:dyDescent="0.2">
      <c r="D981" s="13"/>
      <c r="E981" s="13"/>
    </row>
    <row r="982" spans="4:5" ht="13.5" customHeight="1" x14ac:dyDescent="0.2">
      <c r="D982" s="13"/>
      <c r="E982" s="13"/>
    </row>
    <row r="983" spans="4:5" ht="13.5" customHeight="1" x14ac:dyDescent="0.2">
      <c r="D983" s="13"/>
      <c r="E983" s="13"/>
    </row>
    <row r="984" spans="4:5" ht="13.5" customHeight="1" x14ac:dyDescent="0.2">
      <c r="D984" s="13"/>
      <c r="E984" s="13"/>
    </row>
    <row r="985" spans="4:5" ht="13.5" customHeight="1" x14ac:dyDescent="0.2">
      <c r="D985" s="13"/>
      <c r="E985" s="13"/>
    </row>
    <row r="986" spans="4:5" ht="13.5" customHeight="1" x14ac:dyDescent="0.2">
      <c r="D986" s="13"/>
      <c r="E986" s="13"/>
    </row>
    <row r="987" spans="4:5" ht="13.5" customHeight="1" x14ac:dyDescent="0.2">
      <c r="D987" s="13"/>
      <c r="E987" s="13"/>
    </row>
    <row r="988" spans="4:5" ht="13.5" customHeight="1" x14ac:dyDescent="0.2">
      <c r="D988" s="13"/>
      <c r="E988" s="13"/>
    </row>
    <row r="989" spans="4:5" ht="13.5" customHeight="1" x14ac:dyDescent="0.2">
      <c r="D989" s="13"/>
      <c r="E989" s="13"/>
    </row>
    <row r="990" spans="4:5" ht="13.5" customHeight="1" x14ac:dyDescent="0.2">
      <c r="D990" s="13"/>
      <c r="E990" s="13"/>
    </row>
    <row r="991" spans="4:5" ht="13.5" customHeight="1" x14ac:dyDescent="0.2">
      <c r="D991" s="13"/>
      <c r="E991" s="13"/>
    </row>
    <row r="992" spans="4:5" ht="13.5" customHeight="1" x14ac:dyDescent="0.2">
      <c r="D992" s="13"/>
      <c r="E992" s="13"/>
    </row>
    <row r="993" spans="4:5" ht="13.5" customHeight="1" x14ac:dyDescent="0.2">
      <c r="D993" s="13"/>
      <c r="E993" s="13"/>
    </row>
    <row r="994" spans="4:5" ht="13.5" customHeight="1" x14ac:dyDescent="0.2">
      <c r="D994" s="13"/>
      <c r="E994" s="13"/>
    </row>
    <row r="995" spans="4:5" ht="13.5" customHeight="1" x14ac:dyDescent="0.2">
      <c r="D995" s="13"/>
      <c r="E995" s="13"/>
    </row>
    <row r="996" spans="4:5" ht="13.5" customHeight="1" x14ac:dyDescent="0.2">
      <c r="D996" s="13"/>
      <c r="E996" s="13"/>
    </row>
    <row r="997" spans="4:5" ht="13.5" customHeight="1" x14ac:dyDescent="0.2">
      <c r="D997" s="13"/>
      <c r="E997" s="13"/>
    </row>
    <row r="998" spans="4:5" ht="13.5" customHeight="1" x14ac:dyDescent="0.2">
      <c r="D998" s="13"/>
      <c r="E998" s="13"/>
    </row>
    <row r="999" spans="4:5" ht="13.5" customHeight="1" x14ac:dyDescent="0.2">
      <c r="D999" s="13"/>
      <c r="E999" s="13"/>
    </row>
    <row r="1000" spans="4:5" ht="13.5" customHeight="1" x14ac:dyDescent="0.2">
      <c r="D1000" s="13"/>
      <c r="E1000" s="13"/>
    </row>
  </sheetData>
  <sortState xmlns:xlrd2="http://schemas.microsoft.com/office/spreadsheetml/2017/richdata2" ref="G7:P7">
    <sortCondition ref="G7"/>
  </sortState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giuseppe massaro</cp:lastModifiedBy>
  <dcterms:created xsi:type="dcterms:W3CDTF">2005-04-12T12:35:30Z</dcterms:created>
  <dcterms:modified xsi:type="dcterms:W3CDTF">2025-09-03T09:10:56Z</dcterms:modified>
</cp:coreProperties>
</file>