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self\UAP_SIM\DOC\"/>
    </mc:Choice>
  </mc:AlternateContent>
  <bookViews>
    <workbookView xWindow="0" yWindow="0" windowWidth="15300" windowHeight="7815" activeTab="1"/>
  </bookViews>
  <sheets>
    <sheet name="Sheet1" sheetId="1" r:id="rId1"/>
    <sheet name="Sheet3" sheetId="3" r:id="rId2"/>
    <sheet name="Sheet2" sheetId="2" r:id="rId3"/>
  </sheets>
  <definedNames>
    <definedName name="test" localSheetId="0">Sheet1!$E$2:$M$1110</definedName>
    <definedName name="test2" localSheetId="2">Sheet2!$F$17:$I$49</definedName>
    <definedName name="test2_1" localSheetId="2">Sheet2!$B$1:$E$33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67" i="1" l="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066"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984" i="1"/>
  <c r="G961" i="1"/>
  <c r="G962" i="1"/>
  <c r="G963" i="1"/>
  <c r="G964" i="1"/>
  <c r="G965" i="1"/>
  <c r="G966" i="1"/>
  <c r="G967" i="1"/>
  <c r="G968" i="1"/>
  <c r="G969" i="1"/>
  <c r="G970" i="1"/>
  <c r="G971" i="1"/>
  <c r="G972" i="1"/>
  <c r="G973" i="1"/>
  <c r="G974" i="1"/>
  <c r="G975" i="1"/>
  <c r="G976" i="1"/>
  <c r="G977" i="1"/>
  <c r="G978" i="1"/>
  <c r="G979" i="1"/>
  <c r="G980" i="1"/>
  <c r="G981" i="1"/>
  <c r="G982" i="1"/>
  <c r="G983" i="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2"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2"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2"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2" i="1"/>
</calcChain>
</file>

<file path=xl/connections.xml><?xml version="1.0" encoding="utf-8"?>
<connections xmlns="http://schemas.openxmlformats.org/spreadsheetml/2006/main">
  <connection id="1" name="test" type="6" refreshedVersion="5" background="1" saveData="1">
    <textPr codePage="936" sourceFile="B:\test.txt" delimiter="|">
      <textFields count="9">
        <textField type="text"/>
        <textField type="text"/>
        <textField type="text"/>
        <textField type="text"/>
        <textField type="text"/>
        <textField type="text"/>
        <textField type="text"/>
        <textField type="text"/>
        <textField type="text"/>
      </textFields>
    </textPr>
  </connection>
  <connection id="2" name="test2" type="6" refreshedVersion="5" background="1" saveData="1">
    <textPr codePage="936" sourceFile="B:\test2.txt" delimiter="|">
      <textFields count="4">
        <textField type="text"/>
        <textField type="text"/>
        <textField type="text"/>
        <textField type="text"/>
      </textFields>
    </textPr>
  </connection>
  <connection id="3" name="test21" type="6" refreshedVersion="5" background="1" saveData="1">
    <textPr codePage="936" sourceFile="B:\test2.txt" delimiter="|">
      <textFields count="4">
        <textField type="text"/>
        <textField type="text"/>
        <textField type="text"/>
        <textField/>
      </textFields>
    </textPr>
  </connection>
</connections>
</file>

<file path=xl/sharedStrings.xml><?xml version="1.0" encoding="utf-8"?>
<sst xmlns="http://schemas.openxmlformats.org/spreadsheetml/2006/main" count="18101" uniqueCount="662">
  <si>
    <t xml:space="preserve"> </t>
  </si>
  <si>
    <t xml:space="preserve"> </t>
    <phoneticPr fontId="1" type="noConversion"/>
  </si>
  <si>
    <t>1</t>
  </si>
  <si>
    <t>YWLSH</t>
  </si>
  <si>
    <t>Character</t>
  </si>
  <si>
    <t>10</t>
  </si>
  <si>
    <t>业务流水号</t>
  </si>
  <si>
    <t>必填</t>
  </si>
  <si>
    <t>2</t>
  </si>
  <si>
    <t>KHMC</t>
  </si>
  <si>
    <t>120</t>
  </si>
  <si>
    <t>客户名称</t>
  </si>
  <si>
    <t>3</t>
  </si>
  <si>
    <t>KHLB</t>
  </si>
  <si>
    <t>客户类别</t>
  </si>
  <si>
    <t>必填，字典(KHLB)只允许申报“0 个人客户、1 机构客户”、不允许申报“2 产品客户”</t>
  </si>
  <si>
    <t>4</t>
  </si>
  <si>
    <t>GJDM</t>
  </si>
  <si>
    <t>国籍/地区代码</t>
  </si>
  <si>
    <t>必填，字典(GJDM)</t>
  </si>
  <si>
    <t>5</t>
  </si>
  <si>
    <t>ZJLB</t>
  </si>
  <si>
    <t>主要身份证明文件类别</t>
  </si>
  <si>
    <t>必填，字典(ZJLB)</t>
  </si>
  <si>
    <t>6</t>
  </si>
  <si>
    <t>ZJDM</t>
  </si>
  <si>
    <t>40</t>
  </si>
  <si>
    <t>主要身份证明文件代码</t>
  </si>
  <si>
    <t>7</t>
  </si>
  <si>
    <t>JZRQ</t>
  </si>
  <si>
    <t>8</t>
  </si>
  <si>
    <t>主要身份证明文件截止日期</t>
  </si>
  <si>
    <t>必填，YYYYMMDD 长期有效则填 30001231</t>
  </si>
  <si>
    <t>ZJDZ</t>
  </si>
  <si>
    <t>80</t>
  </si>
  <si>
    <t>主要身份证明文件地址</t>
  </si>
  <si>
    <t>非必填</t>
  </si>
  <si>
    <t>9</t>
  </si>
  <si>
    <t>FZZJLB</t>
  </si>
  <si>
    <t>辅助身份证明文件类别</t>
  </si>
  <si>
    <t>境内机构必填，境外机构非必填境内机构仅能填写“组织机构代码证”港澳台个人根据接口说明6、说明7中的规则填写，其他个人不填字典(ZJLB)</t>
  </si>
  <si>
    <t>FZZJDM</t>
  </si>
  <si>
    <t>辅助身份证明文件代码</t>
  </si>
  <si>
    <t>境内机构必填，境外机构非必填港澳台个人根据接口说明6、说明7中的规则填写，其他个人不填</t>
  </si>
  <si>
    <t>11</t>
  </si>
  <si>
    <t>FZJZRQ</t>
  </si>
  <si>
    <t>辅助身份证明文件截止日期</t>
  </si>
  <si>
    <t>境内机构必填，境外机构、港澳台个人非必填其他个人不填YYYYMMDD 长期有效则填 30001231</t>
  </si>
  <si>
    <t>12</t>
  </si>
  <si>
    <t>FZZJDZ</t>
  </si>
  <si>
    <t>辅助身份证明文件地址</t>
  </si>
  <si>
    <t>机构、港澳台个人非必填，其余情况不填</t>
  </si>
  <si>
    <t>13</t>
  </si>
  <si>
    <t>KHFS</t>
  </si>
  <si>
    <t>一码通账户开户方式</t>
  </si>
  <si>
    <t>必填，字典(KHFS)</t>
  </si>
  <si>
    <t>14</t>
  </si>
  <si>
    <t>CSRQ</t>
  </si>
  <si>
    <t>出生日期</t>
  </si>
  <si>
    <t>个人必填，机构不填</t>
  </si>
  <si>
    <t>15</t>
  </si>
  <si>
    <t>XB</t>
  </si>
  <si>
    <t>性别</t>
  </si>
  <si>
    <t>必填（客户类别为机构客户时填3），字典(XB)</t>
  </si>
  <si>
    <t>16</t>
  </si>
  <si>
    <t>XLDM</t>
  </si>
  <si>
    <t>学历代码</t>
  </si>
  <si>
    <t>个人必填，机构不填，字典(XLDM)</t>
  </si>
  <si>
    <t>17</t>
  </si>
  <si>
    <t>ZYXZ</t>
  </si>
  <si>
    <t>职业性质</t>
  </si>
  <si>
    <t>个人必填，机构不填，字典(ZYXZ)</t>
  </si>
  <si>
    <t>18</t>
  </si>
  <si>
    <t>MZDM</t>
  </si>
  <si>
    <t>民族代码</t>
  </si>
  <si>
    <t>个人非必填，机构不填，字典(MZDM)</t>
  </si>
  <si>
    <t>19</t>
  </si>
  <si>
    <t>JGLB</t>
  </si>
  <si>
    <t>机构类别</t>
  </si>
  <si>
    <t>个人不填，机构必填，字典(JGLB)</t>
  </si>
  <si>
    <t>20</t>
  </si>
  <si>
    <t>ZBSX</t>
  </si>
  <si>
    <t>资本属性</t>
  </si>
  <si>
    <t>个人不填，境内机构必填，境外机构非必填，字典(ZBSX)</t>
  </si>
  <si>
    <t>21</t>
  </si>
  <si>
    <t>GYSX</t>
  </si>
  <si>
    <t>国有属性</t>
  </si>
  <si>
    <t>预留字段</t>
  </si>
  <si>
    <t>22</t>
  </si>
  <si>
    <t>JGJC</t>
  </si>
  <si>
    <t>机构简称</t>
  </si>
  <si>
    <t>个人不填，机构必填</t>
  </si>
  <si>
    <t>23</t>
  </si>
  <si>
    <t>YWMC</t>
  </si>
  <si>
    <t>机构英文名称</t>
  </si>
  <si>
    <t>个人不填，机构非必填</t>
  </si>
  <si>
    <t>24</t>
  </si>
  <si>
    <t>GSWZ</t>
  </si>
  <si>
    <t>50</t>
  </si>
  <si>
    <t>公司网址</t>
  </si>
  <si>
    <t>25</t>
  </si>
  <si>
    <t>FRXM</t>
  </si>
  <si>
    <t>60</t>
  </si>
  <si>
    <t>法定代表人姓名</t>
  </si>
  <si>
    <t>个人不填，境内机构必填，境外机构非必填</t>
  </si>
  <si>
    <t>26</t>
  </si>
  <si>
    <t>FRZJLB</t>
  </si>
  <si>
    <t>法定代表人身份证明文件类别</t>
  </si>
  <si>
    <t>个人不填，境内机构必填，境外机构非必填，字典(ZJLB)</t>
  </si>
  <si>
    <t>27</t>
  </si>
  <si>
    <t>FRZJDM</t>
  </si>
  <si>
    <t>法定代表人有效身份证明文件代码</t>
  </si>
  <si>
    <t>个人不填，境内机构必填，境外机构非必填，填写法定代表人（对于合伙企业开户的，填写执行事务合伙人或负责人）</t>
  </si>
  <si>
    <t>28</t>
  </si>
  <si>
    <t>LXRXM</t>
  </si>
  <si>
    <t>联系人姓名</t>
  </si>
  <si>
    <t>境内机构必填，其它非必填</t>
  </si>
  <si>
    <t>29</t>
  </si>
  <si>
    <t>LXRZJLB</t>
  </si>
  <si>
    <t>联系人身份证明文件类别</t>
  </si>
  <si>
    <t>境内机构必填，其它非必填，字典(ZJLB)</t>
  </si>
  <si>
    <t>30</t>
  </si>
  <si>
    <t>LXRZJDM</t>
  </si>
  <si>
    <t>联系人身份证明文件代码</t>
  </si>
  <si>
    <t>31</t>
  </si>
  <si>
    <t>YDDH</t>
  </si>
  <si>
    <t>移动电话号码</t>
  </si>
  <si>
    <t>境内必填，境外非必填</t>
  </si>
  <si>
    <t>32</t>
  </si>
  <si>
    <t>GDDH</t>
  </si>
  <si>
    <t>固定电话号码</t>
  </si>
  <si>
    <t>个人非必填，机构必填，可以填写备用移动电话号码</t>
  </si>
  <si>
    <t>33</t>
  </si>
  <si>
    <t>CZHM</t>
  </si>
  <si>
    <t>传真号码</t>
  </si>
  <si>
    <t>34</t>
  </si>
  <si>
    <t>LXDZ</t>
  </si>
  <si>
    <t>联系地址</t>
  </si>
  <si>
    <t>35</t>
  </si>
  <si>
    <t>LXYB</t>
  </si>
  <si>
    <t>联系邮编</t>
  </si>
  <si>
    <t>36</t>
  </si>
  <si>
    <t>DZYX</t>
  </si>
  <si>
    <t>电子邮箱</t>
  </si>
  <si>
    <t>37</t>
  </si>
  <si>
    <t>DXFWBS</t>
  </si>
  <si>
    <t>开通短信服务标识</t>
  </si>
  <si>
    <t>保留字段，不要求报送</t>
  </si>
  <si>
    <t>38</t>
  </si>
  <si>
    <t>WLFWBS</t>
  </si>
  <si>
    <t>开通网络服务标识</t>
  </si>
  <si>
    <t>必填，字典(WLFWBS)</t>
  </si>
  <si>
    <t>39</t>
  </si>
  <si>
    <t>WLMM</t>
  </si>
  <si>
    <t>网络服务初始密码</t>
  </si>
  <si>
    <t>如WLFWBS=1 必填，密码必须为数字或英文字母，区分大小写，长度必须为6</t>
  </si>
  <si>
    <t>KHJGDM</t>
  </si>
  <si>
    <t>业务发起开户代理机构代码</t>
  </si>
  <si>
    <t>41</t>
  </si>
  <si>
    <t>KHWDDM</t>
  </si>
  <si>
    <t>业务发起开户代理网点代码</t>
  </si>
  <si>
    <t>42</t>
  </si>
  <si>
    <t>SQRQ</t>
  </si>
  <si>
    <t>申请日期</t>
  </si>
  <si>
    <t>必填，填发送请求的自然日期，下同</t>
  </si>
  <si>
    <t>43</t>
  </si>
  <si>
    <t>BYZD1</t>
  </si>
  <si>
    <t>备用字段1</t>
  </si>
  <si>
    <t>客户类别为“机构客户”且机构类别为“私募基金管理人”时，必填，填写私募基金管理人编码</t>
  </si>
  <si>
    <t>44</t>
  </si>
  <si>
    <t>BYZD2</t>
  </si>
  <si>
    <t>备用字段2</t>
  </si>
  <si>
    <t>保留字段</t>
  </si>
  <si>
    <t>45</t>
  </si>
  <si>
    <t>BYZD3</t>
  </si>
  <si>
    <t>备用字段3</t>
  </si>
  <si>
    <t>字典(KHLB)</t>
  </si>
  <si>
    <t>字典(GJDM)</t>
  </si>
  <si>
    <t>字典(ZJLB)</t>
  </si>
  <si>
    <t>字典(KHFS)</t>
  </si>
  <si>
    <t>字典(XB)</t>
  </si>
  <si>
    <t>字典(XLDM)</t>
  </si>
  <si>
    <t>字典(ZYXZ)</t>
  </si>
  <si>
    <t>字典(MZDM)</t>
  </si>
  <si>
    <t>字典(JGLB)</t>
  </si>
  <si>
    <t>字典(ZBSX)</t>
  </si>
  <si>
    <t>字典(WLFWBS)</t>
  </si>
  <si>
    <t>46</t>
  </si>
  <si>
    <t>YMTH</t>
  </si>
  <si>
    <t>一码通账户号码</t>
  </si>
  <si>
    <t>47</t>
  </si>
  <si>
    <t>YWRQ</t>
  </si>
  <si>
    <t>业务日期</t>
  </si>
  <si>
    <t>48</t>
  </si>
  <si>
    <t>YWPZBS</t>
  </si>
  <si>
    <t>业务凭证报送标识</t>
  </si>
  <si>
    <t>字典(YWPZBS)</t>
  </si>
  <si>
    <t>49</t>
  </si>
  <si>
    <t>JGDM</t>
  </si>
  <si>
    <t>结果代码</t>
  </si>
  <si>
    <t>JGSM</t>
  </si>
  <si>
    <t>结果说明</t>
  </si>
  <si>
    <t>ZHLB</t>
  </si>
  <si>
    <t>证券账户类别</t>
  </si>
  <si>
    <t>必填，字典(ZHLB)</t>
  </si>
  <si>
    <t>证券账户开户方式</t>
  </si>
  <si>
    <t>PHZQZH</t>
  </si>
  <si>
    <t>配号证券账户号码</t>
  </si>
  <si>
    <t>沪深A股信用证券账户开户时必填，沪市衍生品合约账户开户时必填，其他无需填写</t>
  </si>
  <si>
    <t>XYJYDY</t>
  </si>
  <si>
    <t>拟指定的信用交易单元号码</t>
  </si>
  <si>
    <t>沪市A股信用证券账户开户时必填，其他无需填写</t>
  </si>
  <si>
    <t>JSCYR</t>
  </si>
  <si>
    <t>指定结算参与人</t>
  </si>
  <si>
    <t>沪市信用账户开户时必填，填融资融券专用清算编号沪市B股证券账户开户时必填，填结算会员清算编号深市境外B股证券账户开户时必填，填写结算主席位（托管银行主席位）</t>
  </si>
  <si>
    <t>BYZD</t>
  </si>
  <si>
    <t>备用字段</t>
  </si>
  <si>
    <t>字典(ZHLB)</t>
  </si>
  <si>
    <t>ZQZH</t>
  </si>
  <si>
    <t>证券账户号码</t>
  </si>
  <si>
    <t>校验用字段，申报的“主要身份证明文件类别”、“主要身份证明文件代码”必须与申报的一码通账户对应的信息一致。修改前为空时非必填，修改前不为空时必填，字典(ZJLB)</t>
  </si>
  <si>
    <t>修改前为空时非必填，修改前不为空时必填</t>
  </si>
  <si>
    <t>XKHMC</t>
  </si>
  <si>
    <t>新客户名称</t>
  </si>
  <si>
    <t>XGJDM</t>
  </si>
  <si>
    <t>新国籍/地区代码</t>
  </si>
  <si>
    <t>非必填，字典(GJDM)若修改前“国籍/地区代码”为空，允许修改该字段值；若修改前“国籍/地区代码”不为空，不允许修改该字段值。</t>
  </si>
  <si>
    <t>XZJLB</t>
  </si>
  <si>
    <t>新主要身份证明文件类别</t>
  </si>
  <si>
    <t>非必填，字典(ZJLB)</t>
  </si>
  <si>
    <t>XZJDM</t>
  </si>
  <si>
    <t>新主要身份证明文件代码</t>
  </si>
  <si>
    <t>XJZRQ</t>
  </si>
  <si>
    <t>新主要身份证明文件截止日期</t>
  </si>
  <si>
    <t>非必填，YYYYMMDD 长期有效则填 30001231</t>
  </si>
  <si>
    <t>XZJDZ</t>
  </si>
  <si>
    <t>新主要身份证明文件地址</t>
  </si>
  <si>
    <t>XFZZJLB</t>
  </si>
  <si>
    <t>新辅助身份证明文件类别</t>
  </si>
  <si>
    <t>港、澳、台个人非必填，其他个人不填机构非必填字典(ZJLB)</t>
  </si>
  <si>
    <t>XFZZJDM</t>
  </si>
  <si>
    <t>新辅助身份证明文件代码</t>
  </si>
  <si>
    <t>港、澳、台个人非必填，其他个人不填机构非必填</t>
  </si>
  <si>
    <t>XFZJZRQ</t>
  </si>
  <si>
    <t>新辅助身份证明文件截止日期</t>
  </si>
  <si>
    <t>港、澳、台个人非必填，其他个人不填机构非必填，YYYYMMDD 长期有效则填 30001231</t>
  </si>
  <si>
    <t>XFZZJDZ</t>
  </si>
  <si>
    <t>新辅助身份证明文件地址</t>
  </si>
  <si>
    <t>XCSRQ</t>
  </si>
  <si>
    <t>新出生日期</t>
  </si>
  <si>
    <t>个人非必填，机构不填</t>
  </si>
  <si>
    <t>XXB</t>
  </si>
  <si>
    <t>新性别</t>
  </si>
  <si>
    <t>非必填，字典(XB)</t>
  </si>
  <si>
    <t>XXLDM</t>
  </si>
  <si>
    <t>新学历代码</t>
  </si>
  <si>
    <t>个人非必填，机构不填，字典(XLDM)</t>
  </si>
  <si>
    <t>XZYXZ</t>
  </si>
  <si>
    <t>新职业性质</t>
  </si>
  <si>
    <t>个人非必填，机构不填，字典(ZYXZ)</t>
  </si>
  <si>
    <t>XMZDM</t>
  </si>
  <si>
    <t>新民族代码</t>
  </si>
  <si>
    <t>XJGLB</t>
  </si>
  <si>
    <t>新机构类别</t>
  </si>
  <si>
    <t>个人不填，机构非必填，字典(JGLB)</t>
  </si>
  <si>
    <t>XZBSX</t>
  </si>
  <si>
    <t>新资本属性</t>
  </si>
  <si>
    <t>个人不填，机构非必填，字典(ZBSX)</t>
  </si>
  <si>
    <t>XGYSX</t>
  </si>
  <si>
    <t>新国有属性</t>
  </si>
  <si>
    <t>XJGJC</t>
  </si>
  <si>
    <t>新机构简称</t>
  </si>
  <si>
    <t>XYWMC</t>
  </si>
  <si>
    <t>新机构英文名称</t>
  </si>
  <si>
    <t>XGSWZ</t>
  </si>
  <si>
    <t>新公司网址</t>
  </si>
  <si>
    <t>XFRXM</t>
  </si>
  <si>
    <t>新法定代表人姓名</t>
  </si>
  <si>
    <t>XFRZJLB</t>
  </si>
  <si>
    <t>新法定代表人身份证明文件类别</t>
  </si>
  <si>
    <t>个人不填，机构非必填，字典(ZJLB)</t>
  </si>
  <si>
    <t>XFRZJDM</t>
  </si>
  <si>
    <t>新法定代表人有效身份证明文件代码</t>
  </si>
  <si>
    <t>XLXRXM</t>
  </si>
  <si>
    <t>新联系人姓名</t>
  </si>
  <si>
    <t>XLXRZJLB</t>
  </si>
  <si>
    <t>新联系人身份证明文件类别</t>
  </si>
  <si>
    <t>XLXRZJDM</t>
  </si>
  <si>
    <t>新联系人身份证明文件代码</t>
  </si>
  <si>
    <t>XYDDH</t>
  </si>
  <si>
    <t>新移动电话号码</t>
  </si>
  <si>
    <t>XGDDH</t>
  </si>
  <si>
    <t>新固定电话号码</t>
  </si>
  <si>
    <t>XCZHM</t>
  </si>
  <si>
    <t>新传真号码</t>
  </si>
  <si>
    <t>XLXDZ</t>
  </si>
  <si>
    <t>新联系地址</t>
  </si>
  <si>
    <t>XLXYB</t>
  </si>
  <si>
    <t>新联系邮编</t>
  </si>
  <si>
    <t>XDZYX</t>
  </si>
  <si>
    <t>新电子邮箱</t>
  </si>
  <si>
    <t>XWLFWBS</t>
  </si>
  <si>
    <t>新开通网络服务标识</t>
  </si>
  <si>
    <t>非必填，字典(WLFWBS)</t>
  </si>
  <si>
    <t>XWLMM</t>
  </si>
  <si>
    <t>新网络服务初始密码</t>
  </si>
  <si>
    <t>非必填，如WLFWBS=1 必填，密码必须为数字或英文字母，区分大小写，长度必须为6</t>
  </si>
  <si>
    <t>被修改一码通账户原机构类别为“25”（私募基金管理人）且报送的“新机构类别”字段内容为空时，本字段用于报送新的私募基金管理人编码；报送的新机构类别为“25”时，此字段必填，填写账户对应的私募基金管理人编码</t>
  </si>
  <si>
    <t>同请求</t>
  </si>
  <si>
    <t>非必填，字典(ZHLB)</t>
  </si>
  <si>
    <t>YMTZT</t>
  </si>
  <si>
    <t>一码通账户状态</t>
  </si>
  <si>
    <t>字典(YMTZT)</t>
  </si>
  <si>
    <t>KHRQ</t>
  </si>
  <si>
    <t>一码通开户日期</t>
  </si>
  <si>
    <t>XHRQ</t>
  </si>
  <si>
    <t>一码通账户销户日期</t>
  </si>
  <si>
    <t>字典(GYSX)</t>
  </si>
  <si>
    <t>CPJC</t>
  </si>
  <si>
    <t>产品简称</t>
  </si>
  <si>
    <t>客户类别为“产品客户”时不为空</t>
  </si>
  <si>
    <t>CPDQR</t>
  </si>
  <si>
    <t>产品到期日期</t>
  </si>
  <si>
    <t>CPLB</t>
  </si>
  <si>
    <t>产品类别</t>
  </si>
  <si>
    <t>客户类别为“产品客户”时不为空,字典(CPLB)</t>
  </si>
  <si>
    <t>51</t>
  </si>
  <si>
    <t>GLRMC</t>
  </si>
  <si>
    <t>产品资产管理人名称</t>
  </si>
  <si>
    <t>52</t>
  </si>
  <si>
    <t>GLRZJLB</t>
  </si>
  <si>
    <t>产品资产管理人证件类别</t>
  </si>
  <si>
    <t>客户类别为“产品客户”时不为空,字典(ZJLB)</t>
  </si>
  <si>
    <t>53</t>
  </si>
  <si>
    <t>GLRZJDM</t>
  </si>
  <si>
    <t>产品资产管理人证件代码</t>
  </si>
  <si>
    <t>54</t>
  </si>
  <si>
    <t>TGRMC</t>
  </si>
  <si>
    <t>产品资产托管人名称</t>
  </si>
  <si>
    <t>55</t>
  </si>
  <si>
    <t>TGRZJLB</t>
  </si>
  <si>
    <t>产品资产托管人身份证件类别</t>
  </si>
  <si>
    <t>56</t>
  </si>
  <si>
    <t>TGRZJDM</t>
  </si>
  <si>
    <t>产品资产托管人身份证件代码</t>
  </si>
  <si>
    <t>57</t>
  </si>
  <si>
    <t>机构类别为“25”（私募基金管理人）时，本字段内容为一码通账户对应的私募基金管理人编码</t>
  </si>
  <si>
    <t>58</t>
  </si>
  <si>
    <t>59</t>
  </si>
  <si>
    <t>61</t>
  </si>
  <si>
    <t>62</t>
  </si>
  <si>
    <t>WTBS</t>
  </si>
  <si>
    <t>委托交易关系标识</t>
  </si>
  <si>
    <t>用于标识发起查询的开户代理机构是否与一码通账户下的证券账户存在委托交易关系1 有，返回全部注册资料0 无，返回除联系信息以外的注册资料</t>
  </si>
  <si>
    <t>63</t>
  </si>
  <si>
    <t>64</t>
  </si>
  <si>
    <t>ZQZHZT</t>
  </si>
  <si>
    <t>证券账户状态</t>
  </si>
  <si>
    <t>字典(ZQZHZT)</t>
  </si>
  <si>
    <t>证券账户开户日期</t>
  </si>
  <si>
    <t>KHJGMC</t>
  </si>
  <si>
    <t>证券账户开户代理机构名称</t>
  </si>
  <si>
    <t>返回开户的代理机构名称</t>
  </si>
  <si>
    <t>证券账户销户日期</t>
  </si>
  <si>
    <t>XHJGMC</t>
  </si>
  <si>
    <t>证券账户销户代理机构名称</t>
  </si>
  <si>
    <t>返回销户的代理机构名称</t>
  </si>
  <si>
    <t>GLGXBS</t>
  </si>
  <si>
    <t>关联关系确认标识</t>
  </si>
  <si>
    <t>字典(GLGXBS)</t>
  </si>
  <si>
    <t>QRJGMC</t>
  </si>
  <si>
    <t>关联关系确认机构名称</t>
  </si>
  <si>
    <t>BHGBS</t>
  </si>
  <si>
    <t>不合格标识</t>
  </si>
  <si>
    <t>对于沪市账户，如果为不合格账户，则标识为“1”；否则标识为“0”。_x000B_对于深市账户，如被查询的证券账户在业务发起的开户代理机构处为不合格账户或被中国结算认定为不合格账户，则标识为“1”；否则标识为“0”。</t>
  </si>
  <si>
    <t>BHGJYXZ</t>
  </si>
  <si>
    <t>不合格导致的交易限制</t>
  </si>
  <si>
    <t>字典(BHGJYXZ)</t>
  </si>
  <si>
    <t>BHGYYLB</t>
  </si>
  <si>
    <t>不合格原因类别</t>
  </si>
  <si>
    <t>字典(BHGYYLB)</t>
  </si>
  <si>
    <t>一码通账户开户日期</t>
  </si>
  <si>
    <t>一码通账户开户代理机构名称</t>
  </si>
  <si>
    <t>一码通账户销户代理机构名称</t>
  </si>
  <si>
    <t>SCJYRQ</t>
  </si>
  <si>
    <t>首次交易日期</t>
  </si>
  <si>
    <t>ZZJGDM</t>
  </si>
  <si>
    <t>组织机构代码证</t>
  </si>
  <si>
    <t>核对成功且客户类别为“机构客户”或“产品客户”时返回辅助身份证明文件代码</t>
  </si>
  <si>
    <t>ZDJYXX</t>
  </si>
  <si>
    <t>指定交易或指定结算信息</t>
  </si>
  <si>
    <t>对于沪市账户，反馈指定交易或指定结算的参与人名称，对于深市账户为空。</t>
  </si>
  <si>
    <t>YWLB</t>
  </si>
  <si>
    <t>业务类别</t>
  </si>
  <si>
    <t>必填，01：使用信息新增、02：使用信息撤销、03：使用信息查询</t>
  </si>
  <si>
    <t>新增、撤销必填，查询不填，字典(ZJLB)</t>
  </si>
  <si>
    <t>新增、撤销必填，查询不填</t>
  </si>
  <si>
    <t>JYDY</t>
  </si>
  <si>
    <t>交易单元</t>
  </si>
  <si>
    <t>业务类别为新增、撤销时，对深市A股、深市信用证券账户必填，对其它证券账户类别不填；业务类别为查询时，不填。</t>
  </si>
  <si>
    <t>YYBBM</t>
  </si>
  <si>
    <t>营业部编码</t>
  </si>
  <si>
    <t>深交所的两位营业部编码业务类别为新增、撤销时，对深市A股、深市信用证券账户必填，对其它证券账户类别不填；业务类别为查询时，不填。</t>
  </si>
  <si>
    <t>使用信息申报券商名称</t>
  </si>
  <si>
    <t>业务类别为新增、撤销时，此字段为空</t>
  </si>
  <si>
    <t>KHWDMC</t>
  </si>
  <si>
    <t>使用信息申报营业部名称</t>
  </si>
  <si>
    <t>ZDJGMC</t>
  </si>
  <si>
    <t>指定交易券商名称</t>
  </si>
  <si>
    <t>查询沪市账户使用信息时，返回指定交易券商名称或指定结算券商名称。查询深市账户使用信息时，返回空。</t>
  </si>
  <si>
    <t>SYSBRQ</t>
  </si>
  <si>
    <t>使用信息申报日期</t>
  </si>
  <si>
    <t>必填，01：合伙人信息新增、02：合伙人信息删除、03：合伙人信息查询</t>
  </si>
  <si>
    <t>HHMC</t>
  </si>
  <si>
    <t>合伙人名称</t>
  </si>
  <si>
    <t>新增、删除必填，查询不填</t>
  </si>
  <si>
    <t>HHZJLB</t>
  </si>
  <si>
    <t>合伙人证件类别</t>
  </si>
  <si>
    <t>新增、删除必填，查询不填，字典(ZJLB)</t>
  </si>
  <si>
    <t>HHZJDM</t>
  </si>
  <si>
    <t>合伙人证件代码</t>
  </si>
  <si>
    <t>HHJZRQ</t>
  </si>
  <si>
    <t>合伙人证件截止日期</t>
  </si>
  <si>
    <t>新增必填，删除、查询不填</t>
  </si>
  <si>
    <t>新增、删除必填，查询不填，字典(GJDM)</t>
  </si>
  <si>
    <t>HHCDFS</t>
  </si>
  <si>
    <t>合伙人承担责任方式</t>
  </si>
  <si>
    <t>新增必填，删除、查询不填，字典(HHCDFS)</t>
  </si>
  <si>
    <t>字典(HHCDFS)</t>
  </si>
  <si>
    <t>必填， 01：适当性管理信息新增、02：适当性管理信息撤销、03：适当性管理信息查询</t>
  </si>
  <si>
    <t>SDXLB</t>
  </si>
  <si>
    <t>适当性类别</t>
  </si>
  <si>
    <t>必填，字典(SDXLB)</t>
  </si>
  <si>
    <t>QYLB</t>
  </si>
  <si>
    <t>签约类别</t>
  </si>
  <si>
    <t>创业板适当性管理信息新增时必填，撤销不填，查询不填，其他适当性类别不填，字典(QYLB)</t>
  </si>
  <si>
    <t>QYRQ</t>
  </si>
  <si>
    <t>签约日期</t>
  </si>
  <si>
    <t>新增必填，撤销不填，查询不填</t>
  </si>
  <si>
    <t>签约营业部编码</t>
  </si>
  <si>
    <t>创业板适当性管理信息新增时必填，填写深交所2位营业部编码，查询不填，其他适当性类别不填</t>
  </si>
  <si>
    <t>字典(SDXLB)</t>
  </si>
  <si>
    <t>字典(QYLB)</t>
  </si>
  <si>
    <t>YWSQLB</t>
  </si>
  <si>
    <t>业务申请类别</t>
  </si>
  <si>
    <t>YKHMC</t>
  </si>
  <si>
    <t>原客户名称</t>
  </si>
  <si>
    <t>YZJLB</t>
  </si>
  <si>
    <t>原主要身份证明文件类别</t>
  </si>
  <si>
    <t>YZJHM</t>
  </si>
  <si>
    <t>原主要身份证明文件代码</t>
  </si>
  <si>
    <t>YFZZJLB</t>
  </si>
  <si>
    <t>原辅助身份证明文件类别</t>
  </si>
  <si>
    <t>YFZZJDM</t>
  </si>
  <si>
    <t>原辅助身份证明文件代码</t>
  </si>
  <si>
    <t>XZJHM</t>
  </si>
  <si>
    <t>JGMC</t>
  </si>
  <si>
    <t>修改开户代理机构名称</t>
  </si>
  <si>
    <t>WDMC</t>
  </si>
  <si>
    <t>修改开户代理网点名称</t>
  </si>
  <si>
    <t>XGRQ</t>
  </si>
  <si>
    <t>修改日期</t>
  </si>
  <si>
    <t>XGSJ</t>
  </si>
  <si>
    <t>修改时间</t>
  </si>
  <si>
    <t>QSBH</t>
  </si>
  <si>
    <t>清算编号</t>
  </si>
  <si>
    <t>必填，沪市账户填写清算编号,深市账户填写资金结算主席位。</t>
  </si>
  <si>
    <t>JCXZLB</t>
  </si>
  <si>
    <t>解除限制类别</t>
  </si>
  <si>
    <t>必填，字典(JCXZLB)</t>
  </si>
  <si>
    <t>必填01：关联关系确认、02：关联关系转挂</t>
  </si>
  <si>
    <t>XYMTH</t>
  </si>
  <si>
    <t>新一码通账户号码</t>
  </si>
  <si>
    <t>关联关系转挂必填, 关联关系确认不填</t>
  </si>
  <si>
    <t>委托交易券商名称</t>
  </si>
  <si>
    <t>GLBS</t>
  </si>
  <si>
    <t>关联关系是否报送</t>
  </si>
  <si>
    <t>0未确认，1已确认</t>
  </si>
  <si>
    <t>SCDM</t>
  </si>
  <si>
    <t>市场代码</t>
  </si>
  <si>
    <t>必填01 沪市02 深市</t>
  </si>
  <si>
    <t>交易单元号码</t>
  </si>
  <si>
    <t>非必填，平台仅在校验深市账户时处理此字段内容</t>
  </si>
  <si>
    <t>JYDYYXX</t>
  </si>
  <si>
    <t>交易单元有效性标识</t>
  </si>
  <si>
    <t>0 无效交易单元1 有效交易单元</t>
  </si>
  <si>
    <t>JYDYMC</t>
  </si>
  <si>
    <t>交易单元所属开户代理机构名称</t>
  </si>
  <si>
    <t>沪市账户指定交易对应的清算编号</t>
  </si>
  <si>
    <t>字典(YWPZBS)，固定为‘N’</t>
  </si>
  <si>
    <t>必填，字典(KHLB)只允许申报“2 产品客户”、不允许申报“0 个人客户、1 机构客户”</t>
  </si>
  <si>
    <t>必填，可以填写备用移动电话号码</t>
  </si>
  <si>
    <t>必填，字典（CPLB）</t>
  </si>
  <si>
    <t>字典（CPLB）</t>
  </si>
  <si>
    <t>必填其中字典内容说明如下01：简项查询，无照片返回02：简项查询，返回照片</t>
  </si>
  <si>
    <t>FJMC</t>
  </si>
  <si>
    <t>254</t>
  </si>
  <si>
    <t>附件名称</t>
  </si>
  <si>
    <t>预留（为照片比对业务）</t>
  </si>
  <si>
    <t>FJCD</t>
  </si>
  <si>
    <t>附件长度</t>
  </si>
  <si>
    <t>CYM</t>
  </si>
  <si>
    <t>曾用名</t>
  </si>
  <si>
    <t>预留</t>
  </si>
  <si>
    <t>MZ</t>
  </si>
  <si>
    <t>民族</t>
  </si>
  <si>
    <t>FWCS</t>
  </si>
  <si>
    <t>200</t>
  </si>
  <si>
    <t>服务处所</t>
  </si>
  <si>
    <t>WHCD</t>
  </si>
  <si>
    <t>文化程度</t>
  </si>
  <si>
    <t>HYZK</t>
  </si>
  <si>
    <t>婚姻状况</t>
  </si>
  <si>
    <t>JG</t>
  </si>
  <si>
    <t>籍贯</t>
  </si>
  <si>
    <t>CSD</t>
  </si>
  <si>
    <t>出生地</t>
  </si>
  <si>
    <t>HJDZ</t>
  </si>
  <si>
    <t>户籍地址</t>
  </si>
  <si>
    <t>BZ</t>
  </si>
  <si>
    <t>备注</t>
  </si>
  <si>
    <t>如为不合格账户，该标识为“1”，否则该标识为“0”。</t>
  </si>
  <si>
    <t>BHGSBJGMC</t>
  </si>
  <si>
    <t>不合格申报机构名称</t>
  </si>
  <si>
    <t>TYSHXYDM</t>
  </si>
  <si>
    <t>统一社会信用代码</t>
  </si>
  <si>
    <t>组织机构代码</t>
  </si>
  <si>
    <t>LY</t>
  </si>
  <si>
    <t>质疑标志</t>
  </si>
  <si>
    <t>“1”为正常，“2”为质疑</t>
  </si>
  <si>
    <t>ZCDZ</t>
  </si>
  <si>
    <t>注册地址</t>
  </si>
  <si>
    <t>JGLX</t>
  </si>
  <si>
    <t>机构类型</t>
  </si>
  <si>
    <t>JYFW</t>
  </si>
  <si>
    <t>经营范围</t>
  </si>
  <si>
    <t>JYZT</t>
  </si>
  <si>
    <t>经营状态</t>
  </si>
  <si>
    <t>FDDBR</t>
  </si>
  <si>
    <t>100</t>
  </si>
  <si>
    <t>法定代表人</t>
  </si>
  <si>
    <t>ZCZJ</t>
  </si>
  <si>
    <t>注册资本</t>
  </si>
  <si>
    <t>JHBZ</t>
  </si>
  <si>
    <t>校核标志</t>
  </si>
  <si>
    <t>CLRQ</t>
  </si>
  <si>
    <t>成立日期</t>
  </si>
  <si>
    <t>DJBMMC</t>
  </si>
  <si>
    <t>登记机关</t>
  </si>
  <si>
    <t>XZQHMC</t>
  </si>
  <si>
    <t>行政区划</t>
  </si>
  <si>
    <t>JYQXZ</t>
  </si>
  <si>
    <t>经营期限自</t>
  </si>
  <si>
    <t>JYQXE</t>
  </si>
  <si>
    <t>经营期限至</t>
  </si>
  <si>
    <t>JJLXDM</t>
  </si>
  <si>
    <t>经济类型</t>
  </si>
  <si>
    <t>BGRQ</t>
  </si>
  <si>
    <t>最后更新日期</t>
  </si>
  <si>
    <t>JYDZ</t>
  </si>
  <si>
    <t>生产经营地址</t>
  </si>
  <si>
    <t>JJHYDM</t>
  </si>
  <si>
    <t>经济行业</t>
  </si>
  <si>
    <t>ZGMC</t>
  </si>
  <si>
    <t>上级主管部门</t>
  </si>
  <si>
    <t>DHHM</t>
  </si>
  <si>
    <t>电话号码</t>
  </si>
  <si>
    <t>EMAIL</t>
  </si>
  <si>
    <t>ZGRS</t>
  </si>
  <si>
    <t>职工人数</t>
  </si>
  <si>
    <t>URL</t>
  </si>
  <si>
    <t>网址</t>
  </si>
  <si>
    <t>必填01 手机号码当前状态查询02 手机号码与客户名称对应关系核查03 手机号码与身份证明文件对应关系核查</t>
  </si>
  <si>
    <t>当业务类别为“02”时，必填，其他情况该字段无效</t>
  </si>
  <si>
    <t>身份证明文件类别</t>
  </si>
  <si>
    <t>当业务类别为“03”时，必填，仅能填写“01”（居民身份证）其他情况该字段无效</t>
  </si>
  <si>
    <t>身份证明文件代码</t>
  </si>
  <si>
    <t>当业务类别为“03”时，必填，其他情况该该字段无效当身份证明文件类别为“01”时，仅能填写18位大陆居民身份证明号码</t>
  </si>
  <si>
    <t>SJHM</t>
  </si>
  <si>
    <t>手机号码</t>
  </si>
  <si>
    <t>YYS</t>
  </si>
  <si>
    <t>运营商</t>
  </si>
  <si>
    <t>当该字段用以说明提供核查服务的运营商，当该字段不为空时，字段内容含义如下：01：移动02：联通03：电信</t>
  </si>
  <si>
    <t>必填， 01：股转标识新增、03：股转标识查询</t>
  </si>
  <si>
    <t>GZBZ</t>
  </si>
  <si>
    <t>股转市场标识</t>
  </si>
  <si>
    <t>0 未标记股转市场标识1 已标记股转市场标识</t>
  </si>
  <si>
    <t>SBRQ</t>
  </si>
  <si>
    <t>股转市场标识申报日期</t>
  </si>
  <si>
    <t>账户系统向股转系统对证券账户申报股转市场标识的业务日期</t>
  </si>
  <si>
    <t>GZSCJY</t>
  </si>
  <si>
    <t>股转市场首次交易日期</t>
  </si>
  <si>
    <t>必填，01：股转使用信息新增、02：股转使用信息撤销、03：股转使用信息查询</t>
  </si>
  <si>
    <t>业务类别为新增、撤销时，必填；业务类别为查询时，不填。</t>
  </si>
  <si>
    <t>股转系统的两位营业部编码业务类别为新增、撤销时，必填；业务类别为查询时，不填。</t>
  </si>
  <si>
    <t>必填必须为以下值01：启用、02：撤销、03：查询</t>
  </si>
  <si>
    <t>KTRQ</t>
  </si>
  <si>
    <t>开通日期</t>
  </si>
  <si>
    <t>业务类别为启用时必填，其他情况无效开通港股通交易权限日期</t>
  </si>
  <si>
    <t>申报日期</t>
  </si>
  <si>
    <t>必填，填发送请求的自然日期</t>
  </si>
  <si>
    <t>港股通交易权限申报机构名称</t>
  </si>
  <si>
    <t>GGTQXBS</t>
  </si>
  <si>
    <t>港股通交易权限标识</t>
  </si>
  <si>
    <t>业务类别为新增、撤销时，此字段为空0：未启用港股通交易权限1：已启用港股通交易权限</t>
  </si>
  <si>
    <t>GGTQXKTRQ</t>
  </si>
  <si>
    <t>港股通交易权限开通日期</t>
  </si>
  <si>
    <t>GGTQXCXRQ</t>
  </si>
  <si>
    <t>港股通交易权限撤销日期</t>
  </si>
  <si>
    <t>GGTQXBZ</t>
  </si>
  <si>
    <t>港股通交易权限备注</t>
  </si>
  <si>
    <t>必填， 01： TA账户资料及其对应场内账户情况查询、02：场内账户资料及其对应TA账户情况查询</t>
  </si>
  <si>
    <t>DYZH</t>
  </si>
  <si>
    <t>对应证券账户号码</t>
  </si>
  <si>
    <t>DYZHLB</t>
  </si>
  <si>
    <t>对应证券账户类别</t>
  </si>
  <si>
    <t>CPBM</t>
  </si>
  <si>
    <t>产品编码</t>
  </si>
  <si>
    <t>TAZHLB</t>
  </si>
  <si>
    <t>TA账户类别</t>
  </si>
  <si>
    <t>TAZH</t>
  </si>
  <si>
    <t>TA账户号码</t>
  </si>
  <si>
    <t>XSJGMC</t>
  </si>
  <si>
    <t>基金销售机构名称</t>
  </si>
  <si>
    <t>必填，01：TA账户与场内账户对应关系新增、02：TA账户与场内账户对应关系撤销</t>
  </si>
  <si>
    <t>场内证券账户类别</t>
  </si>
  <si>
    <t>场内证券账户号码</t>
  </si>
  <si>
    <t>65</t>
  </si>
  <si>
    <t>TAKHMC</t>
  </si>
  <si>
    <t>TA客户名称</t>
  </si>
  <si>
    <t>TAZJLB</t>
  </si>
  <si>
    <t>TA身份证明文件类别</t>
  </si>
  <si>
    <t>TAZJDM</t>
  </si>
  <si>
    <t>TA身份证明文件代码</t>
  </si>
  <si>
    <t>66</t>
  </si>
  <si>
    <t>CSDCC</t>
  </si>
  <si>
    <t>UAPSRV</t>
  </si>
  <si>
    <t>01</t>
  </si>
  <si>
    <t>02</t>
  </si>
  <si>
    <t>03</t>
  </si>
  <si>
    <t>04</t>
  </si>
  <si>
    <t>05</t>
  </si>
  <si>
    <t>06</t>
  </si>
  <si>
    <t>07</t>
  </si>
  <si>
    <t>08</t>
  </si>
  <si>
    <t>09</t>
  </si>
  <si>
    <t>SFSRV</t>
  </si>
  <si>
    <t>PNSRV</t>
  </si>
  <si>
    <t>1</t>
    <phoneticPr fontId="1" type="noConversion"/>
  </si>
  <si>
    <t>2</t>
    <phoneticPr fontId="1" type="noConversion"/>
  </si>
  <si>
    <t>服务类型</t>
  </si>
  <si>
    <t>服务类型</t>
    <phoneticPr fontId="1" type="noConversion"/>
  </si>
  <si>
    <t>服务代码</t>
  </si>
  <si>
    <t>服务代码</t>
    <phoneticPr fontId="1" type="noConversion"/>
  </si>
  <si>
    <t>字段序列</t>
  </si>
  <si>
    <t>字段序列</t>
    <phoneticPr fontId="1" type="noConversion"/>
  </si>
  <si>
    <t>接口类型</t>
  </si>
  <si>
    <t>接口类型</t>
    <phoneticPr fontId="1" type="noConversion"/>
  </si>
  <si>
    <t>字段名</t>
  </si>
  <si>
    <t>字段名</t>
    <phoneticPr fontId="1" type="noConversion"/>
  </si>
  <si>
    <t>字段</t>
  </si>
  <si>
    <t>字段</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</si>
</sst>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9" fontId="0" fillId="0" borderId="0" xfId="0" applyNumberFormat="1">
      <alignmen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test"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test2_1"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test2"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110"/>
  <sheetViews>
    <sheetView workbookViewId="0">
      <selection sqref="A1:L1048576"/>
    </sheetView>
  </sheetViews>
  <sheetFormatPr defaultRowHeight="13.5" x14ac:dyDescent="0.15"/>
  <cols>
    <col min="1" max="2" width="16.125" style="2" customWidth="1"/>
    <col min="3" max="4" width="9" style="2"/>
    <col min="5" max="5" width="3.5" style="1" bestFit="1" customWidth="1"/>
    <col min="6" max="6" width="10.375" style="1" customWidth="1"/>
    <col min="7" max="7" width="8.75" style="2" customWidth="1"/>
    <col min="8" max="9" width="10.5" style="1" bestFit="1" customWidth="1"/>
    <col min="10" max="10" width="4.5" style="1" bestFit="1" customWidth="1"/>
    <col min="11" max="11" width="33.875" style="1" bestFit="1" customWidth="1"/>
    <col min="12" max="12" width="76.75" style="1" customWidth="1"/>
    <col min="13" max="16384" width="9" style="1"/>
  </cols>
  <sheetData>
    <row r="1" spans="1:14" x14ac:dyDescent="0.15">
      <c r="A1" s="2" t="s">
        <v>651</v>
      </c>
      <c r="B1" s="2" t="s">
        <v>653</v>
      </c>
      <c r="D1" s="2" t="s">
        <v>657</v>
      </c>
      <c r="F1" s="1" t="s">
        <v>655</v>
      </c>
      <c r="H1" s="1" t="s">
        <v>659</v>
      </c>
      <c r="I1" s="1" t="s">
        <v>661</v>
      </c>
    </row>
    <row r="2" spans="1:14" x14ac:dyDescent="0.15">
      <c r="A2" s="2" t="str">
        <f>VLOOKUP(TEXT(C2,"0"),Sheet2!A:D,3,FALSE)</f>
        <v>UAPSRV</v>
      </c>
      <c r="B2" s="2" t="str">
        <f>VLOOKUP(TEXT(C2,"0"),Sheet2!A:D,4,FALSE)</f>
        <v>01</v>
      </c>
      <c r="C2" s="2">
        <f>ROUNDUP(E2/2,0)</f>
        <v>1</v>
      </c>
      <c r="D2" s="1">
        <f>1-MOD(E2,2)</f>
        <v>0</v>
      </c>
      <c r="E2" s="1" t="s">
        <v>2</v>
      </c>
      <c r="F2" s="1" t="s">
        <v>2</v>
      </c>
      <c r="G2" s="2" t="str">
        <f xml:space="preserve"> TEXT(F2,"00")</f>
        <v>01</v>
      </c>
      <c r="H2" s="1" t="s">
        <v>3</v>
      </c>
      <c r="I2" s="1" t="s">
        <v>4</v>
      </c>
      <c r="J2" s="1" t="s">
        <v>5</v>
      </c>
      <c r="K2" s="1" t="s">
        <v>6</v>
      </c>
      <c r="L2" s="1" t="s">
        <v>7</v>
      </c>
      <c r="N2" s="1" t="s">
        <v>1</v>
      </c>
    </row>
    <row r="3" spans="1:14" x14ac:dyDescent="0.15">
      <c r="A3" s="2" t="str">
        <f>VLOOKUP(TEXT(C3,"0"),Sheet2!A:D,3,FALSE)</f>
        <v>UAPSRV</v>
      </c>
      <c r="B3" s="2" t="str">
        <f>VLOOKUP(TEXT(C3,"0"),Sheet2!A:D,4,FALSE)</f>
        <v>01</v>
      </c>
      <c r="C3" s="2">
        <f t="shared" ref="C3:C66" si="0">ROUNDUP(E3/2,0)</f>
        <v>1</v>
      </c>
      <c r="D3" s="1">
        <f t="shared" ref="D3:D66" si="1">1-MOD(E3,2)</f>
        <v>0</v>
      </c>
      <c r="E3" s="1" t="s">
        <v>2</v>
      </c>
      <c r="F3" s="1" t="s">
        <v>8</v>
      </c>
      <c r="G3" s="2" t="str">
        <f t="shared" ref="G3:G66" si="2" xml:space="preserve"> TEXT(F3,"00")</f>
        <v>02</v>
      </c>
      <c r="H3" s="1" t="s">
        <v>9</v>
      </c>
      <c r="I3" s="1" t="s">
        <v>4</v>
      </c>
      <c r="J3" s="1" t="s">
        <v>10</v>
      </c>
      <c r="K3" s="1" t="s">
        <v>11</v>
      </c>
      <c r="L3" s="1" t="s">
        <v>7</v>
      </c>
    </row>
    <row r="4" spans="1:14" x14ac:dyDescent="0.15">
      <c r="A4" s="2" t="str">
        <f>VLOOKUP(TEXT(C4,"0"),Sheet2!A:D,3,FALSE)</f>
        <v>UAPSRV</v>
      </c>
      <c r="B4" s="2" t="str">
        <f>VLOOKUP(TEXT(C4,"0"),Sheet2!A:D,4,FALSE)</f>
        <v>01</v>
      </c>
      <c r="C4" s="2">
        <f t="shared" si="0"/>
        <v>1</v>
      </c>
      <c r="D4" s="1">
        <f t="shared" si="1"/>
        <v>0</v>
      </c>
      <c r="E4" s="1" t="s">
        <v>2</v>
      </c>
      <c r="F4" s="1" t="s">
        <v>12</v>
      </c>
      <c r="G4" s="2" t="str">
        <f t="shared" si="2"/>
        <v>03</v>
      </c>
      <c r="H4" s="1" t="s">
        <v>13</v>
      </c>
      <c r="I4" s="1" t="s">
        <v>4</v>
      </c>
      <c r="J4" s="1" t="s">
        <v>2</v>
      </c>
      <c r="K4" s="1" t="s">
        <v>14</v>
      </c>
      <c r="L4" s="1" t="s">
        <v>15</v>
      </c>
    </row>
    <row r="5" spans="1:14" x14ac:dyDescent="0.15">
      <c r="A5" s="2" t="str">
        <f>VLOOKUP(TEXT(C5,"0"),Sheet2!A:D,3,FALSE)</f>
        <v>UAPSRV</v>
      </c>
      <c r="B5" s="2" t="str">
        <f>VLOOKUP(TEXT(C5,"0"),Sheet2!A:D,4,FALSE)</f>
        <v>01</v>
      </c>
      <c r="C5" s="2">
        <f t="shared" si="0"/>
        <v>1</v>
      </c>
      <c r="D5" s="1">
        <f t="shared" si="1"/>
        <v>0</v>
      </c>
      <c r="E5" s="1" t="s">
        <v>2</v>
      </c>
      <c r="F5" s="1" t="s">
        <v>16</v>
      </c>
      <c r="G5" s="2" t="str">
        <f t="shared" si="2"/>
        <v>04</v>
      </c>
      <c r="H5" s="1" t="s">
        <v>17</v>
      </c>
      <c r="I5" s="1" t="s">
        <v>4</v>
      </c>
      <c r="J5" s="1" t="s">
        <v>12</v>
      </c>
      <c r="K5" s="1" t="s">
        <v>18</v>
      </c>
      <c r="L5" s="1" t="s">
        <v>19</v>
      </c>
    </row>
    <row r="6" spans="1:14" x14ac:dyDescent="0.15">
      <c r="A6" s="2" t="str">
        <f>VLOOKUP(TEXT(C6,"0"),Sheet2!A:D,3,FALSE)</f>
        <v>UAPSRV</v>
      </c>
      <c r="B6" s="2" t="str">
        <f>VLOOKUP(TEXT(C6,"0"),Sheet2!A:D,4,FALSE)</f>
        <v>01</v>
      </c>
      <c r="C6" s="2">
        <f t="shared" si="0"/>
        <v>1</v>
      </c>
      <c r="D6" s="1">
        <f t="shared" si="1"/>
        <v>0</v>
      </c>
      <c r="E6" s="1" t="s">
        <v>2</v>
      </c>
      <c r="F6" s="1" t="s">
        <v>20</v>
      </c>
      <c r="G6" s="2" t="str">
        <f t="shared" si="2"/>
        <v>05</v>
      </c>
      <c r="H6" s="1" t="s">
        <v>21</v>
      </c>
      <c r="I6" s="1" t="s">
        <v>4</v>
      </c>
      <c r="J6" s="1" t="s">
        <v>8</v>
      </c>
      <c r="K6" s="1" t="s">
        <v>22</v>
      </c>
      <c r="L6" s="1" t="s">
        <v>23</v>
      </c>
    </row>
    <row r="7" spans="1:14" x14ac:dyDescent="0.15">
      <c r="A7" s="2" t="str">
        <f>VLOOKUP(TEXT(C7,"0"),Sheet2!A:D,3,FALSE)</f>
        <v>UAPSRV</v>
      </c>
      <c r="B7" s="2" t="str">
        <f>VLOOKUP(TEXT(C7,"0"),Sheet2!A:D,4,FALSE)</f>
        <v>01</v>
      </c>
      <c r="C7" s="2">
        <f t="shared" si="0"/>
        <v>1</v>
      </c>
      <c r="D7" s="1">
        <f t="shared" si="1"/>
        <v>0</v>
      </c>
      <c r="E7" s="1" t="s">
        <v>2</v>
      </c>
      <c r="F7" s="1" t="s">
        <v>24</v>
      </c>
      <c r="G7" s="2" t="str">
        <f t="shared" si="2"/>
        <v>06</v>
      </c>
      <c r="H7" s="1" t="s">
        <v>25</v>
      </c>
      <c r="I7" s="1" t="s">
        <v>4</v>
      </c>
      <c r="J7" s="1" t="s">
        <v>26</v>
      </c>
      <c r="K7" s="1" t="s">
        <v>27</v>
      </c>
      <c r="L7" s="1" t="s">
        <v>7</v>
      </c>
    </row>
    <row r="8" spans="1:14" x14ac:dyDescent="0.15">
      <c r="A8" s="2" t="str">
        <f>VLOOKUP(TEXT(C8,"0"),Sheet2!A:D,3,FALSE)</f>
        <v>UAPSRV</v>
      </c>
      <c r="B8" s="2" t="str">
        <f>VLOOKUP(TEXT(C8,"0"),Sheet2!A:D,4,FALSE)</f>
        <v>01</v>
      </c>
      <c r="C8" s="2">
        <f t="shared" si="0"/>
        <v>1</v>
      </c>
      <c r="D8" s="1">
        <f t="shared" si="1"/>
        <v>0</v>
      </c>
      <c r="E8" s="1" t="s">
        <v>2</v>
      </c>
      <c r="F8" s="1" t="s">
        <v>28</v>
      </c>
      <c r="G8" s="2" t="str">
        <f t="shared" si="2"/>
        <v>07</v>
      </c>
      <c r="H8" s="1" t="s">
        <v>29</v>
      </c>
      <c r="I8" s="1" t="s">
        <v>4</v>
      </c>
      <c r="J8" s="1" t="s">
        <v>30</v>
      </c>
      <c r="K8" s="1" t="s">
        <v>31</v>
      </c>
      <c r="L8" s="1" t="s">
        <v>32</v>
      </c>
    </row>
    <row r="9" spans="1:14" x14ac:dyDescent="0.15">
      <c r="A9" s="2" t="str">
        <f>VLOOKUP(TEXT(C9,"0"),Sheet2!A:D,3,FALSE)</f>
        <v>UAPSRV</v>
      </c>
      <c r="B9" s="2" t="str">
        <f>VLOOKUP(TEXT(C9,"0"),Sheet2!A:D,4,FALSE)</f>
        <v>01</v>
      </c>
      <c r="C9" s="2">
        <f t="shared" si="0"/>
        <v>1</v>
      </c>
      <c r="D9" s="1">
        <f t="shared" si="1"/>
        <v>0</v>
      </c>
      <c r="E9" s="1" t="s">
        <v>2</v>
      </c>
      <c r="F9" s="1" t="s">
        <v>30</v>
      </c>
      <c r="G9" s="2" t="str">
        <f t="shared" si="2"/>
        <v>08</v>
      </c>
      <c r="H9" s="1" t="s">
        <v>33</v>
      </c>
      <c r="I9" s="1" t="s">
        <v>4</v>
      </c>
      <c r="J9" s="1" t="s">
        <v>34</v>
      </c>
      <c r="K9" s="1" t="s">
        <v>35</v>
      </c>
      <c r="L9" s="1" t="s">
        <v>36</v>
      </c>
    </row>
    <row r="10" spans="1:14" x14ac:dyDescent="0.15">
      <c r="A10" s="2" t="str">
        <f>VLOOKUP(TEXT(C10,"0"),Sheet2!A:D,3,FALSE)</f>
        <v>UAPSRV</v>
      </c>
      <c r="B10" s="2" t="str">
        <f>VLOOKUP(TEXT(C10,"0"),Sheet2!A:D,4,FALSE)</f>
        <v>01</v>
      </c>
      <c r="C10" s="2">
        <f t="shared" si="0"/>
        <v>1</v>
      </c>
      <c r="D10" s="1">
        <f t="shared" si="1"/>
        <v>0</v>
      </c>
      <c r="E10" s="1" t="s">
        <v>2</v>
      </c>
      <c r="F10" s="1" t="s">
        <v>37</v>
      </c>
      <c r="G10" s="2" t="str">
        <f t="shared" si="2"/>
        <v>09</v>
      </c>
      <c r="H10" s="1" t="s">
        <v>38</v>
      </c>
      <c r="I10" s="1" t="s">
        <v>4</v>
      </c>
      <c r="J10" s="1" t="s">
        <v>8</v>
      </c>
      <c r="K10" s="1" t="s">
        <v>39</v>
      </c>
      <c r="L10" s="1" t="s">
        <v>40</v>
      </c>
    </row>
    <row r="11" spans="1:14" x14ac:dyDescent="0.15">
      <c r="A11" s="2" t="str">
        <f>VLOOKUP(TEXT(C11,"0"),Sheet2!A:D,3,FALSE)</f>
        <v>UAPSRV</v>
      </c>
      <c r="B11" s="2" t="str">
        <f>VLOOKUP(TEXT(C11,"0"),Sheet2!A:D,4,FALSE)</f>
        <v>01</v>
      </c>
      <c r="C11" s="2">
        <f t="shared" si="0"/>
        <v>1</v>
      </c>
      <c r="D11" s="1">
        <f t="shared" si="1"/>
        <v>0</v>
      </c>
      <c r="E11" s="1" t="s">
        <v>2</v>
      </c>
      <c r="F11" s="1" t="s">
        <v>5</v>
      </c>
      <c r="G11" s="2" t="str">
        <f t="shared" si="2"/>
        <v>10</v>
      </c>
      <c r="H11" s="1" t="s">
        <v>41</v>
      </c>
      <c r="I11" s="1" t="s">
        <v>4</v>
      </c>
      <c r="J11" s="1" t="s">
        <v>26</v>
      </c>
      <c r="K11" s="1" t="s">
        <v>42</v>
      </c>
      <c r="L11" s="1" t="s">
        <v>43</v>
      </c>
    </row>
    <row r="12" spans="1:14" x14ac:dyDescent="0.15">
      <c r="A12" s="2" t="str">
        <f>VLOOKUP(TEXT(C12,"0"),Sheet2!A:D,3,FALSE)</f>
        <v>UAPSRV</v>
      </c>
      <c r="B12" s="2" t="str">
        <f>VLOOKUP(TEXT(C12,"0"),Sheet2!A:D,4,FALSE)</f>
        <v>01</v>
      </c>
      <c r="C12" s="2">
        <f t="shared" si="0"/>
        <v>1</v>
      </c>
      <c r="D12" s="1">
        <f t="shared" si="1"/>
        <v>0</v>
      </c>
      <c r="E12" s="1" t="s">
        <v>2</v>
      </c>
      <c r="F12" s="1" t="s">
        <v>44</v>
      </c>
      <c r="G12" s="2" t="str">
        <f t="shared" si="2"/>
        <v>11</v>
      </c>
      <c r="H12" s="1" t="s">
        <v>45</v>
      </c>
      <c r="I12" s="1" t="s">
        <v>4</v>
      </c>
      <c r="J12" s="1" t="s">
        <v>30</v>
      </c>
      <c r="K12" s="1" t="s">
        <v>46</v>
      </c>
      <c r="L12" s="1" t="s">
        <v>47</v>
      </c>
    </row>
    <row r="13" spans="1:14" x14ac:dyDescent="0.15">
      <c r="A13" s="2" t="str">
        <f>VLOOKUP(TEXT(C13,"0"),Sheet2!A:D,3,FALSE)</f>
        <v>UAPSRV</v>
      </c>
      <c r="B13" s="2" t="str">
        <f>VLOOKUP(TEXT(C13,"0"),Sheet2!A:D,4,FALSE)</f>
        <v>01</v>
      </c>
      <c r="C13" s="2">
        <f t="shared" si="0"/>
        <v>1</v>
      </c>
      <c r="D13" s="1">
        <f t="shared" si="1"/>
        <v>0</v>
      </c>
      <c r="E13" s="1" t="s">
        <v>2</v>
      </c>
      <c r="F13" s="1" t="s">
        <v>48</v>
      </c>
      <c r="G13" s="2" t="str">
        <f t="shared" si="2"/>
        <v>12</v>
      </c>
      <c r="H13" s="1" t="s">
        <v>49</v>
      </c>
      <c r="I13" s="1" t="s">
        <v>4</v>
      </c>
      <c r="J13" s="1" t="s">
        <v>34</v>
      </c>
      <c r="K13" s="1" t="s">
        <v>50</v>
      </c>
      <c r="L13" s="1" t="s">
        <v>51</v>
      </c>
    </row>
    <row r="14" spans="1:14" x14ac:dyDescent="0.15">
      <c r="A14" s="2" t="str">
        <f>VLOOKUP(TEXT(C14,"0"),Sheet2!A:D,3,FALSE)</f>
        <v>UAPSRV</v>
      </c>
      <c r="B14" s="2" t="str">
        <f>VLOOKUP(TEXT(C14,"0"),Sheet2!A:D,4,FALSE)</f>
        <v>01</v>
      </c>
      <c r="C14" s="2">
        <f t="shared" si="0"/>
        <v>1</v>
      </c>
      <c r="D14" s="1">
        <f t="shared" si="1"/>
        <v>0</v>
      </c>
      <c r="E14" s="1" t="s">
        <v>2</v>
      </c>
      <c r="F14" s="1" t="s">
        <v>52</v>
      </c>
      <c r="G14" s="2" t="str">
        <f t="shared" si="2"/>
        <v>13</v>
      </c>
      <c r="H14" s="1" t="s">
        <v>53</v>
      </c>
      <c r="I14" s="1" t="s">
        <v>4</v>
      </c>
      <c r="J14" s="1" t="s">
        <v>2</v>
      </c>
      <c r="K14" s="1" t="s">
        <v>54</v>
      </c>
      <c r="L14" s="1" t="s">
        <v>55</v>
      </c>
    </row>
    <row r="15" spans="1:14" x14ac:dyDescent="0.15">
      <c r="A15" s="2" t="str">
        <f>VLOOKUP(TEXT(C15,"0"),Sheet2!A:D,3,FALSE)</f>
        <v>UAPSRV</v>
      </c>
      <c r="B15" s="2" t="str">
        <f>VLOOKUP(TEXT(C15,"0"),Sheet2!A:D,4,FALSE)</f>
        <v>01</v>
      </c>
      <c r="C15" s="2">
        <f t="shared" si="0"/>
        <v>1</v>
      </c>
      <c r="D15" s="1">
        <f t="shared" si="1"/>
        <v>0</v>
      </c>
      <c r="E15" s="1" t="s">
        <v>2</v>
      </c>
      <c r="F15" s="1" t="s">
        <v>56</v>
      </c>
      <c r="G15" s="2" t="str">
        <f t="shared" si="2"/>
        <v>14</v>
      </c>
      <c r="H15" s="1" t="s">
        <v>57</v>
      </c>
      <c r="I15" s="1" t="s">
        <v>4</v>
      </c>
      <c r="J15" s="1" t="s">
        <v>30</v>
      </c>
      <c r="K15" s="1" t="s">
        <v>58</v>
      </c>
      <c r="L15" s="1" t="s">
        <v>59</v>
      </c>
    </row>
    <row r="16" spans="1:14" x14ac:dyDescent="0.15">
      <c r="A16" s="2" t="str">
        <f>VLOOKUP(TEXT(C16,"0"),Sheet2!A:D,3,FALSE)</f>
        <v>UAPSRV</v>
      </c>
      <c r="B16" s="2" t="str">
        <f>VLOOKUP(TEXT(C16,"0"),Sheet2!A:D,4,FALSE)</f>
        <v>01</v>
      </c>
      <c r="C16" s="2">
        <f t="shared" si="0"/>
        <v>1</v>
      </c>
      <c r="D16" s="1">
        <f t="shared" si="1"/>
        <v>0</v>
      </c>
      <c r="E16" s="1" t="s">
        <v>2</v>
      </c>
      <c r="F16" s="1" t="s">
        <v>60</v>
      </c>
      <c r="G16" s="2" t="str">
        <f t="shared" si="2"/>
        <v>15</v>
      </c>
      <c r="H16" s="1" t="s">
        <v>61</v>
      </c>
      <c r="I16" s="1" t="s">
        <v>4</v>
      </c>
      <c r="J16" s="1" t="s">
        <v>2</v>
      </c>
      <c r="K16" s="1" t="s">
        <v>62</v>
      </c>
      <c r="L16" s="1" t="s">
        <v>63</v>
      </c>
    </row>
    <row r="17" spans="1:12" x14ac:dyDescent="0.15">
      <c r="A17" s="2" t="str">
        <f>VLOOKUP(TEXT(C17,"0"),Sheet2!A:D,3,FALSE)</f>
        <v>UAPSRV</v>
      </c>
      <c r="B17" s="2" t="str">
        <f>VLOOKUP(TEXT(C17,"0"),Sheet2!A:D,4,FALSE)</f>
        <v>01</v>
      </c>
      <c r="C17" s="2">
        <f t="shared" si="0"/>
        <v>1</v>
      </c>
      <c r="D17" s="1">
        <f t="shared" si="1"/>
        <v>0</v>
      </c>
      <c r="E17" s="1" t="s">
        <v>2</v>
      </c>
      <c r="F17" s="1" t="s">
        <v>64</v>
      </c>
      <c r="G17" s="2" t="str">
        <f t="shared" si="2"/>
        <v>16</v>
      </c>
      <c r="H17" s="1" t="s">
        <v>65</v>
      </c>
      <c r="I17" s="1" t="s">
        <v>4</v>
      </c>
      <c r="J17" s="1" t="s">
        <v>8</v>
      </c>
      <c r="K17" s="1" t="s">
        <v>66</v>
      </c>
      <c r="L17" s="1" t="s">
        <v>67</v>
      </c>
    </row>
    <row r="18" spans="1:12" x14ac:dyDescent="0.15">
      <c r="A18" s="2" t="str">
        <f>VLOOKUP(TEXT(C18,"0"),Sheet2!A:D,3,FALSE)</f>
        <v>UAPSRV</v>
      </c>
      <c r="B18" s="2" t="str">
        <f>VLOOKUP(TEXT(C18,"0"),Sheet2!A:D,4,FALSE)</f>
        <v>01</v>
      </c>
      <c r="C18" s="2">
        <f t="shared" si="0"/>
        <v>1</v>
      </c>
      <c r="D18" s="1">
        <f t="shared" si="1"/>
        <v>0</v>
      </c>
      <c r="E18" s="1" t="s">
        <v>2</v>
      </c>
      <c r="F18" s="1" t="s">
        <v>68</v>
      </c>
      <c r="G18" s="2" t="str">
        <f t="shared" si="2"/>
        <v>17</v>
      </c>
      <c r="H18" s="1" t="s">
        <v>69</v>
      </c>
      <c r="I18" s="1" t="s">
        <v>4</v>
      </c>
      <c r="J18" s="1" t="s">
        <v>8</v>
      </c>
      <c r="K18" s="1" t="s">
        <v>70</v>
      </c>
      <c r="L18" s="1" t="s">
        <v>71</v>
      </c>
    </row>
    <row r="19" spans="1:12" x14ac:dyDescent="0.15">
      <c r="A19" s="2" t="str">
        <f>VLOOKUP(TEXT(C19,"0"),Sheet2!A:D,3,FALSE)</f>
        <v>UAPSRV</v>
      </c>
      <c r="B19" s="2" t="str">
        <f>VLOOKUP(TEXT(C19,"0"),Sheet2!A:D,4,FALSE)</f>
        <v>01</v>
      </c>
      <c r="C19" s="2">
        <f t="shared" si="0"/>
        <v>1</v>
      </c>
      <c r="D19" s="1">
        <f t="shared" si="1"/>
        <v>0</v>
      </c>
      <c r="E19" s="1" t="s">
        <v>2</v>
      </c>
      <c r="F19" s="1" t="s">
        <v>72</v>
      </c>
      <c r="G19" s="2" t="str">
        <f t="shared" si="2"/>
        <v>18</v>
      </c>
      <c r="H19" s="1" t="s">
        <v>73</v>
      </c>
      <c r="I19" s="1" t="s">
        <v>4</v>
      </c>
      <c r="J19" s="1" t="s">
        <v>8</v>
      </c>
      <c r="K19" s="1" t="s">
        <v>74</v>
      </c>
      <c r="L19" s="1" t="s">
        <v>75</v>
      </c>
    </row>
    <row r="20" spans="1:12" x14ac:dyDescent="0.15">
      <c r="A20" s="2" t="str">
        <f>VLOOKUP(TEXT(C20,"0"),Sheet2!A:D,3,FALSE)</f>
        <v>UAPSRV</v>
      </c>
      <c r="B20" s="2" t="str">
        <f>VLOOKUP(TEXT(C20,"0"),Sheet2!A:D,4,FALSE)</f>
        <v>01</v>
      </c>
      <c r="C20" s="2">
        <f t="shared" si="0"/>
        <v>1</v>
      </c>
      <c r="D20" s="1">
        <f t="shared" si="1"/>
        <v>0</v>
      </c>
      <c r="E20" s="1" t="s">
        <v>2</v>
      </c>
      <c r="F20" s="1" t="s">
        <v>76</v>
      </c>
      <c r="G20" s="2" t="str">
        <f t="shared" si="2"/>
        <v>19</v>
      </c>
      <c r="H20" s="1" t="s">
        <v>77</v>
      </c>
      <c r="I20" s="1" t="s">
        <v>4</v>
      </c>
      <c r="J20" s="1" t="s">
        <v>8</v>
      </c>
      <c r="K20" s="1" t="s">
        <v>78</v>
      </c>
      <c r="L20" s="1" t="s">
        <v>79</v>
      </c>
    </row>
    <row r="21" spans="1:12" x14ac:dyDescent="0.15">
      <c r="A21" s="2" t="str">
        <f>VLOOKUP(TEXT(C21,"0"),Sheet2!A:D,3,FALSE)</f>
        <v>UAPSRV</v>
      </c>
      <c r="B21" s="2" t="str">
        <f>VLOOKUP(TEXT(C21,"0"),Sheet2!A:D,4,FALSE)</f>
        <v>01</v>
      </c>
      <c r="C21" s="2">
        <f t="shared" si="0"/>
        <v>1</v>
      </c>
      <c r="D21" s="1">
        <f t="shared" si="1"/>
        <v>0</v>
      </c>
      <c r="E21" s="1" t="s">
        <v>2</v>
      </c>
      <c r="F21" s="1" t="s">
        <v>80</v>
      </c>
      <c r="G21" s="2" t="str">
        <f t="shared" si="2"/>
        <v>20</v>
      </c>
      <c r="H21" s="1" t="s">
        <v>81</v>
      </c>
      <c r="I21" s="1" t="s">
        <v>4</v>
      </c>
      <c r="J21" s="1" t="s">
        <v>2</v>
      </c>
      <c r="K21" s="1" t="s">
        <v>82</v>
      </c>
      <c r="L21" s="1" t="s">
        <v>83</v>
      </c>
    </row>
    <row r="22" spans="1:12" x14ac:dyDescent="0.15">
      <c r="A22" s="2" t="str">
        <f>VLOOKUP(TEXT(C22,"0"),Sheet2!A:D,3,FALSE)</f>
        <v>UAPSRV</v>
      </c>
      <c r="B22" s="2" t="str">
        <f>VLOOKUP(TEXT(C22,"0"),Sheet2!A:D,4,FALSE)</f>
        <v>01</v>
      </c>
      <c r="C22" s="2">
        <f t="shared" si="0"/>
        <v>1</v>
      </c>
      <c r="D22" s="1">
        <f t="shared" si="1"/>
        <v>0</v>
      </c>
      <c r="E22" s="1" t="s">
        <v>2</v>
      </c>
      <c r="F22" s="1" t="s">
        <v>84</v>
      </c>
      <c r="G22" s="2" t="str">
        <f t="shared" si="2"/>
        <v>21</v>
      </c>
      <c r="H22" s="1" t="s">
        <v>85</v>
      </c>
      <c r="I22" s="1" t="s">
        <v>4</v>
      </c>
      <c r="J22" s="1" t="s">
        <v>2</v>
      </c>
      <c r="K22" s="1" t="s">
        <v>86</v>
      </c>
      <c r="L22" s="1" t="s">
        <v>87</v>
      </c>
    </row>
    <row r="23" spans="1:12" x14ac:dyDescent="0.15">
      <c r="A23" s="2" t="str">
        <f>VLOOKUP(TEXT(C23,"0"),Sheet2!A:D,3,FALSE)</f>
        <v>UAPSRV</v>
      </c>
      <c r="B23" s="2" t="str">
        <f>VLOOKUP(TEXT(C23,"0"),Sheet2!A:D,4,FALSE)</f>
        <v>01</v>
      </c>
      <c r="C23" s="2">
        <f t="shared" si="0"/>
        <v>1</v>
      </c>
      <c r="D23" s="1">
        <f t="shared" si="1"/>
        <v>0</v>
      </c>
      <c r="E23" s="1" t="s">
        <v>2</v>
      </c>
      <c r="F23" s="1" t="s">
        <v>88</v>
      </c>
      <c r="G23" s="2" t="str">
        <f t="shared" si="2"/>
        <v>22</v>
      </c>
      <c r="H23" s="1" t="s">
        <v>89</v>
      </c>
      <c r="I23" s="1" t="s">
        <v>4</v>
      </c>
      <c r="J23" s="1" t="s">
        <v>80</v>
      </c>
      <c r="K23" s="1" t="s">
        <v>90</v>
      </c>
      <c r="L23" s="1" t="s">
        <v>91</v>
      </c>
    </row>
    <row r="24" spans="1:12" x14ac:dyDescent="0.15">
      <c r="A24" s="2" t="str">
        <f>VLOOKUP(TEXT(C24,"0"),Sheet2!A:D,3,FALSE)</f>
        <v>UAPSRV</v>
      </c>
      <c r="B24" s="2" t="str">
        <f>VLOOKUP(TEXT(C24,"0"),Sheet2!A:D,4,FALSE)</f>
        <v>01</v>
      </c>
      <c r="C24" s="2">
        <f t="shared" si="0"/>
        <v>1</v>
      </c>
      <c r="D24" s="1">
        <f t="shared" si="1"/>
        <v>0</v>
      </c>
      <c r="E24" s="1" t="s">
        <v>2</v>
      </c>
      <c r="F24" s="1" t="s">
        <v>92</v>
      </c>
      <c r="G24" s="2" t="str">
        <f t="shared" si="2"/>
        <v>23</v>
      </c>
      <c r="H24" s="1" t="s">
        <v>93</v>
      </c>
      <c r="I24" s="1" t="s">
        <v>4</v>
      </c>
      <c r="J24" s="1" t="s">
        <v>34</v>
      </c>
      <c r="K24" s="1" t="s">
        <v>94</v>
      </c>
      <c r="L24" s="1" t="s">
        <v>95</v>
      </c>
    </row>
    <row r="25" spans="1:12" x14ac:dyDescent="0.15">
      <c r="A25" s="2" t="str">
        <f>VLOOKUP(TEXT(C25,"0"),Sheet2!A:D,3,FALSE)</f>
        <v>UAPSRV</v>
      </c>
      <c r="B25" s="2" t="str">
        <f>VLOOKUP(TEXT(C25,"0"),Sheet2!A:D,4,FALSE)</f>
        <v>01</v>
      </c>
      <c r="C25" s="2">
        <f t="shared" si="0"/>
        <v>1</v>
      </c>
      <c r="D25" s="1">
        <f t="shared" si="1"/>
        <v>0</v>
      </c>
      <c r="E25" s="1" t="s">
        <v>2</v>
      </c>
      <c r="F25" s="1" t="s">
        <v>96</v>
      </c>
      <c r="G25" s="2" t="str">
        <f t="shared" si="2"/>
        <v>24</v>
      </c>
      <c r="H25" s="1" t="s">
        <v>97</v>
      </c>
      <c r="I25" s="1" t="s">
        <v>4</v>
      </c>
      <c r="J25" s="1" t="s">
        <v>98</v>
      </c>
      <c r="K25" s="1" t="s">
        <v>99</v>
      </c>
      <c r="L25" s="1" t="s">
        <v>95</v>
      </c>
    </row>
    <row r="26" spans="1:12" x14ac:dyDescent="0.15">
      <c r="A26" s="2" t="str">
        <f>VLOOKUP(TEXT(C26,"0"),Sheet2!A:D,3,FALSE)</f>
        <v>UAPSRV</v>
      </c>
      <c r="B26" s="2" t="str">
        <f>VLOOKUP(TEXT(C26,"0"),Sheet2!A:D,4,FALSE)</f>
        <v>01</v>
      </c>
      <c r="C26" s="2">
        <f t="shared" si="0"/>
        <v>1</v>
      </c>
      <c r="D26" s="1">
        <f t="shared" si="1"/>
        <v>0</v>
      </c>
      <c r="E26" s="1" t="s">
        <v>2</v>
      </c>
      <c r="F26" s="1" t="s">
        <v>100</v>
      </c>
      <c r="G26" s="2" t="str">
        <f t="shared" si="2"/>
        <v>25</v>
      </c>
      <c r="H26" s="1" t="s">
        <v>101</v>
      </c>
      <c r="I26" s="1" t="s">
        <v>4</v>
      </c>
      <c r="J26" s="1" t="s">
        <v>102</v>
      </c>
      <c r="K26" s="1" t="s">
        <v>103</v>
      </c>
      <c r="L26" s="1" t="s">
        <v>104</v>
      </c>
    </row>
    <row r="27" spans="1:12" x14ac:dyDescent="0.15">
      <c r="A27" s="2" t="str">
        <f>VLOOKUP(TEXT(C27,"0"),Sheet2!A:D,3,FALSE)</f>
        <v>UAPSRV</v>
      </c>
      <c r="B27" s="2" t="str">
        <f>VLOOKUP(TEXT(C27,"0"),Sheet2!A:D,4,FALSE)</f>
        <v>01</v>
      </c>
      <c r="C27" s="2">
        <f t="shared" si="0"/>
        <v>1</v>
      </c>
      <c r="D27" s="1">
        <f t="shared" si="1"/>
        <v>0</v>
      </c>
      <c r="E27" s="1" t="s">
        <v>2</v>
      </c>
      <c r="F27" s="1" t="s">
        <v>105</v>
      </c>
      <c r="G27" s="2" t="str">
        <f t="shared" si="2"/>
        <v>26</v>
      </c>
      <c r="H27" s="1" t="s">
        <v>106</v>
      </c>
      <c r="I27" s="1" t="s">
        <v>4</v>
      </c>
      <c r="J27" s="1" t="s">
        <v>8</v>
      </c>
      <c r="K27" s="1" t="s">
        <v>107</v>
      </c>
      <c r="L27" s="1" t="s">
        <v>108</v>
      </c>
    </row>
    <row r="28" spans="1:12" x14ac:dyDescent="0.15">
      <c r="A28" s="2" t="str">
        <f>VLOOKUP(TEXT(C28,"0"),Sheet2!A:D,3,FALSE)</f>
        <v>UAPSRV</v>
      </c>
      <c r="B28" s="2" t="str">
        <f>VLOOKUP(TEXT(C28,"0"),Sheet2!A:D,4,FALSE)</f>
        <v>01</v>
      </c>
      <c r="C28" s="2">
        <f t="shared" si="0"/>
        <v>1</v>
      </c>
      <c r="D28" s="1">
        <f t="shared" si="1"/>
        <v>0</v>
      </c>
      <c r="E28" s="1" t="s">
        <v>2</v>
      </c>
      <c r="F28" s="1" t="s">
        <v>109</v>
      </c>
      <c r="G28" s="2" t="str">
        <f t="shared" si="2"/>
        <v>27</v>
      </c>
      <c r="H28" s="1" t="s">
        <v>110</v>
      </c>
      <c r="I28" s="1" t="s">
        <v>4</v>
      </c>
      <c r="J28" s="1" t="s">
        <v>26</v>
      </c>
      <c r="K28" s="1" t="s">
        <v>111</v>
      </c>
      <c r="L28" s="1" t="s">
        <v>112</v>
      </c>
    </row>
    <row r="29" spans="1:12" x14ac:dyDescent="0.15">
      <c r="A29" s="2" t="str">
        <f>VLOOKUP(TEXT(C29,"0"),Sheet2!A:D,3,FALSE)</f>
        <v>UAPSRV</v>
      </c>
      <c r="B29" s="2" t="str">
        <f>VLOOKUP(TEXT(C29,"0"),Sheet2!A:D,4,FALSE)</f>
        <v>01</v>
      </c>
      <c r="C29" s="2">
        <f t="shared" si="0"/>
        <v>1</v>
      </c>
      <c r="D29" s="1">
        <f t="shared" si="1"/>
        <v>0</v>
      </c>
      <c r="E29" s="1" t="s">
        <v>2</v>
      </c>
      <c r="F29" s="1" t="s">
        <v>113</v>
      </c>
      <c r="G29" s="2" t="str">
        <f t="shared" si="2"/>
        <v>28</v>
      </c>
      <c r="H29" s="1" t="s">
        <v>114</v>
      </c>
      <c r="I29" s="1" t="s">
        <v>4</v>
      </c>
      <c r="J29" s="1" t="s">
        <v>102</v>
      </c>
      <c r="K29" s="1" t="s">
        <v>115</v>
      </c>
      <c r="L29" s="1" t="s">
        <v>116</v>
      </c>
    </row>
    <row r="30" spans="1:12" x14ac:dyDescent="0.15">
      <c r="A30" s="2" t="str">
        <f>VLOOKUP(TEXT(C30,"0"),Sheet2!A:D,3,FALSE)</f>
        <v>UAPSRV</v>
      </c>
      <c r="B30" s="2" t="str">
        <f>VLOOKUP(TEXT(C30,"0"),Sheet2!A:D,4,FALSE)</f>
        <v>01</v>
      </c>
      <c r="C30" s="2">
        <f t="shared" si="0"/>
        <v>1</v>
      </c>
      <c r="D30" s="1">
        <f t="shared" si="1"/>
        <v>0</v>
      </c>
      <c r="E30" s="1" t="s">
        <v>2</v>
      </c>
      <c r="F30" s="1" t="s">
        <v>117</v>
      </c>
      <c r="G30" s="2" t="str">
        <f t="shared" si="2"/>
        <v>29</v>
      </c>
      <c r="H30" s="1" t="s">
        <v>118</v>
      </c>
      <c r="I30" s="1" t="s">
        <v>4</v>
      </c>
      <c r="J30" s="1" t="s">
        <v>8</v>
      </c>
      <c r="K30" s="1" t="s">
        <v>119</v>
      </c>
      <c r="L30" s="1" t="s">
        <v>120</v>
      </c>
    </row>
    <row r="31" spans="1:12" x14ac:dyDescent="0.15">
      <c r="A31" s="2" t="str">
        <f>VLOOKUP(TEXT(C31,"0"),Sheet2!A:D,3,FALSE)</f>
        <v>UAPSRV</v>
      </c>
      <c r="B31" s="2" t="str">
        <f>VLOOKUP(TEXT(C31,"0"),Sheet2!A:D,4,FALSE)</f>
        <v>01</v>
      </c>
      <c r="C31" s="2">
        <f t="shared" si="0"/>
        <v>1</v>
      </c>
      <c r="D31" s="1">
        <f t="shared" si="1"/>
        <v>0</v>
      </c>
      <c r="E31" s="1" t="s">
        <v>2</v>
      </c>
      <c r="F31" s="1" t="s">
        <v>121</v>
      </c>
      <c r="G31" s="2" t="str">
        <f t="shared" si="2"/>
        <v>30</v>
      </c>
      <c r="H31" s="1" t="s">
        <v>122</v>
      </c>
      <c r="I31" s="1" t="s">
        <v>4</v>
      </c>
      <c r="J31" s="1" t="s">
        <v>26</v>
      </c>
      <c r="K31" s="1" t="s">
        <v>123</v>
      </c>
      <c r="L31" s="1" t="s">
        <v>116</v>
      </c>
    </row>
    <row r="32" spans="1:12" x14ac:dyDescent="0.15">
      <c r="A32" s="2" t="str">
        <f>VLOOKUP(TEXT(C32,"0"),Sheet2!A:D,3,FALSE)</f>
        <v>UAPSRV</v>
      </c>
      <c r="B32" s="2" t="str">
        <f>VLOOKUP(TEXT(C32,"0"),Sheet2!A:D,4,FALSE)</f>
        <v>01</v>
      </c>
      <c r="C32" s="2">
        <f t="shared" si="0"/>
        <v>1</v>
      </c>
      <c r="D32" s="1">
        <f t="shared" si="1"/>
        <v>0</v>
      </c>
      <c r="E32" s="1" t="s">
        <v>2</v>
      </c>
      <c r="F32" s="1" t="s">
        <v>124</v>
      </c>
      <c r="G32" s="2" t="str">
        <f t="shared" si="2"/>
        <v>31</v>
      </c>
      <c r="H32" s="1" t="s">
        <v>125</v>
      </c>
      <c r="I32" s="1" t="s">
        <v>4</v>
      </c>
      <c r="J32" s="1" t="s">
        <v>80</v>
      </c>
      <c r="K32" s="1" t="s">
        <v>126</v>
      </c>
      <c r="L32" s="1" t="s">
        <v>127</v>
      </c>
    </row>
    <row r="33" spans="1:12" x14ac:dyDescent="0.15">
      <c r="A33" s="2" t="str">
        <f>VLOOKUP(TEXT(C33,"0"),Sheet2!A:D,3,FALSE)</f>
        <v>UAPSRV</v>
      </c>
      <c r="B33" s="2" t="str">
        <f>VLOOKUP(TEXT(C33,"0"),Sheet2!A:D,4,FALSE)</f>
        <v>01</v>
      </c>
      <c r="C33" s="2">
        <f t="shared" si="0"/>
        <v>1</v>
      </c>
      <c r="D33" s="1">
        <f t="shared" si="1"/>
        <v>0</v>
      </c>
      <c r="E33" s="1" t="s">
        <v>2</v>
      </c>
      <c r="F33" s="1" t="s">
        <v>128</v>
      </c>
      <c r="G33" s="2" t="str">
        <f t="shared" si="2"/>
        <v>32</v>
      </c>
      <c r="H33" s="1" t="s">
        <v>129</v>
      </c>
      <c r="I33" s="1" t="s">
        <v>4</v>
      </c>
      <c r="J33" s="1" t="s">
        <v>80</v>
      </c>
      <c r="K33" s="1" t="s">
        <v>130</v>
      </c>
      <c r="L33" s="1" t="s">
        <v>131</v>
      </c>
    </row>
    <row r="34" spans="1:12" x14ac:dyDescent="0.15">
      <c r="A34" s="2" t="str">
        <f>VLOOKUP(TEXT(C34,"0"),Sheet2!A:D,3,FALSE)</f>
        <v>UAPSRV</v>
      </c>
      <c r="B34" s="2" t="str">
        <f>VLOOKUP(TEXT(C34,"0"),Sheet2!A:D,4,FALSE)</f>
        <v>01</v>
      </c>
      <c r="C34" s="2">
        <f t="shared" si="0"/>
        <v>1</v>
      </c>
      <c r="D34" s="1">
        <f t="shared" si="1"/>
        <v>0</v>
      </c>
      <c r="E34" s="1" t="s">
        <v>2</v>
      </c>
      <c r="F34" s="1" t="s">
        <v>132</v>
      </c>
      <c r="G34" s="2" t="str">
        <f t="shared" si="2"/>
        <v>33</v>
      </c>
      <c r="H34" s="1" t="s">
        <v>133</v>
      </c>
      <c r="I34" s="1" t="s">
        <v>4</v>
      </c>
      <c r="J34" s="1" t="s">
        <v>80</v>
      </c>
      <c r="K34" s="1" t="s">
        <v>134</v>
      </c>
      <c r="L34" s="1" t="s">
        <v>36</v>
      </c>
    </row>
    <row r="35" spans="1:12" x14ac:dyDescent="0.15">
      <c r="A35" s="2" t="str">
        <f>VLOOKUP(TEXT(C35,"0"),Sheet2!A:D,3,FALSE)</f>
        <v>UAPSRV</v>
      </c>
      <c r="B35" s="2" t="str">
        <f>VLOOKUP(TEXT(C35,"0"),Sheet2!A:D,4,FALSE)</f>
        <v>01</v>
      </c>
      <c r="C35" s="2">
        <f t="shared" si="0"/>
        <v>1</v>
      </c>
      <c r="D35" s="1">
        <f t="shared" si="1"/>
        <v>0</v>
      </c>
      <c r="E35" s="1" t="s">
        <v>2</v>
      </c>
      <c r="F35" s="1" t="s">
        <v>135</v>
      </c>
      <c r="G35" s="2" t="str">
        <f t="shared" si="2"/>
        <v>34</v>
      </c>
      <c r="H35" s="1" t="s">
        <v>136</v>
      </c>
      <c r="I35" s="1" t="s">
        <v>4</v>
      </c>
      <c r="J35" s="1" t="s">
        <v>10</v>
      </c>
      <c r="K35" s="1" t="s">
        <v>137</v>
      </c>
      <c r="L35" s="1" t="s">
        <v>127</v>
      </c>
    </row>
    <row r="36" spans="1:12" x14ac:dyDescent="0.15">
      <c r="A36" s="2" t="str">
        <f>VLOOKUP(TEXT(C36,"0"),Sheet2!A:D,3,FALSE)</f>
        <v>UAPSRV</v>
      </c>
      <c r="B36" s="2" t="str">
        <f>VLOOKUP(TEXT(C36,"0"),Sheet2!A:D,4,FALSE)</f>
        <v>01</v>
      </c>
      <c r="C36" s="2">
        <f t="shared" si="0"/>
        <v>1</v>
      </c>
      <c r="D36" s="1">
        <f t="shared" si="1"/>
        <v>0</v>
      </c>
      <c r="E36" s="1" t="s">
        <v>2</v>
      </c>
      <c r="F36" s="1" t="s">
        <v>138</v>
      </c>
      <c r="G36" s="2" t="str">
        <f t="shared" si="2"/>
        <v>35</v>
      </c>
      <c r="H36" s="1" t="s">
        <v>139</v>
      </c>
      <c r="I36" s="1" t="s">
        <v>4</v>
      </c>
      <c r="J36" s="1" t="s">
        <v>30</v>
      </c>
      <c r="K36" s="1" t="s">
        <v>140</v>
      </c>
      <c r="L36" s="1" t="s">
        <v>127</v>
      </c>
    </row>
    <row r="37" spans="1:12" x14ac:dyDescent="0.15">
      <c r="A37" s="2" t="str">
        <f>VLOOKUP(TEXT(C37,"0"),Sheet2!A:D,3,FALSE)</f>
        <v>UAPSRV</v>
      </c>
      <c r="B37" s="2" t="str">
        <f>VLOOKUP(TEXT(C37,"0"),Sheet2!A:D,4,FALSE)</f>
        <v>01</v>
      </c>
      <c r="C37" s="2">
        <f t="shared" si="0"/>
        <v>1</v>
      </c>
      <c r="D37" s="1">
        <f t="shared" si="1"/>
        <v>0</v>
      </c>
      <c r="E37" s="1" t="s">
        <v>2</v>
      </c>
      <c r="F37" s="1" t="s">
        <v>141</v>
      </c>
      <c r="G37" s="2" t="str">
        <f t="shared" si="2"/>
        <v>36</v>
      </c>
      <c r="H37" s="1" t="s">
        <v>142</v>
      </c>
      <c r="I37" s="1" t="s">
        <v>4</v>
      </c>
      <c r="J37" s="1" t="s">
        <v>26</v>
      </c>
      <c r="K37" s="1" t="s">
        <v>143</v>
      </c>
      <c r="L37" s="1" t="s">
        <v>36</v>
      </c>
    </row>
    <row r="38" spans="1:12" x14ac:dyDescent="0.15">
      <c r="A38" s="2" t="str">
        <f>VLOOKUP(TEXT(C38,"0"),Sheet2!A:D,3,FALSE)</f>
        <v>UAPSRV</v>
      </c>
      <c r="B38" s="2" t="str">
        <f>VLOOKUP(TEXT(C38,"0"),Sheet2!A:D,4,FALSE)</f>
        <v>01</v>
      </c>
      <c r="C38" s="2">
        <f t="shared" si="0"/>
        <v>1</v>
      </c>
      <c r="D38" s="1">
        <f t="shared" si="1"/>
        <v>0</v>
      </c>
      <c r="E38" s="1" t="s">
        <v>2</v>
      </c>
      <c r="F38" s="1" t="s">
        <v>144</v>
      </c>
      <c r="G38" s="2" t="str">
        <f t="shared" si="2"/>
        <v>37</v>
      </c>
      <c r="H38" s="1" t="s">
        <v>145</v>
      </c>
      <c r="I38" s="1" t="s">
        <v>4</v>
      </c>
      <c r="J38" s="1" t="s">
        <v>16</v>
      </c>
      <c r="K38" s="1" t="s">
        <v>146</v>
      </c>
      <c r="L38" s="1" t="s">
        <v>147</v>
      </c>
    </row>
    <row r="39" spans="1:12" x14ac:dyDescent="0.15">
      <c r="A39" s="2" t="str">
        <f>VLOOKUP(TEXT(C39,"0"),Sheet2!A:D,3,FALSE)</f>
        <v>UAPSRV</v>
      </c>
      <c r="B39" s="2" t="str">
        <f>VLOOKUP(TEXT(C39,"0"),Sheet2!A:D,4,FALSE)</f>
        <v>01</v>
      </c>
      <c r="C39" s="2">
        <f t="shared" si="0"/>
        <v>1</v>
      </c>
      <c r="D39" s="1">
        <f t="shared" si="1"/>
        <v>0</v>
      </c>
      <c r="E39" s="1" t="s">
        <v>2</v>
      </c>
      <c r="F39" s="1" t="s">
        <v>148</v>
      </c>
      <c r="G39" s="2" t="str">
        <f t="shared" si="2"/>
        <v>38</v>
      </c>
      <c r="H39" s="1" t="s">
        <v>149</v>
      </c>
      <c r="I39" s="1" t="s">
        <v>4</v>
      </c>
      <c r="J39" s="1" t="s">
        <v>2</v>
      </c>
      <c r="K39" s="1" t="s">
        <v>150</v>
      </c>
      <c r="L39" s="1" t="s">
        <v>151</v>
      </c>
    </row>
    <row r="40" spans="1:12" x14ac:dyDescent="0.15">
      <c r="A40" s="2" t="str">
        <f>VLOOKUP(TEXT(C40,"0"),Sheet2!A:D,3,FALSE)</f>
        <v>UAPSRV</v>
      </c>
      <c r="B40" s="2" t="str">
        <f>VLOOKUP(TEXT(C40,"0"),Sheet2!A:D,4,FALSE)</f>
        <v>01</v>
      </c>
      <c r="C40" s="2">
        <f t="shared" si="0"/>
        <v>1</v>
      </c>
      <c r="D40" s="1">
        <f t="shared" si="1"/>
        <v>0</v>
      </c>
      <c r="E40" s="1" t="s">
        <v>2</v>
      </c>
      <c r="F40" s="1" t="s">
        <v>152</v>
      </c>
      <c r="G40" s="2" t="str">
        <f t="shared" si="2"/>
        <v>39</v>
      </c>
      <c r="H40" s="1" t="s">
        <v>153</v>
      </c>
      <c r="I40" s="1" t="s">
        <v>4</v>
      </c>
      <c r="J40" s="1" t="s">
        <v>24</v>
      </c>
      <c r="K40" s="1" t="s">
        <v>154</v>
      </c>
      <c r="L40" s="1" t="s">
        <v>155</v>
      </c>
    </row>
    <row r="41" spans="1:12" x14ac:dyDescent="0.15">
      <c r="A41" s="2" t="str">
        <f>VLOOKUP(TEXT(C41,"0"),Sheet2!A:D,3,FALSE)</f>
        <v>UAPSRV</v>
      </c>
      <c r="B41" s="2" t="str">
        <f>VLOOKUP(TEXT(C41,"0"),Sheet2!A:D,4,FALSE)</f>
        <v>01</v>
      </c>
      <c r="C41" s="2">
        <f t="shared" si="0"/>
        <v>1</v>
      </c>
      <c r="D41" s="1">
        <f t="shared" si="1"/>
        <v>0</v>
      </c>
      <c r="E41" s="1" t="s">
        <v>2</v>
      </c>
      <c r="F41" s="1" t="s">
        <v>26</v>
      </c>
      <c r="G41" s="2" t="str">
        <f t="shared" si="2"/>
        <v>40</v>
      </c>
      <c r="H41" s="1" t="s">
        <v>156</v>
      </c>
      <c r="I41" s="1" t="s">
        <v>4</v>
      </c>
      <c r="J41" s="1" t="s">
        <v>24</v>
      </c>
      <c r="K41" s="1" t="s">
        <v>157</v>
      </c>
      <c r="L41" s="1" t="s">
        <v>7</v>
      </c>
    </row>
    <row r="42" spans="1:12" x14ac:dyDescent="0.15">
      <c r="A42" s="2" t="str">
        <f>VLOOKUP(TEXT(C42,"0"),Sheet2!A:D,3,FALSE)</f>
        <v>UAPSRV</v>
      </c>
      <c r="B42" s="2" t="str">
        <f>VLOOKUP(TEXT(C42,"0"),Sheet2!A:D,4,FALSE)</f>
        <v>01</v>
      </c>
      <c r="C42" s="2">
        <f t="shared" si="0"/>
        <v>1</v>
      </c>
      <c r="D42" s="1">
        <f t="shared" si="1"/>
        <v>0</v>
      </c>
      <c r="E42" s="1" t="s">
        <v>2</v>
      </c>
      <c r="F42" s="1" t="s">
        <v>158</v>
      </c>
      <c r="G42" s="2" t="str">
        <f t="shared" si="2"/>
        <v>41</v>
      </c>
      <c r="H42" s="1" t="s">
        <v>159</v>
      </c>
      <c r="I42" s="1" t="s">
        <v>4</v>
      </c>
      <c r="J42" s="1" t="s">
        <v>5</v>
      </c>
      <c r="K42" s="1" t="s">
        <v>160</v>
      </c>
      <c r="L42" s="1" t="s">
        <v>7</v>
      </c>
    </row>
    <row r="43" spans="1:12" x14ac:dyDescent="0.15">
      <c r="A43" s="2" t="str">
        <f>VLOOKUP(TEXT(C43,"0"),Sheet2!A:D,3,FALSE)</f>
        <v>UAPSRV</v>
      </c>
      <c r="B43" s="2" t="str">
        <f>VLOOKUP(TEXT(C43,"0"),Sheet2!A:D,4,FALSE)</f>
        <v>01</v>
      </c>
      <c r="C43" s="2">
        <f t="shared" si="0"/>
        <v>1</v>
      </c>
      <c r="D43" s="1">
        <f t="shared" si="1"/>
        <v>0</v>
      </c>
      <c r="E43" s="1" t="s">
        <v>2</v>
      </c>
      <c r="F43" s="1" t="s">
        <v>161</v>
      </c>
      <c r="G43" s="2" t="str">
        <f t="shared" si="2"/>
        <v>42</v>
      </c>
      <c r="H43" s="1" t="s">
        <v>162</v>
      </c>
      <c r="I43" s="1" t="s">
        <v>4</v>
      </c>
      <c r="J43" s="1" t="s">
        <v>30</v>
      </c>
      <c r="K43" s="1" t="s">
        <v>163</v>
      </c>
      <c r="L43" s="1" t="s">
        <v>164</v>
      </c>
    </row>
    <row r="44" spans="1:12" x14ac:dyDescent="0.15">
      <c r="A44" s="2" t="str">
        <f>VLOOKUP(TEXT(C44,"0"),Sheet2!A:D,3,FALSE)</f>
        <v>UAPSRV</v>
      </c>
      <c r="B44" s="2" t="str">
        <f>VLOOKUP(TEXT(C44,"0"),Sheet2!A:D,4,FALSE)</f>
        <v>01</v>
      </c>
      <c r="C44" s="2">
        <f t="shared" si="0"/>
        <v>1</v>
      </c>
      <c r="D44" s="1">
        <f t="shared" si="1"/>
        <v>0</v>
      </c>
      <c r="E44" s="1" t="s">
        <v>2</v>
      </c>
      <c r="F44" s="1" t="s">
        <v>165</v>
      </c>
      <c r="G44" s="2" t="str">
        <f t="shared" si="2"/>
        <v>43</v>
      </c>
      <c r="H44" s="1" t="s">
        <v>166</v>
      </c>
      <c r="I44" s="1" t="s">
        <v>4</v>
      </c>
      <c r="J44" s="1" t="s">
        <v>5</v>
      </c>
      <c r="K44" s="1" t="s">
        <v>167</v>
      </c>
      <c r="L44" s="1" t="s">
        <v>168</v>
      </c>
    </row>
    <row r="45" spans="1:12" x14ac:dyDescent="0.15">
      <c r="A45" s="2" t="str">
        <f>VLOOKUP(TEXT(C45,"0"),Sheet2!A:D,3,FALSE)</f>
        <v>UAPSRV</v>
      </c>
      <c r="B45" s="2" t="str">
        <f>VLOOKUP(TEXT(C45,"0"),Sheet2!A:D,4,FALSE)</f>
        <v>01</v>
      </c>
      <c r="C45" s="2">
        <f t="shared" si="0"/>
        <v>1</v>
      </c>
      <c r="D45" s="1">
        <f t="shared" si="1"/>
        <v>0</v>
      </c>
      <c r="E45" s="1" t="s">
        <v>2</v>
      </c>
      <c r="F45" s="1" t="s">
        <v>169</v>
      </c>
      <c r="G45" s="2" t="str">
        <f t="shared" si="2"/>
        <v>44</v>
      </c>
      <c r="H45" s="1" t="s">
        <v>170</v>
      </c>
      <c r="I45" s="1" t="s">
        <v>4</v>
      </c>
      <c r="J45" s="1" t="s">
        <v>5</v>
      </c>
      <c r="K45" s="1" t="s">
        <v>171</v>
      </c>
      <c r="L45" s="1" t="s">
        <v>172</v>
      </c>
    </row>
    <row r="46" spans="1:12" x14ac:dyDescent="0.15">
      <c r="A46" s="2" t="str">
        <f>VLOOKUP(TEXT(C46,"0"),Sheet2!A:D,3,FALSE)</f>
        <v>UAPSRV</v>
      </c>
      <c r="B46" s="2" t="str">
        <f>VLOOKUP(TEXT(C46,"0"),Sheet2!A:D,4,FALSE)</f>
        <v>01</v>
      </c>
      <c r="C46" s="2">
        <f t="shared" si="0"/>
        <v>1</v>
      </c>
      <c r="D46" s="1">
        <f t="shared" si="1"/>
        <v>0</v>
      </c>
      <c r="E46" s="1" t="s">
        <v>2</v>
      </c>
      <c r="F46" s="1" t="s">
        <v>173</v>
      </c>
      <c r="G46" s="2" t="str">
        <f t="shared" si="2"/>
        <v>45</v>
      </c>
      <c r="H46" s="1" t="s">
        <v>174</v>
      </c>
      <c r="I46" s="1" t="s">
        <v>4</v>
      </c>
      <c r="J46" s="1" t="s">
        <v>5</v>
      </c>
      <c r="K46" s="1" t="s">
        <v>175</v>
      </c>
      <c r="L46" s="1" t="s">
        <v>172</v>
      </c>
    </row>
    <row r="47" spans="1:12" x14ac:dyDescent="0.15">
      <c r="A47" s="2" t="str">
        <f>VLOOKUP(TEXT(C47,"0"),Sheet2!A:D,3,FALSE)</f>
        <v>UAPSRV</v>
      </c>
      <c r="B47" s="2" t="str">
        <f>VLOOKUP(TEXT(C47,"0"),Sheet2!A:D,4,FALSE)</f>
        <v>01</v>
      </c>
      <c r="C47" s="2">
        <f t="shared" si="0"/>
        <v>1</v>
      </c>
      <c r="D47" s="1">
        <f t="shared" si="1"/>
        <v>1</v>
      </c>
      <c r="E47" s="1" t="s">
        <v>8</v>
      </c>
      <c r="F47" s="1" t="s">
        <v>2</v>
      </c>
      <c r="G47" s="2" t="str">
        <f t="shared" si="2"/>
        <v>01</v>
      </c>
      <c r="H47" s="1" t="s">
        <v>3</v>
      </c>
      <c r="I47" s="1" t="s">
        <v>4</v>
      </c>
      <c r="J47" s="1" t="s">
        <v>5</v>
      </c>
      <c r="K47" s="1" t="s">
        <v>6</v>
      </c>
    </row>
    <row r="48" spans="1:12" x14ac:dyDescent="0.15">
      <c r="A48" s="2" t="str">
        <f>VLOOKUP(TEXT(C48,"0"),Sheet2!A:D,3,FALSE)</f>
        <v>UAPSRV</v>
      </c>
      <c r="B48" s="2" t="str">
        <f>VLOOKUP(TEXT(C48,"0"),Sheet2!A:D,4,FALSE)</f>
        <v>01</v>
      </c>
      <c r="C48" s="2">
        <f t="shared" si="0"/>
        <v>1</v>
      </c>
      <c r="D48" s="1">
        <f t="shared" si="1"/>
        <v>1</v>
      </c>
      <c r="E48" s="1" t="s">
        <v>8</v>
      </c>
      <c r="F48" s="1" t="s">
        <v>8</v>
      </c>
      <c r="G48" s="2" t="str">
        <f t="shared" si="2"/>
        <v>02</v>
      </c>
      <c r="H48" s="1" t="s">
        <v>9</v>
      </c>
      <c r="I48" s="1" t="s">
        <v>4</v>
      </c>
      <c r="J48" s="1" t="s">
        <v>10</v>
      </c>
      <c r="K48" s="1" t="s">
        <v>11</v>
      </c>
    </row>
    <row r="49" spans="1:12" x14ac:dyDescent="0.15">
      <c r="A49" s="2" t="str">
        <f>VLOOKUP(TEXT(C49,"0"),Sheet2!A:D,3,FALSE)</f>
        <v>UAPSRV</v>
      </c>
      <c r="B49" s="2" t="str">
        <f>VLOOKUP(TEXT(C49,"0"),Sheet2!A:D,4,FALSE)</f>
        <v>01</v>
      </c>
      <c r="C49" s="2">
        <f t="shared" si="0"/>
        <v>1</v>
      </c>
      <c r="D49" s="1">
        <f t="shared" si="1"/>
        <v>1</v>
      </c>
      <c r="E49" s="1" t="s">
        <v>8</v>
      </c>
      <c r="F49" s="1" t="s">
        <v>12</v>
      </c>
      <c r="G49" s="2" t="str">
        <f t="shared" si="2"/>
        <v>03</v>
      </c>
      <c r="H49" s="1" t="s">
        <v>13</v>
      </c>
      <c r="I49" s="1" t="s">
        <v>4</v>
      </c>
      <c r="J49" s="1" t="s">
        <v>2</v>
      </c>
      <c r="K49" s="1" t="s">
        <v>14</v>
      </c>
      <c r="L49" s="1" t="s">
        <v>176</v>
      </c>
    </row>
    <row r="50" spans="1:12" x14ac:dyDescent="0.15">
      <c r="A50" s="2" t="str">
        <f>VLOOKUP(TEXT(C50,"0"),Sheet2!A:D,3,FALSE)</f>
        <v>UAPSRV</v>
      </c>
      <c r="B50" s="2" t="str">
        <f>VLOOKUP(TEXT(C50,"0"),Sheet2!A:D,4,FALSE)</f>
        <v>01</v>
      </c>
      <c r="C50" s="2">
        <f t="shared" si="0"/>
        <v>1</v>
      </c>
      <c r="D50" s="1">
        <f t="shared" si="1"/>
        <v>1</v>
      </c>
      <c r="E50" s="1" t="s">
        <v>8</v>
      </c>
      <c r="F50" s="1" t="s">
        <v>16</v>
      </c>
      <c r="G50" s="2" t="str">
        <f t="shared" si="2"/>
        <v>04</v>
      </c>
      <c r="H50" s="1" t="s">
        <v>17</v>
      </c>
      <c r="I50" s="1" t="s">
        <v>4</v>
      </c>
      <c r="J50" s="1" t="s">
        <v>12</v>
      </c>
      <c r="K50" s="1" t="s">
        <v>18</v>
      </c>
      <c r="L50" s="1" t="s">
        <v>177</v>
      </c>
    </row>
    <row r="51" spans="1:12" x14ac:dyDescent="0.15">
      <c r="A51" s="2" t="str">
        <f>VLOOKUP(TEXT(C51,"0"),Sheet2!A:D,3,FALSE)</f>
        <v>UAPSRV</v>
      </c>
      <c r="B51" s="2" t="str">
        <f>VLOOKUP(TEXT(C51,"0"),Sheet2!A:D,4,FALSE)</f>
        <v>01</v>
      </c>
      <c r="C51" s="2">
        <f t="shared" si="0"/>
        <v>1</v>
      </c>
      <c r="D51" s="1">
        <f t="shared" si="1"/>
        <v>1</v>
      </c>
      <c r="E51" s="1" t="s">
        <v>8</v>
      </c>
      <c r="F51" s="1" t="s">
        <v>20</v>
      </c>
      <c r="G51" s="2" t="str">
        <f t="shared" si="2"/>
        <v>05</v>
      </c>
      <c r="H51" s="1" t="s">
        <v>21</v>
      </c>
      <c r="I51" s="1" t="s">
        <v>4</v>
      </c>
      <c r="J51" s="1" t="s">
        <v>8</v>
      </c>
      <c r="K51" s="1" t="s">
        <v>22</v>
      </c>
      <c r="L51" s="1" t="s">
        <v>178</v>
      </c>
    </row>
    <row r="52" spans="1:12" x14ac:dyDescent="0.15">
      <c r="A52" s="2" t="str">
        <f>VLOOKUP(TEXT(C52,"0"),Sheet2!A:D,3,FALSE)</f>
        <v>UAPSRV</v>
      </c>
      <c r="B52" s="2" t="str">
        <f>VLOOKUP(TEXT(C52,"0"),Sheet2!A:D,4,FALSE)</f>
        <v>01</v>
      </c>
      <c r="C52" s="2">
        <f t="shared" si="0"/>
        <v>1</v>
      </c>
      <c r="D52" s="1">
        <f t="shared" si="1"/>
        <v>1</v>
      </c>
      <c r="E52" s="1" t="s">
        <v>8</v>
      </c>
      <c r="F52" s="1" t="s">
        <v>24</v>
      </c>
      <c r="G52" s="2" t="str">
        <f t="shared" si="2"/>
        <v>06</v>
      </c>
      <c r="H52" s="1" t="s">
        <v>25</v>
      </c>
      <c r="I52" s="1" t="s">
        <v>4</v>
      </c>
      <c r="J52" s="1" t="s">
        <v>26</v>
      </c>
      <c r="K52" s="1" t="s">
        <v>27</v>
      </c>
    </row>
    <row r="53" spans="1:12" x14ac:dyDescent="0.15">
      <c r="A53" s="2" t="str">
        <f>VLOOKUP(TEXT(C53,"0"),Sheet2!A:D,3,FALSE)</f>
        <v>UAPSRV</v>
      </c>
      <c r="B53" s="2" t="str">
        <f>VLOOKUP(TEXT(C53,"0"),Sheet2!A:D,4,FALSE)</f>
        <v>01</v>
      </c>
      <c r="C53" s="2">
        <f t="shared" si="0"/>
        <v>1</v>
      </c>
      <c r="D53" s="1">
        <f t="shared" si="1"/>
        <v>1</v>
      </c>
      <c r="E53" s="1" t="s">
        <v>8</v>
      </c>
      <c r="F53" s="1" t="s">
        <v>28</v>
      </c>
      <c r="G53" s="2" t="str">
        <f t="shared" si="2"/>
        <v>07</v>
      </c>
      <c r="H53" s="1" t="s">
        <v>29</v>
      </c>
      <c r="I53" s="1" t="s">
        <v>4</v>
      </c>
      <c r="J53" s="1" t="s">
        <v>30</v>
      </c>
      <c r="K53" s="1" t="s">
        <v>31</v>
      </c>
    </row>
    <row r="54" spans="1:12" x14ac:dyDescent="0.15">
      <c r="A54" s="2" t="str">
        <f>VLOOKUP(TEXT(C54,"0"),Sheet2!A:D,3,FALSE)</f>
        <v>UAPSRV</v>
      </c>
      <c r="B54" s="2" t="str">
        <f>VLOOKUP(TEXT(C54,"0"),Sheet2!A:D,4,FALSE)</f>
        <v>01</v>
      </c>
      <c r="C54" s="2">
        <f t="shared" si="0"/>
        <v>1</v>
      </c>
      <c r="D54" s="1">
        <f t="shared" si="1"/>
        <v>1</v>
      </c>
      <c r="E54" s="1" t="s">
        <v>8</v>
      </c>
      <c r="F54" s="1" t="s">
        <v>30</v>
      </c>
      <c r="G54" s="2" t="str">
        <f t="shared" si="2"/>
        <v>08</v>
      </c>
      <c r="H54" s="1" t="s">
        <v>33</v>
      </c>
      <c r="I54" s="1" t="s">
        <v>4</v>
      </c>
      <c r="J54" s="1" t="s">
        <v>34</v>
      </c>
      <c r="K54" s="1" t="s">
        <v>35</v>
      </c>
    </row>
    <row r="55" spans="1:12" x14ac:dyDescent="0.15">
      <c r="A55" s="2" t="str">
        <f>VLOOKUP(TEXT(C55,"0"),Sheet2!A:D,3,FALSE)</f>
        <v>UAPSRV</v>
      </c>
      <c r="B55" s="2" t="str">
        <f>VLOOKUP(TEXT(C55,"0"),Sheet2!A:D,4,FALSE)</f>
        <v>01</v>
      </c>
      <c r="C55" s="2">
        <f t="shared" si="0"/>
        <v>1</v>
      </c>
      <c r="D55" s="1">
        <f t="shared" si="1"/>
        <v>1</v>
      </c>
      <c r="E55" s="1" t="s">
        <v>8</v>
      </c>
      <c r="F55" s="1" t="s">
        <v>37</v>
      </c>
      <c r="G55" s="2" t="str">
        <f t="shared" si="2"/>
        <v>09</v>
      </c>
      <c r="H55" s="1" t="s">
        <v>38</v>
      </c>
      <c r="I55" s="1" t="s">
        <v>4</v>
      </c>
      <c r="J55" s="1" t="s">
        <v>8</v>
      </c>
      <c r="K55" s="1" t="s">
        <v>39</v>
      </c>
      <c r="L55" s="1" t="s">
        <v>178</v>
      </c>
    </row>
    <row r="56" spans="1:12" x14ac:dyDescent="0.15">
      <c r="A56" s="2" t="str">
        <f>VLOOKUP(TEXT(C56,"0"),Sheet2!A:D,3,FALSE)</f>
        <v>UAPSRV</v>
      </c>
      <c r="B56" s="2" t="str">
        <f>VLOOKUP(TEXT(C56,"0"),Sheet2!A:D,4,FALSE)</f>
        <v>01</v>
      </c>
      <c r="C56" s="2">
        <f t="shared" si="0"/>
        <v>1</v>
      </c>
      <c r="D56" s="1">
        <f t="shared" si="1"/>
        <v>1</v>
      </c>
      <c r="E56" s="1" t="s">
        <v>8</v>
      </c>
      <c r="F56" s="1" t="s">
        <v>5</v>
      </c>
      <c r="G56" s="2" t="str">
        <f t="shared" si="2"/>
        <v>10</v>
      </c>
      <c r="H56" s="1" t="s">
        <v>41</v>
      </c>
      <c r="I56" s="1" t="s">
        <v>4</v>
      </c>
      <c r="J56" s="1" t="s">
        <v>26</v>
      </c>
      <c r="K56" s="1" t="s">
        <v>42</v>
      </c>
    </row>
    <row r="57" spans="1:12" x14ac:dyDescent="0.15">
      <c r="A57" s="2" t="str">
        <f>VLOOKUP(TEXT(C57,"0"),Sheet2!A:D,3,FALSE)</f>
        <v>UAPSRV</v>
      </c>
      <c r="B57" s="2" t="str">
        <f>VLOOKUP(TEXT(C57,"0"),Sheet2!A:D,4,FALSE)</f>
        <v>01</v>
      </c>
      <c r="C57" s="2">
        <f t="shared" si="0"/>
        <v>1</v>
      </c>
      <c r="D57" s="1">
        <f t="shared" si="1"/>
        <v>1</v>
      </c>
      <c r="E57" s="1" t="s">
        <v>8</v>
      </c>
      <c r="F57" s="1" t="s">
        <v>44</v>
      </c>
      <c r="G57" s="2" t="str">
        <f t="shared" si="2"/>
        <v>11</v>
      </c>
      <c r="H57" s="1" t="s">
        <v>45</v>
      </c>
      <c r="I57" s="1" t="s">
        <v>4</v>
      </c>
      <c r="J57" s="1" t="s">
        <v>30</v>
      </c>
      <c r="K57" s="1" t="s">
        <v>46</v>
      </c>
    </row>
    <row r="58" spans="1:12" x14ac:dyDescent="0.15">
      <c r="A58" s="2" t="str">
        <f>VLOOKUP(TEXT(C58,"0"),Sheet2!A:D,3,FALSE)</f>
        <v>UAPSRV</v>
      </c>
      <c r="B58" s="2" t="str">
        <f>VLOOKUP(TEXT(C58,"0"),Sheet2!A:D,4,FALSE)</f>
        <v>01</v>
      </c>
      <c r="C58" s="2">
        <f t="shared" si="0"/>
        <v>1</v>
      </c>
      <c r="D58" s="1">
        <f t="shared" si="1"/>
        <v>1</v>
      </c>
      <c r="E58" s="1" t="s">
        <v>8</v>
      </c>
      <c r="F58" s="1" t="s">
        <v>48</v>
      </c>
      <c r="G58" s="2" t="str">
        <f t="shared" si="2"/>
        <v>12</v>
      </c>
      <c r="H58" s="1" t="s">
        <v>49</v>
      </c>
      <c r="I58" s="1" t="s">
        <v>4</v>
      </c>
      <c r="J58" s="1" t="s">
        <v>34</v>
      </c>
      <c r="K58" s="1" t="s">
        <v>50</v>
      </c>
    </row>
    <row r="59" spans="1:12" x14ac:dyDescent="0.15">
      <c r="A59" s="2" t="str">
        <f>VLOOKUP(TEXT(C59,"0"),Sheet2!A:D,3,FALSE)</f>
        <v>UAPSRV</v>
      </c>
      <c r="B59" s="2" t="str">
        <f>VLOOKUP(TEXT(C59,"0"),Sheet2!A:D,4,FALSE)</f>
        <v>01</v>
      </c>
      <c r="C59" s="2">
        <f t="shared" si="0"/>
        <v>1</v>
      </c>
      <c r="D59" s="1">
        <f t="shared" si="1"/>
        <v>1</v>
      </c>
      <c r="E59" s="1" t="s">
        <v>8</v>
      </c>
      <c r="F59" s="1" t="s">
        <v>52</v>
      </c>
      <c r="G59" s="2" t="str">
        <f t="shared" si="2"/>
        <v>13</v>
      </c>
      <c r="H59" s="1" t="s">
        <v>53</v>
      </c>
      <c r="I59" s="1" t="s">
        <v>4</v>
      </c>
      <c r="J59" s="1" t="s">
        <v>2</v>
      </c>
      <c r="K59" s="1" t="s">
        <v>54</v>
      </c>
      <c r="L59" s="1" t="s">
        <v>179</v>
      </c>
    </row>
    <row r="60" spans="1:12" x14ac:dyDescent="0.15">
      <c r="A60" s="2" t="str">
        <f>VLOOKUP(TEXT(C60,"0"),Sheet2!A:D,3,FALSE)</f>
        <v>UAPSRV</v>
      </c>
      <c r="B60" s="2" t="str">
        <f>VLOOKUP(TEXT(C60,"0"),Sheet2!A:D,4,FALSE)</f>
        <v>01</v>
      </c>
      <c r="C60" s="2">
        <f t="shared" si="0"/>
        <v>1</v>
      </c>
      <c r="D60" s="1">
        <f t="shared" si="1"/>
        <v>1</v>
      </c>
      <c r="E60" s="1" t="s">
        <v>8</v>
      </c>
      <c r="F60" s="1" t="s">
        <v>56</v>
      </c>
      <c r="G60" s="2" t="str">
        <f t="shared" si="2"/>
        <v>14</v>
      </c>
      <c r="H60" s="1" t="s">
        <v>57</v>
      </c>
      <c r="I60" s="1" t="s">
        <v>4</v>
      </c>
      <c r="J60" s="1" t="s">
        <v>30</v>
      </c>
      <c r="K60" s="1" t="s">
        <v>58</v>
      </c>
    </row>
    <row r="61" spans="1:12" x14ac:dyDescent="0.15">
      <c r="A61" s="2" t="str">
        <f>VLOOKUP(TEXT(C61,"0"),Sheet2!A:D,3,FALSE)</f>
        <v>UAPSRV</v>
      </c>
      <c r="B61" s="2" t="str">
        <f>VLOOKUP(TEXT(C61,"0"),Sheet2!A:D,4,FALSE)</f>
        <v>01</v>
      </c>
      <c r="C61" s="2">
        <f t="shared" si="0"/>
        <v>1</v>
      </c>
      <c r="D61" s="1">
        <f t="shared" si="1"/>
        <v>1</v>
      </c>
      <c r="E61" s="1" t="s">
        <v>8</v>
      </c>
      <c r="F61" s="1" t="s">
        <v>60</v>
      </c>
      <c r="G61" s="2" t="str">
        <f t="shared" si="2"/>
        <v>15</v>
      </c>
      <c r="H61" s="1" t="s">
        <v>61</v>
      </c>
      <c r="I61" s="1" t="s">
        <v>4</v>
      </c>
      <c r="J61" s="1" t="s">
        <v>2</v>
      </c>
      <c r="K61" s="1" t="s">
        <v>62</v>
      </c>
      <c r="L61" s="1" t="s">
        <v>180</v>
      </c>
    </row>
    <row r="62" spans="1:12" x14ac:dyDescent="0.15">
      <c r="A62" s="2" t="str">
        <f>VLOOKUP(TEXT(C62,"0"),Sheet2!A:D,3,FALSE)</f>
        <v>UAPSRV</v>
      </c>
      <c r="B62" s="2" t="str">
        <f>VLOOKUP(TEXT(C62,"0"),Sheet2!A:D,4,FALSE)</f>
        <v>01</v>
      </c>
      <c r="C62" s="2">
        <f t="shared" si="0"/>
        <v>1</v>
      </c>
      <c r="D62" s="1">
        <f t="shared" si="1"/>
        <v>1</v>
      </c>
      <c r="E62" s="1" t="s">
        <v>8</v>
      </c>
      <c r="F62" s="1" t="s">
        <v>64</v>
      </c>
      <c r="G62" s="2" t="str">
        <f t="shared" si="2"/>
        <v>16</v>
      </c>
      <c r="H62" s="1" t="s">
        <v>65</v>
      </c>
      <c r="I62" s="1" t="s">
        <v>4</v>
      </c>
      <c r="J62" s="1" t="s">
        <v>8</v>
      </c>
      <c r="K62" s="1" t="s">
        <v>66</v>
      </c>
      <c r="L62" s="1" t="s">
        <v>181</v>
      </c>
    </row>
    <row r="63" spans="1:12" x14ac:dyDescent="0.15">
      <c r="A63" s="2" t="str">
        <f>VLOOKUP(TEXT(C63,"0"),Sheet2!A:D,3,FALSE)</f>
        <v>UAPSRV</v>
      </c>
      <c r="B63" s="2" t="str">
        <f>VLOOKUP(TEXT(C63,"0"),Sheet2!A:D,4,FALSE)</f>
        <v>01</v>
      </c>
      <c r="C63" s="2">
        <f t="shared" si="0"/>
        <v>1</v>
      </c>
      <c r="D63" s="1">
        <f t="shared" si="1"/>
        <v>1</v>
      </c>
      <c r="E63" s="1" t="s">
        <v>8</v>
      </c>
      <c r="F63" s="1" t="s">
        <v>68</v>
      </c>
      <c r="G63" s="2" t="str">
        <f t="shared" si="2"/>
        <v>17</v>
      </c>
      <c r="H63" s="1" t="s">
        <v>69</v>
      </c>
      <c r="I63" s="1" t="s">
        <v>4</v>
      </c>
      <c r="J63" s="1" t="s">
        <v>8</v>
      </c>
      <c r="K63" s="1" t="s">
        <v>70</v>
      </c>
      <c r="L63" s="1" t="s">
        <v>182</v>
      </c>
    </row>
    <row r="64" spans="1:12" x14ac:dyDescent="0.15">
      <c r="A64" s="2" t="str">
        <f>VLOOKUP(TEXT(C64,"0"),Sheet2!A:D,3,FALSE)</f>
        <v>UAPSRV</v>
      </c>
      <c r="B64" s="2" t="str">
        <f>VLOOKUP(TEXT(C64,"0"),Sheet2!A:D,4,FALSE)</f>
        <v>01</v>
      </c>
      <c r="C64" s="2">
        <f t="shared" si="0"/>
        <v>1</v>
      </c>
      <c r="D64" s="1">
        <f t="shared" si="1"/>
        <v>1</v>
      </c>
      <c r="E64" s="1" t="s">
        <v>8</v>
      </c>
      <c r="F64" s="1" t="s">
        <v>72</v>
      </c>
      <c r="G64" s="2" t="str">
        <f t="shared" si="2"/>
        <v>18</v>
      </c>
      <c r="H64" s="1" t="s">
        <v>73</v>
      </c>
      <c r="I64" s="1" t="s">
        <v>4</v>
      </c>
      <c r="J64" s="1" t="s">
        <v>8</v>
      </c>
      <c r="K64" s="1" t="s">
        <v>74</v>
      </c>
      <c r="L64" s="1" t="s">
        <v>183</v>
      </c>
    </row>
    <row r="65" spans="1:12" x14ac:dyDescent="0.15">
      <c r="A65" s="2" t="str">
        <f>VLOOKUP(TEXT(C65,"0"),Sheet2!A:D,3,FALSE)</f>
        <v>UAPSRV</v>
      </c>
      <c r="B65" s="2" t="str">
        <f>VLOOKUP(TEXT(C65,"0"),Sheet2!A:D,4,FALSE)</f>
        <v>01</v>
      </c>
      <c r="C65" s="2">
        <f t="shared" si="0"/>
        <v>1</v>
      </c>
      <c r="D65" s="1">
        <f t="shared" si="1"/>
        <v>1</v>
      </c>
      <c r="E65" s="1" t="s">
        <v>8</v>
      </c>
      <c r="F65" s="1" t="s">
        <v>76</v>
      </c>
      <c r="G65" s="2" t="str">
        <f t="shared" si="2"/>
        <v>19</v>
      </c>
      <c r="H65" s="1" t="s">
        <v>77</v>
      </c>
      <c r="I65" s="1" t="s">
        <v>4</v>
      </c>
      <c r="J65" s="1" t="s">
        <v>8</v>
      </c>
      <c r="K65" s="1" t="s">
        <v>78</v>
      </c>
      <c r="L65" s="1" t="s">
        <v>184</v>
      </c>
    </row>
    <row r="66" spans="1:12" x14ac:dyDescent="0.15">
      <c r="A66" s="2" t="str">
        <f>VLOOKUP(TEXT(C66,"0"),Sheet2!A:D,3,FALSE)</f>
        <v>UAPSRV</v>
      </c>
      <c r="B66" s="2" t="str">
        <f>VLOOKUP(TEXT(C66,"0"),Sheet2!A:D,4,FALSE)</f>
        <v>01</v>
      </c>
      <c r="C66" s="2">
        <f t="shared" si="0"/>
        <v>1</v>
      </c>
      <c r="D66" s="1">
        <f t="shared" si="1"/>
        <v>1</v>
      </c>
      <c r="E66" s="1" t="s">
        <v>8</v>
      </c>
      <c r="F66" s="1" t="s">
        <v>80</v>
      </c>
      <c r="G66" s="2" t="str">
        <f t="shared" si="2"/>
        <v>20</v>
      </c>
      <c r="H66" s="1" t="s">
        <v>81</v>
      </c>
      <c r="I66" s="1" t="s">
        <v>4</v>
      </c>
      <c r="J66" s="1" t="s">
        <v>2</v>
      </c>
      <c r="K66" s="1" t="s">
        <v>82</v>
      </c>
      <c r="L66" s="1" t="s">
        <v>185</v>
      </c>
    </row>
    <row r="67" spans="1:12" x14ac:dyDescent="0.15">
      <c r="A67" s="2" t="str">
        <f>VLOOKUP(TEXT(C67,"0"),Sheet2!A:D,3,FALSE)</f>
        <v>UAPSRV</v>
      </c>
      <c r="B67" s="2" t="str">
        <f>VLOOKUP(TEXT(C67,"0"),Sheet2!A:D,4,FALSE)</f>
        <v>01</v>
      </c>
      <c r="C67" s="2">
        <f t="shared" ref="C67:C130" si="3">ROUNDUP(E67/2,0)</f>
        <v>1</v>
      </c>
      <c r="D67" s="1">
        <f t="shared" ref="D67:D130" si="4">1-MOD(E67,2)</f>
        <v>1</v>
      </c>
      <c r="E67" s="1" t="s">
        <v>8</v>
      </c>
      <c r="F67" s="1" t="s">
        <v>84</v>
      </c>
      <c r="G67" s="2" t="str">
        <f t="shared" ref="G67:G130" si="5" xml:space="preserve"> TEXT(F67,"00")</f>
        <v>21</v>
      </c>
      <c r="H67" s="1" t="s">
        <v>85</v>
      </c>
      <c r="I67" s="1" t="s">
        <v>4</v>
      </c>
      <c r="J67" s="1" t="s">
        <v>2</v>
      </c>
      <c r="K67" s="1" t="s">
        <v>86</v>
      </c>
    </row>
    <row r="68" spans="1:12" x14ac:dyDescent="0.15">
      <c r="A68" s="2" t="str">
        <f>VLOOKUP(TEXT(C68,"0"),Sheet2!A:D,3,FALSE)</f>
        <v>UAPSRV</v>
      </c>
      <c r="B68" s="2" t="str">
        <f>VLOOKUP(TEXT(C68,"0"),Sheet2!A:D,4,FALSE)</f>
        <v>01</v>
      </c>
      <c r="C68" s="2">
        <f t="shared" si="3"/>
        <v>1</v>
      </c>
      <c r="D68" s="1">
        <f t="shared" si="4"/>
        <v>1</v>
      </c>
      <c r="E68" s="1" t="s">
        <v>8</v>
      </c>
      <c r="F68" s="1" t="s">
        <v>88</v>
      </c>
      <c r="G68" s="2" t="str">
        <f t="shared" si="5"/>
        <v>22</v>
      </c>
      <c r="H68" s="1" t="s">
        <v>89</v>
      </c>
      <c r="I68" s="1" t="s">
        <v>4</v>
      </c>
      <c r="J68" s="1" t="s">
        <v>80</v>
      </c>
      <c r="K68" s="1" t="s">
        <v>90</v>
      </c>
    </row>
    <row r="69" spans="1:12" x14ac:dyDescent="0.15">
      <c r="A69" s="2" t="str">
        <f>VLOOKUP(TEXT(C69,"0"),Sheet2!A:D,3,FALSE)</f>
        <v>UAPSRV</v>
      </c>
      <c r="B69" s="2" t="str">
        <f>VLOOKUP(TEXT(C69,"0"),Sheet2!A:D,4,FALSE)</f>
        <v>01</v>
      </c>
      <c r="C69" s="2">
        <f t="shared" si="3"/>
        <v>1</v>
      </c>
      <c r="D69" s="1">
        <f t="shared" si="4"/>
        <v>1</v>
      </c>
      <c r="E69" s="1" t="s">
        <v>8</v>
      </c>
      <c r="F69" s="1" t="s">
        <v>92</v>
      </c>
      <c r="G69" s="2" t="str">
        <f t="shared" si="5"/>
        <v>23</v>
      </c>
      <c r="H69" s="1" t="s">
        <v>93</v>
      </c>
      <c r="I69" s="1" t="s">
        <v>4</v>
      </c>
      <c r="J69" s="1" t="s">
        <v>34</v>
      </c>
      <c r="K69" s="1" t="s">
        <v>94</v>
      </c>
    </row>
    <row r="70" spans="1:12" x14ac:dyDescent="0.15">
      <c r="A70" s="2" t="str">
        <f>VLOOKUP(TEXT(C70,"0"),Sheet2!A:D,3,FALSE)</f>
        <v>UAPSRV</v>
      </c>
      <c r="B70" s="2" t="str">
        <f>VLOOKUP(TEXT(C70,"0"),Sheet2!A:D,4,FALSE)</f>
        <v>01</v>
      </c>
      <c r="C70" s="2">
        <f t="shared" si="3"/>
        <v>1</v>
      </c>
      <c r="D70" s="1">
        <f t="shared" si="4"/>
        <v>1</v>
      </c>
      <c r="E70" s="1" t="s">
        <v>8</v>
      </c>
      <c r="F70" s="1" t="s">
        <v>96</v>
      </c>
      <c r="G70" s="2" t="str">
        <f t="shared" si="5"/>
        <v>24</v>
      </c>
      <c r="H70" s="1" t="s">
        <v>97</v>
      </c>
      <c r="I70" s="1" t="s">
        <v>4</v>
      </c>
      <c r="J70" s="1" t="s">
        <v>98</v>
      </c>
      <c r="K70" s="1" t="s">
        <v>99</v>
      </c>
    </row>
    <row r="71" spans="1:12" x14ac:dyDescent="0.15">
      <c r="A71" s="2" t="str">
        <f>VLOOKUP(TEXT(C71,"0"),Sheet2!A:D,3,FALSE)</f>
        <v>UAPSRV</v>
      </c>
      <c r="B71" s="2" t="str">
        <f>VLOOKUP(TEXT(C71,"0"),Sheet2!A:D,4,FALSE)</f>
        <v>01</v>
      </c>
      <c r="C71" s="2">
        <f t="shared" si="3"/>
        <v>1</v>
      </c>
      <c r="D71" s="1">
        <f t="shared" si="4"/>
        <v>1</v>
      </c>
      <c r="E71" s="1" t="s">
        <v>8</v>
      </c>
      <c r="F71" s="1" t="s">
        <v>100</v>
      </c>
      <c r="G71" s="2" t="str">
        <f t="shared" si="5"/>
        <v>25</v>
      </c>
      <c r="H71" s="1" t="s">
        <v>101</v>
      </c>
      <c r="I71" s="1" t="s">
        <v>4</v>
      </c>
      <c r="J71" s="1" t="s">
        <v>102</v>
      </c>
      <c r="K71" s="1" t="s">
        <v>103</v>
      </c>
    </row>
    <row r="72" spans="1:12" x14ac:dyDescent="0.15">
      <c r="A72" s="2" t="str">
        <f>VLOOKUP(TEXT(C72,"0"),Sheet2!A:D,3,FALSE)</f>
        <v>UAPSRV</v>
      </c>
      <c r="B72" s="2" t="str">
        <f>VLOOKUP(TEXT(C72,"0"),Sheet2!A:D,4,FALSE)</f>
        <v>01</v>
      </c>
      <c r="C72" s="2">
        <f t="shared" si="3"/>
        <v>1</v>
      </c>
      <c r="D72" s="1">
        <f t="shared" si="4"/>
        <v>1</v>
      </c>
      <c r="E72" s="1" t="s">
        <v>8</v>
      </c>
      <c r="F72" s="1" t="s">
        <v>105</v>
      </c>
      <c r="G72" s="2" t="str">
        <f t="shared" si="5"/>
        <v>26</v>
      </c>
      <c r="H72" s="1" t="s">
        <v>106</v>
      </c>
      <c r="I72" s="1" t="s">
        <v>4</v>
      </c>
      <c r="J72" s="1" t="s">
        <v>8</v>
      </c>
      <c r="K72" s="1" t="s">
        <v>107</v>
      </c>
      <c r="L72" s="1" t="s">
        <v>178</v>
      </c>
    </row>
    <row r="73" spans="1:12" x14ac:dyDescent="0.15">
      <c r="A73" s="2" t="str">
        <f>VLOOKUP(TEXT(C73,"0"),Sheet2!A:D,3,FALSE)</f>
        <v>UAPSRV</v>
      </c>
      <c r="B73" s="2" t="str">
        <f>VLOOKUP(TEXT(C73,"0"),Sheet2!A:D,4,FALSE)</f>
        <v>01</v>
      </c>
      <c r="C73" s="2">
        <f t="shared" si="3"/>
        <v>1</v>
      </c>
      <c r="D73" s="1">
        <f t="shared" si="4"/>
        <v>1</v>
      </c>
      <c r="E73" s="1" t="s">
        <v>8</v>
      </c>
      <c r="F73" s="1" t="s">
        <v>109</v>
      </c>
      <c r="G73" s="2" t="str">
        <f t="shared" si="5"/>
        <v>27</v>
      </c>
      <c r="H73" s="1" t="s">
        <v>110</v>
      </c>
      <c r="I73" s="1" t="s">
        <v>4</v>
      </c>
      <c r="J73" s="1" t="s">
        <v>26</v>
      </c>
      <c r="K73" s="1" t="s">
        <v>111</v>
      </c>
    </row>
    <row r="74" spans="1:12" x14ac:dyDescent="0.15">
      <c r="A74" s="2" t="str">
        <f>VLOOKUP(TEXT(C74,"0"),Sheet2!A:D,3,FALSE)</f>
        <v>UAPSRV</v>
      </c>
      <c r="B74" s="2" t="str">
        <f>VLOOKUP(TEXT(C74,"0"),Sheet2!A:D,4,FALSE)</f>
        <v>01</v>
      </c>
      <c r="C74" s="2">
        <f t="shared" si="3"/>
        <v>1</v>
      </c>
      <c r="D74" s="1">
        <f t="shared" si="4"/>
        <v>1</v>
      </c>
      <c r="E74" s="1" t="s">
        <v>8</v>
      </c>
      <c r="F74" s="1" t="s">
        <v>113</v>
      </c>
      <c r="G74" s="2" t="str">
        <f t="shared" si="5"/>
        <v>28</v>
      </c>
      <c r="H74" s="1" t="s">
        <v>114</v>
      </c>
      <c r="I74" s="1" t="s">
        <v>4</v>
      </c>
      <c r="J74" s="1" t="s">
        <v>102</v>
      </c>
      <c r="K74" s="1" t="s">
        <v>115</v>
      </c>
    </row>
    <row r="75" spans="1:12" x14ac:dyDescent="0.15">
      <c r="A75" s="2" t="str">
        <f>VLOOKUP(TEXT(C75,"0"),Sheet2!A:D,3,FALSE)</f>
        <v>UAPSRV</v>
      </c>
      <c r="B75" s="2" t="str">
        <f>VLOOKUP(TEXT(C75,"0"),Sheet2!A:D,4,FALSE)</f>
        <v>01</v>
      </c>
      <c r="C75" s="2">
        <f t="shared" si="3"/>
        <v>1</v>
      </c>
      <c r="D75" s="1">
        <f t="shared" si="4"/>
        <v>1</v>
      </c>
      <c r="E75" s="1" t="s">
        <v>8</v>
      </c>
      <c r="F75" s="1" t="s">
        <v>117</v>
      </c>
      <c r="G75" s="2" t="str">
        <f t="shared" si="5"/>
        <v>29</v>
      </c>
      <c r="H75" s="1" t="s">
        <v>118</v>
      </c>
      <c r="I75" s="1" t="s">
        <v>4</v>
      </c>
      <c r="J75" s="1" t="s">
        <v>8</v>
      </c>
      <c r="K75" s="1" t="s">
        <v>119</v>
      </c>
      <c r="L75" s="1" t="s">
        <v>178</v>
      </c>
    </row>
    <row r="76" spans="1:12" x14ac:dyDescent="0.15">
      <c r="A76" s="2" t="str">
        <f>VLOOKUP(TEXT(C76,"0"),Sheet2!A:D,3,FALSE)</f>
        <v>UAPSRV</v>
      </c>
      <c r="B76" s="2" t="str">
        <f>VLOOKUP(TEXT(C76,"0"),Sheet2!A:D,4,FALSE)</f>
        <v>01</v>
      </c>
      <c r="C76" s="2">
        <f t="shared" si="3"/>
        <v>1</v>
      </c>
      <c r="D76" s="1">
        <f t="shared" si="4"/>
        <v>1</v>
      </c>
      <c r="E76" s="1" t="s">
        <v>8</v>
      </c>
      <c r="F76" s="1" t="s">
        <v>121</v>
      </c>
      <c r="G76" s="2" t="str">
        <f t="shared" si="5"/>
        <v>30</v>
      </c>
      <c r="H76" s="1" t="s">
        <v>122</v>
      </c>
      <c r="I76" s="1" t="s">
        <v>4</v>
      </c>
      <c r="J76" s="1" t="s">
        <v>26</v>
      </c>
      <c r="K76" s="1" t="s">
        <v>123</v>
      </c>
    </row>
    <row r="77" spans="1:12" x14ac:dyDescent="0.15">
      <c r="A77" s="2" t="str">
        <f>VLOOKUP(TEXT(C77,"0"),Sheet2!A:D,3,FALSE)</f>
        <v>UAPSRV</v>
      </c>
      <c r="B77" s="2" t="str">
        <f>VLOOKUP(TEXT(C77,"0"),Sheet2!A:D,4,FALSE)</f>
        <v>01</v>
      </c>
      <c r="C77" s="2">
        <f t="shared" si="3"/>
        <v>1</v>
      </c>
      <c r="D77" s="1">
        <f t="shared" si="4"/>
        <v>1</v>
      </c>
      <c r="E77" s="1" t="s">
        <v>8</v>
      </c>
      <c r="F77" s="1" t="s">
        <v>124</v>
      </c>
      <c r="G77" s="2" t="str">
        <f t="shared" si="5"/>
        <v>31</v>
      </c>
      <c r="H77" s="1" t="s">
        <v>125</v>
      </c>
      <c r="I77" s="1" t="s">
        <v>4</v>
      </c>
      <c r="J77" s="1" t="s">
        <v>80</v>
      </c>
      <c r="K77" s="1" t="s">
        <v>126</v>
      </c>
    </row>
    <row r="78" spans="1:12" x14ac:dyDescent="0.15">
      <c r="A78" s="2" t="str">
        <f>VLOOKUP(TEXT(C78,"0"),Sheet2!A:D,3,FALSE)</f>
        <v>UAPSRV</v>
      </c>
      <c r="B78" s="2" t="str">
        <f>VLOOKUP(TEXT(C78,"0"),Sheet2!A:D,4,FALSE)</f>
        <v>01</v>
      </c>
      <c r="C78" s="2">
        <f t="shared" si="3"/>
        <v>1</v>
      </c>
      <c r="D78" s="1">
        <f t="shared" si="4"/>
        <v>1</v>
      </c>
      <c r="E78" s="1" t="s">
        <v>8</v>
      </c>
      <c r="F78" s="1" t="s">
        <v>128</v>
      </c>
      <c r="G78" s="2" t="str">
        <f t="shared" si="5"/>
        <v>32</v>
      </c>
      <c r="H78" s="1" t="s">
        <v>129</v>
      </c>
      <c r="I78" s="1" t="s">
        <v>4</v>
      </c>
      <c r="J78" s="1" t="s">
        <v>80</v>
      </c>
      <c r="K78" s="1" t="s">
        <v>130</v>
      </c>
    </row>
    <row r="79" spans="1:12" x14ac:dyDescent="0.15">
      <c r="A79" s="2" t="str">
        <f>VLOOKUP(TEXT(C79,"0"),Sheet2!A:D,3,FALSE)</f>
        <v>UAPSRV</v>
      </c>
      <c r="B79" s="2" t="str">
        <f>VLOOKUP(TEXT(C79,"0"),Sheet2!A:D,4,FALSE)</f>
        <v>01</v>
      </c>
      <c r="C79" s="2">
        <f t="shared" si="3"/>
        <v>1</v>
      </c>
      <c r="D79" s="1">
        <f t="shared" si="4"/>
        <v>1</v>
      </c>
      <c r="E79" s="1" t="s">
        <v>8</v>
      </c>
      <c r="F79" s="1" t="s">
        <v>132</v>
      </c>
      <c r="G79" s="2" t="str">
        <f t="shared" si="5"/>
        <v>33</v>
      </c>
      <c r="H79" s="1" t="s">
        <v>133</v>
      </c>
      <c r="I79" s="1" t="s">
        <v>4</v>
      </c>
      <c r="J79" s="1" t="s">
        <v>80</v>
      </c>
      <c r="K79" s="1" t="s">
        <v>134</v>
      </c>
    </row>
    <row r="80" spans="1:12" x14ac:dyDescent="0.15">
      <c r="A80" s="2" t="str">
        <f>VLOOKUP(TEXT(C80,"0"),Sheet2!A:D,3,FALSE)</f>
        <v>UAPSRV</v>
      </c>
      <c r="B80" s="2" t="str">
        <f>VLOOKUP(TEXT(C80,"0"),Sheet2!A:D,4,FALSE)</f>
        <v>01</v>
      </c>
      <c r="C80" s="2">
        <f t="shared" si="3"/>
        <v>1</v>
      </c>
      <c r="D80" s="1">
        <f t="shared" si="4"/>
        <v>1</v>
      </c>
      <c r="E80" s="1" t="s">
        <v>8</v>
      </c>
      <c r="F80" s="1" t="s">
        <v>135</v>
      </c>
      <c r="G80" s="2" t="str">
        <f t="shared" si="5"/>
        <v>34</v>
      </c>
      <c r="H80" s="1" t="s">
        <v>136</v>
      </c>
      <c r="I80" s="1" t="s">
        <v>4</v>
      </c>
      <c r="J80" s="1" t="s">
        <v>10</v>
      </c>
      <c r="K80" s="1" t="s">
        <v>137</v>
      </c>
    </row>
    <row r="81" spans="1:12" x14ac:dyDescent="0.15">
      <c r="A81" s="2" t="str">
        <f>VLOOKUP(TEXT(C81,"0"),Sheet2!A:D,3,FALSE)</f>
        <v>UAPSRV</v>
      </c>
      <c r="B81" s="2" t="str">
        <f>VLOOKUP(TEXT(C81,"0"),Sheet2!A:D,4,FALSE)</f>
        <v>01</v>
      </c>
      <c r="C81" s="2">
        <f t="shared" si="3"/>
        <v>1</v>
      </c>
      <c r="D81" s="1">
        <f t="shared" si="4"/>
        <v>1</v>
      </c>
      <c r="E81" s="1" t="s">
        <v>8</v>
      </c>
      <c r="F81" s="1" t="s">
        <v>138</v>
      </c>
      <c r="G81" s="2" t="str">
        <f t="shared" si="5"/>
        <v>35</v>
      </c>
      <c r="H81" s="1" t="s">
        <v>139</v>
      </c>
      <c r="I81" s="1" t="s">
        <v>4</v>
      </c>
      <c r="J81" s="1" t="s">
        <v>30</v>
      </c>
      <c r="K81" s="1" t="s">
        <v>140</v>
      </c>
    </row>
    <row r="82" spans="1:12" x14ac:dyDescent="0.15">
      <c r="A82" s="2" t="str">
        <f>VLOOKUP(TEXT(C82,"0"),Sheet2!A:D,3,FALSE)</f>
        <v>UAPSRV</v>
      </c>
      <c r="B82" s="2" t="str">
        <f>VLOOKUP(TEXT(C82,"0"),Sheet2!A:D,4,FALSE)</f>
        <v>01</v>
      </c>
      <c r="C82" s="2">
        <f t="shared" si="3"/>
        <v>1</v>
      </c>
      <c r="D82" s="1">
        <f t="shared" si="4"/>
        <v>1</v>
      </c>
      <c r="E82" s="1" t="s">
        <v>8</v>
      </c>
      <c r="F82" s="1" t="s">
        <v>141</v>
      </c>
      <c r="G82" s="2" t="str">
        <f t="shared" si="5"/>
        <v>36</v>
      </c>
      <c r="H82" s="1" t="s">
        <v>142</v>
      </c>
      <c r="I82" s="1" t="s">
        <v>4</v>
      </c>
      <c r="J82" s="1" t="s">
        <v>26</v>
      </c>
      <c r="K82" s="1" t="s">
        <v>143</v>
      </c>
    </row>
    <row r="83" spans="1:12" x14ac:dyDescent="0.15">
      <c r="A83" s="2" t="str">
        <f>VLOOKUP(TEXT(C83,"0"),Sheet2!A:D,3,FALSE)</f>
        <v>UAPSRV</v>
      </c>
      <c r="B83" s="2" t="str">
        <f>VLOOKUP(TEXT(C83,"0"),Sheet2!A:D,4,FALSE)</f>
        <v>01</v>
      </c>
      <c r="C83" s="2">
        <f t="shared" si="3"/>
        <v>1</v>
      </c>
      <c r="D83" s="1">
        <f t="shared" si="4"/>
        <v>1</v>
      </c>
      <c r="E83" s="1" t="s">
        <v>8</v>
      </c>
      <c r="F83" s="1" t="s">
        <v>144</v>
      </c>
      <c r="G83" s="2" t="str">
        <f t="shared" si="5"/>
        <v>37</v>
      </c>
      <c r="H83" s="1" t="s">
        <v>145</v>
      </c>
      <c r="I83" s="1" t="s">
        <v>4</v>
      </c>
      <c r="J83" s="1" t="s">
        <v>16</v>
      </c>
      <c r="K83" s="1" t="s">
        <v>146</v>
      </c>
      <c r="L83" s="1" t="s">
        <v>172</v>
      </c>
    </row>
    <row r="84" spans="1:12" x14ac:dyDescent="0.15">
      <c r="A84" s="2" t="str">
        <f>VLOOKUP(TEXT(C84,"0"),Sheet2!A:D,3,FALSE)</f>
        <v>UAPSRV</v>
      </c>
      <c r="B84" s="2" t="str">
        <f>VLOOKUP(TEXT(C84,"0"),Sheet2!A:D,4,FALSE)</f>
        <v>01</v>
      </c>
      <c r="C84" s="2">
        <f t="shared" si="3"/>
        <v>1</v>
      </c>
      <c r="D84" s="1">
        <f t="shared" si="4"/>
        <v>1</v>
      </c>
      <c r="E84" s="1" t="s">
        <v>8</v>
      </c>
      <c r="F84" s="1" t="s">
        <v>148</v>
      </c>
      <c r="G84" s="2" t="str">
        <f t="shared" si="5"/>
        <v>38</v>
      </c>
      <c r="H84" s="1" t="s">
        <v>149</v>
      </c>
      <c r="I84" s="1" t="s">
        <v>4</v>
      </c>
      <c r="J84" s="1" t="s">
        <v>2</v>
      </c>
      <c r="K84" s="1" t="s">
        <v>150</v>
      </c>
      <c r="L84" s="1" t="s">
        <v>186</v>
      </c>
    </row>
    <row r="85" spans="1:12" x14ac:dyDescent="0.15">
      <c r="A85" s="2" t="str">
        <f>VLOOKUP(TEXT(C85,"0"),Sheet2!A:D,3,FALSE)</f>
        <v>UAPSRV</v>
      </c>
      <c r="B85" s="2" t="str">
        <f>VLOOKUP(TEXT(C85,"0"),Sheet2!A:D,4,FALSE)</f>
        <v>01</v>
      </c>
      <c r="C85" s="2">
        <f t="shared" si="3"/>
        <v>1</v>
      </c>
      <c r="D85" s="1">
        <f t="shared" si="4"/>
        <v>1</v>
      </c>
      <c r="E85" s="1" t="s">
        <v>8</v>
      </c>
      <c r="F85" s="1" t="s">
        <v>152</v>
      </c>
      <c r="G85" s="2" t="str">
        <f t="shared" si="5"/>
        <v>39</v>
      </c>
      <c r="H85" s="1" t="s">
        <v>153</v>
      </c>
      <c r="I85" s="1" t="s">
        <v>4</v>
      </c>
      <c r="J85" s="1" t="s">
        <v>24</v>
      </c>
      <c r="K85" s="1" t="s">
        <v>154</v>
      </c>
    </row>
    <row r="86" spans="1:12" x14ac:dyDescent="0.15">
      <c r="A86" s="2" t="str">
        <f>VLOOKUP(TEXT(C86,"0"),Sheet2!A:D,3,FALSE)</f>
        <v>UAPSRV</v>
      </c>
      <c r="B86" s="2" t="str">
        <f>VLOOKUP(TEXT(C86,"0"),Sheet2!A:D,4,FALSE)</f>
        <v>01</v>
      </c>
      <c r="C86" s="2">
        <f t="shared" si="3"/>
        <v>1</v>
      </c>
      <c r="D86" s="1">
        <f t="shared" si="4"/>
        <v>1</v>
      </c>
      <c r="E86" s="1" t="s">
        <v>8</v>
      </c>
      <c r="F86" s="1" t="s">
        <v>26</v>
      </c>
      <c r="G86" s="2" t="str">
        <f t="shared" si="5"/>
        <v>40</v>
      </c>
      <c r="H86" s="1" t="s">
        <v>156</v>
      </c>
      <c r="I86" s="1" t="s">
        <v>4</v>
      </c>
      <c r="J86" s="1" t="s">
        <v>24</v>
      </c>
      <c r="K86" s="1" t="s">
        <v>157</v>
      </c>
    </row>
    <row r="87" spans="1:12" x14ac:dyDescent="0.15">
      <c r="A87" s="2" t="str">
        <f>VLOOKUP(TEXT(C87,"0"),Sheet2!A:D,3,FALSE)</f>
        <v>UAPSRV</v>
      </c>
      <c r="B87" s="2" t="str">
        <f>VLOOKUP(TEXT(C87,"0"),Sheet2!A:D,4,FALSE)</f>
        <v>01</v>
      </c>
      <c r="C87" s="2">
        <f t="shared" si="3"/>
        <v>1</v>
      </c>
      <c r="D87" s="1">
        <f t="shared" si="4"/>
        <v>1</v>
      </c>
      <c r="E87" s="1" t="s">
        <v>8</v>
      </c>
      <c r="F87" s="1" t="s">
        <v>158</v>
      </c>
      <c r="G87" s="2" t="str">
        <f t="shared" si="5"/>
        <v>41</v>
      </c>
      <c r="H87" s="1" t="s">
        <v>159</v>
      </c>
      <c r="I87" s="1" t="s">
        <v>4</v>
      </c>
      <c r="J87" s="1" t="s">
        <v>5</v>
      </c>
      <c r="K87" s="1" t="s">
        <v>160</v>
      </c>
    </row>
    <row r="88" spans="1:12" x14ac:dyDescent="0.15">
      <c r="A88" s="2" t="str">
        <f>VLOOKUP(TEXT(C88,"0"),Sheet2!A:D,3,FALSE)</f>
        <v>UAPSRV</v>
      </c>
      <c r="B88" s="2" t="str">
        <f>VLOOKUP(TEXT(C88,"0"),Sheet2!A:D,4,FALSE)</f>
        <v>01</v>
      </c>
      <c r="C88" s="2">
        <f t="shared" si="3"/>
        <v>1</v>
      </c>
      <c r="D88" s="1">
        <f t="shared" si="4"/>
        <v>1</v>
      </c>
      <c r="E88" s="1" t="s">
        <v>8</v>
      </c>
      <c r="F88" s="1" t="s">
        <v>161</v>
      </c>
      <c r="G88" s="2" t="str">
        <f t="shared" si="5"/>
        <v>42</v>
      </c>
      <c r="H88" s="1" t="s">
        <v>162</v>
      </c>
      <c r="I88" s="1" t="s">
        <v>4</v>
      </c>
      <c r="J88" s="1" t="s">
        <v>30</v>
      </c>
      <c r="K88" s="1" t="s">
        <v>163</v>
      </c>
    </row>
    <row r="89" spans="1:12" x14ac:dyDescent="0.15">
      <c r="A89" s="2" t="str">
        <f>VLOOKUP(TEXT(C89,"0"),Sheet2!A:D,3,FALSE)</f>
        <v>UAPSRV</v>
      </c>
      <c r="B89" s="2" t="str">
        <f>VLOOKUP(TEXT(C89,"0"),Sheet2!A:D,4,FALSE)</f>
        <v>01</v>
      </c>
      <c r="C89" s="2">
        <f t="shared" si="3"/>
        <v>1</v>
      </c>
      <c r="D89" s="1">
        <f t="shared" si="4"/>
        <v>1</v>
      </c>
      <c r="E89" s="1" t="s">
        <v>8</v>
      </c>
      <c r="F89" s="1" t="s">
        <v>165</v>
      </c>
      <c r="G89" s="2" t="str">
        <f t="shared" si="5"/>
        <v>43</v>
      </c>
      <c r="H89" s="1" t="s">
        <v>166</v>
      </c>
      <c r="I89" s="1" t="s">
        <v>4</v>
      </c>
      <c r="J89" s="1" t="s">
        <v>5</v>
      </c>
      <c r="K89" s="1" t="s">
        <v>167</v>
      </c>
    </row>
    <row r="90" spans="1:12" x14ac:dyDescent="0.15">
      <c r="A90" s="2" t="str">
        <f>VLOOKUP(TEXT(C90,"0"),Sheet2!A:D,3,FALSE)</f>
        <v>UAPSRV</v>
      </c>
      <c r="B90" s="2" t="str">
        <f>VLOOKUP(TEXT(C90,"0"),Sheet2!A:D,4,FALSE)</f>
        <v>01</v>
      </c>
      <c r="C90" s="2">
        <f t="shared" si="3"/>
        <v>1</v>
      </c>
      <c r="D90" s="1">
        <f t="shared" si="4"/>
        <v>1</v>
      </c>
      <c r="E90" s="1" t="s">
        <v>8</v>
      </c>
      <c r="F90" s="1" t="s">
        <v>169</v>
      </c>
      <c r="G90" s="2" t="str">
        <f t="shared" si="5"/>
        <v>44</v>
      </c>
      <c r="H90" s="1" t="s">
        <v>170</v>
      </c>
      <c r="I90" s="1" t="s">
        <v>4</v>
      </c>
      <c r="J90" s="1" t="s">
        <v>5</v>
      </c>
      <c r="K90" s="1" t="s">
        <v>171</v>
      </c>
    </row>
    <row r="91" spans="1:12" x14ac:dyDescent="0.15">
      <c r="A91" s="2" t="str">
        <f>VLOOKUP(TEXT(C91,"0"),Sheet2!A:D,3,FALSE)</f>
        <v>UAPSRV</v>
      </c>
      <c r="B91" s="2" t="str">
        <f>VLOOKUP(TEXT(C91,"0"),Sheet2!A:D,4,FALSE)</f>
        <v>01</v>
      </c>
      <c r="C91" s="2">
        <f t="shared" si="3"/>
        <v>1</v>
      </c>
      <c r="D91" s="1">
        <f t="shared" si="4"/>
        <v>1</v>
      </c>
      <c r="E91" s="1" t="s">
        <v>8</v>
      </c>
      <c r="F91" s="1" t="s">
        <v>173</v>
      </c>
      <c r="G91" s="2" t="str">
        <f t="shared" si="5"/>
        <v>45</v>
      </c>
      <c r="H91" s="1" t="s">
        <v>174</v>
      </c>
      <c r="I91" s="1" t="s">
        <v>4</v>
      </c>
      <c r="J91" s="1" t="s">
        <v>5</v>
      </c>
      <c r="K91" s="1" t="s">
        <v>175</v>
      </c>
    </row>
    <row r="92" spans="1:12" x14ac:dyDescent="0.15">
      <c r="A92" s="2" t="str">
        <f>VLOOKUP(TEXT(C92,"0"),Sheet2!A:D,3,FALSE)</f>
        <v>UAPSRV</v>
      </c>
      <c r="B92" s="2" t="str">
        <f>VLOOKUP(TEXT(C92,"0"),Sheet2!A:D,4,FALSE)</f>
        <v>01</v>
      </c>
      <c r="C92" s="2">
        <f t="shared" si="3"/>
        <v>1</v>
      </c>
      <c r="D92" s="1">
        <f t="shared" si="4"/>
        <v>1</v>
      </c>
      <c r="E92" s="1" t="s">
        <v>8</v>
      </c>
      <c r="F92" s="1" t="s">
        <v>187</v>
      </c>
      <c r="G92" s="2" t="str">
        <f t="shared" si="5"/>
        <v>46</v>
      </c>
      <c r="H92" s="1" t="s">
        <v>188</v>
      </c>
      <c r="I92" s="1" t="s">
        <v>4</v>
      </c>
      <c r="J92" s="1" t="s">
        <v>80</v>
      </c>
      <c r="K92" s="1" t="s">
        <v>189</v>
      </c>
    </row>
    <row r="93" spans="1:12" x14ac:dyDescent="0.15">
      <c r="A93" s="2" t="str">
        <f>VLOOKUP(TEXT(C93,"0"),Sheet2!A:D,3,FALSE)</f>
        <v>UAPSRV</v>
      </c>
      <c r="B93" s="2" t="str">
        <f>VLOOKUP(TEXT(C93,"0"),Sheet2!A:D,4,FALSE)</f>
        <v>01</v>
      </c>
      <c r="C93" s="2">
        <f t="shared" si="3"/>
        <v>1</v>
      </c>
      <c r="D93" s="1">
        <f t="shared" si="4"/>
        <v>1</v>
      </c>
      <c r="E93" s="1" t="s">
        <v>8</v>
      </c>
      <c r="F93" s="1" t="s">
        <v>190</v>
      </c>
      <c r="G93" s="2" t="str">
        <f t="shared" si="5"/>
        <v>47</v>
      </c>
      <c r="H93" s="1" t="s">
        <v>191</v>
      </c>
      <c r="I93" s="1" t="s">
        <v>4</v>
      </c>
      <c r="J93" s="1" t="s">
        <v>30</v>
      </c>
      <c r="K93" s="1" t="s">
        <v>192</v>
      </c>
    </row>
    <row r="94" spans="1:12" x14ac:dyDescent="0.15">
      <c r="A94" s="2" t="str">
        <f>VLOOKUP(TEXT(C94,"0"),Sheet2!A:D,3,FALSE)</f>
        <v>UAPSRV</v>
      </c>
      <c r="B94" s="2" t="str">
        <f>VLOOKUP(TEXT(C94,"0"),Sheet2!A:D,4,FALSE)</f>
        <v>01</v>
      </c>
      <c r="C94" s="2">
        <f t="shared" si="3"/>
        <v>1</v>
      </c>
      <c r="D94" s="1">
        <f t="shared" si="4"/>
        <v>1</v>
      </c>
      <c r="E94" s="1" t="s">
        <v>8</v>
      </c>
      <c r="F94" s="1" t="s">
        <v>193</v>
      </c>
      <c r="G94" s="2" t="str">
        <f t="shared" si="5"/>
        <v>48</v>
      </c>
      <c r="H94" s="1" t="s">
        <v>194</v>
      </c>
      <c r="I94" s="1" t="s">
        <v>4</v>
      </c>
      <c r="J94" s="1" t="s">
        <v>2</v>
      </c>
      <c r="K94" s="1" t="s">
        <v>195</v>
      </c>
      <c r="L94" s="1" t="s">
        <v>196</v>
      </c>
    </row>
    <row r="95" spans="1:12" x14ac:dyDescent="0.15">
      <c r="A95" s="2" t="str">
        <f>VLOOKUP(TEXT(C95,"0"),Sheet2!A:D,3,FALSE)</f>
        <v>UAPSRV</v>
      </c>
      <c r="B95" s="2" t="str">
        <f>VLOOKUP(TEXT(C95,"0"),Sheet2!A:D,4,FALSE)</f>
        <v>01</v>
      </c>
      <c r="C95" s="2">
        <f t="shared" si="3"/>
        <v>1</v>
      </c>
      <c r="D95" s="1">
        <f t="shared" si="4"/>
        <v>1</v>
      </c>
      <c r="E95" s="1" t="s">
        <v>8</v>
      </c>
      <c r="F95" s="1" t="s">
        <v>197</v>
      </c>
      <c r="G95" s="2" t="str">
        <f t="shared" si="5"/>
        <v>49</v>
      </c>
      <c r="H95" s="1" t="s">
        <v>198</v>
      </c>
      <c r="I95" s="1" t="s">
        <v>4</v>
      </c>
      <c r="J95" s="1" t="s">
        <v>16</v>
      </c>
      <c r="K95" s="1" t="s">
        <v>199</v>
      </c>
    </row>
    <row r="96" spans="1:12" x14ac:dyDescent="0.15">
      <c r="A96" s="2" t="str">
        <f>VLOOKUP(TEXT(C96,"0"),Sheet2!A:D,3,FALSE)</f>
        <v>UAPSRV</v>
      </c>
      <c r="B96" s="2" t="str">
        <f>VLOOKUP(TEXT(C96,"0"),Sheet2!A:D,4,FALSE)</f>
        <v>01</v>
      </c>
      <c r="C96" s="2">
        <f t="shared" si="3"/>
        <v>1</v>
      </c>
      <c r="D96" s="1">
        <f t="shared" si="4"/>
        <v>1</v>
      </c>
      <c r="E96" s="1" t="s">
        <v>8</v>
      </c>
      <c r="F96" s="1" t="s">
        <v>98</v>
      </c>
      <c r="G96" s="2" t="str">
        <f t="shared" si="5"/>
        <v>50</v>
      </c>
      <c r="H96" s="1" t="s">
        <v>200</v>
      </c>
      <c r="I96" s="1" t="s">
        <v>4</v>
      </c>
      <c r="J96" s="1" t="s">
        <v>26</v>
      </c>
      <c r="K96" s="1" t="s">
        <v>201</v>
      </c>
    </row>
    <row r="97" spans="1:12" x14ac:dyDescent="0.15">
      <c r="A97" s="2" t="str">
        <f>VLOOKUP(TEXT(C97,"0"),Sheet2!A:D,3,FALSE)</f>
        <v>UAPSRV</v>
      </c>
      <c r="B97" s="2" t="str">
        <f>VLOOKUP(TEXT(C97,"0"),Sheet2!A:D,4,FALSE)</f>
        <v>02</v>
      </c>
      <c r="C97" s="2">
        <f t="shared" si="3"/>
        <v>2</v>
      </c>
      <c r="D97" s="1">
        <f t="shared" si="4"/>
        <v>0</v>
      </c>
      <c r="E97" s="1" t="s">
        <v>12</v>
      </c>
      <c r="F97" s="1" t="s">
        <v>2</v>
      </c>
      <c r="G97" s="2" t="str">
        <f t="shared" si="5"/>
        <v>01</v>
      </c>
      <c r="H97" s="1" t="s">
        <v>3</v>
      </c>
      <c r="I97" s="1" t="s">
        <v>4</v>
      </c>
      <c r="J97" s="1" t="s">
        <v>5</v>
      </c>
      <c r="K97" s="1" t="s">
        <v>6</v>
      </c>
      <c r="L97" s="1" t="s">
        <v>7</v>
      </c>
    </row>
    <row r="98" spans="1:12" x14ac:dyDescent="0.15">
      <c r="A98" s="2" t="str">
        <f>VLOOKUP(TEXT(C98,"0"),Sheet2!A:D,3,FALSE)</f>
        <v>UAPSRV</v>
      </c>
      <c r="B98" s="2" t="str">
        <f>VLOOKUP(TEXT(C98,"0"),Sheet2!A:D,4,FALSE)</f>
        <v>02</v>
      </c>
      <c r="C98" s="2">
        <f t="shared" si="3"/>
        <v>2</v>
      </c>
      <c r="D98" s="1">
        <f t="shared" si="4"/>
        <v>0</v>
      </c>
      <c r="E98" s="1" t="s">
        <v>12</v>
      </c>
      <c r="F98" s="1" t="s">
        <v>8</v>
      </c>
      <c r="G98" s="2" t="str">
        <f t="shared" si="5"/>
        <v>02</v>
      </c>
      <c r="H98" s="1" t="s">
        <v>188</v>
      </c>
      <c r="I98" s="1" t="s">
        <v>4</v>
      </c>
      <c r="J98" s="1" t="s">
        <v>80</v>
      </c>
      <c r="K98" s="1" t="s">
        <v>189</v>
      </c>
      <c r="L98" s="1" t="s">
        <v>7</v>
      </c>
    </row>
    <row r="99" spans="1:12" x14ac:dyDescent="0.15">
      <c r="A99" s="2" t="str">
        <f>VLOOKUP(TEXT(C99,"0"),Sheet2!A:D,3,FALSE)</f>
        <v>UAPSRV</v>
      </c>
      <c r="B99" s="2" t="str">
        <f>VLOOKUP(TEXT(C99,"0"),Sheet2!A:D,4,FALSE)</f>
        <v>02</v>
      </c>
      <c r="C99" s="2">
        <f t="shared" si="3"/>
        <v>2</v>
      </c>
      <c r="D99" s="1">
        <f t="shared" si="4"/>
        <v>0</v>
      </c>
      <c r="E99" s="1" t="s">
        <v>12</v>
      </c>
      <c r="F99" s="1" t="s">
        <v>12</v>
      </c>
      <c r="G99" s="2" t="str">
        <f t="shared" si="5"/>
        <v>03</v>
      </c>
      <c r="H99" s="1" t="s">
        <v>202</v>
      </c>
      <c r="I99" s="1" t="s">
        <v>4</v>
      </c>
      <c r="J99" s="1" t="s">
        <v>8</v>
      </c>
      <c r="K99" s="1" t="s">
        <v>203</v>
      </c>
      <c r="L99" s="1" t="s">
        <v>204</v>
      </c>
    </row>
    <row r="100" spans="1:12" x14ac:dyDescent="0.15">
      <c r="A100" s="2" t="str">
        <f>VLOOKUP(TEXT(C100,"0"),Sheet2!A:D,3,FALSE)</f>
        <v>UAPSRV</v>
      </c>
      <c r="B100" s="2" t="str">
        <f>VLOOKUP(TEXT(C100,"0"),Sheet2!A:D,4,FALSE)</f>
        <v>02</v>
      </c>
      <c r="C100" s="2">
        <f t="shared" si="3"/>
        <v>2</v>
      </c>
      <c r="D100" s="1">
        <f t="shared" si="4"/>
        <v>0</v>
      </c>
      <c r="E100" s="1" t="s">
        <v>12</v>
      </c>
      <c r="F100" s="1" t="s">
        <v>16</v>
      </c>
      <c r="G100" s="2" t="str">
        <f t="shared" si="5"/>
        <v>04</v>
      </c>
      <c r="H100" s="1" t="s">
        <v>21</v>
      </c>
      <c r="I100" s="1" t="s">
        <v>4</v>
      </c>
      <c r="J100" s="1" t="s">
        <v>8</v>
      </c>
      <c r="K100" s="1" t="s">
        <v>22</v>
      </c>
      <c r="L100" s="1" t="s">
        <v>23</v>
      </c>
    </row>
    <row r="101" spans="1:12" x14ac:dyDescent="0.15">
      <c r="A101" s="2" t="str">
        <f>VLOOKUP(TEXT(C101,"0"),Sheet2!A:D,3,FALSE)</f>
        <v>UAPSRV</v>
      </c>
      <c r="B101" s="2" t="str">
        <f>VLOOKUP(TEXT(C101,"0"),Sheet2!A:D,4,FALSE)</f>
        <v>02</v>
      </c>
      <c r="C101" s="2">
        <f t="shared" si="3"/>
        <v>2</v>
      </c>
      <c r="D101" s="1">
        <f t="shared" si="4"/>
        <v>0</v>
      </c>
      <c r="E101" s="1" t="s">
        <v>12</v>
      </c>
      <c r="F101" s="1" t="s">
        <v>20</v>
      </c>
      <c r="G101" s="2" t="str">
        <f t="shared" si="5"/>
        <v>05</v>
      </c>
      <c r="H101" s="1" t="s">
        <v>25</v>
      </c>
      <c r="I101" s="1" t="s">
        <v>4</v>
      </c>
      <c r="J101" s="1" t="s">
        <v>26</v>
      </c>
      <c r="K101" s="1" t="s">
        <v>27</v>
      </c>
      <c r="L101" s="1" t="s">
        <v>7</v>
      </c>
    </row>
    <row r="102" spans="1:12" x14ac:dyDescent="0.15">
      <c r="A102" s="2" t="str">
        <f>VLOOKUP(TEXT(C102,"0"),Sheet2!A:D,3,FALSE)</f>
        <v>UAPSRV</v>
      </c>
      <c r="B102" s="2" t="str">
        <f>VLOOKUP(TEXT(C102,"0"),Sheet2!A:D,4,FALSE)</f>
        <v>02</v>
      </c>
      <c r="C102" s="2">
        <f t="shared" si="3"/>
        <v>2</v>
      </c>
      <c r="D102" s="1">
        <f t="shared" si="4"/>
        <v>0</v>
      </c>
      <c r="E102" s="1" t="s">
        <v>12</v>
      </c>
      <c r="F102" s="1" t="s">
        <v>24</v>
      </c>
      <c r="G102" s="2" t="str">
        <f t="shared" si="5"/>
        <v>06</v>
      </c>
      <c r="H102" s="1" t="s">
        <v>53</v>
      </c>
      <c r="I102" s="1" t="s">
        <v>4</v>
      </c>
      <c r="J102" s="1" t="s">
        <v>2</v>
      </c>
      <c r="K102" s="1" t="s">
        <v>205</v>
      </c>
      <c r="L102" s="1" t="s">
        <v>55</v>
      </c>
    </row>
    <row r="103" spans="1:12" x14ac:dyDescent="0.15">
      <c r="A103" s="2" t="str">
        <f>VLOOKUP(TEXT(C103,"0"),Sheet2!A:D,3,FALSE)</f>
        <v>UAPSRV</v>
      </c>
      <c r="B103" s="2" t="str">
        <f>VLOOKUP(TEXT(C103,"0"),Sheet2!A:D,4,FALSE)</f>
        <v>02</v>
      </c>
      <c r="C103" s="2">
        <f t="shared" si="3"/>
        <v>2</v>
      </c>
      <c r="D103" s="1">
        <f t="shared" si="4"/>
        <v>0</v>
      </c>
      <c r="E103" s="1" t="s">
        <v>12</v>
      </c>
      <c r="F103" s="1" t="s">
        <v>28</v>
      </c>
      <c r="G103" s="2" t="str">
        <f t="shared" si="5"/>
        <v>07</v>
      </c>
      <c r="H103" s="1" t="s">
        <v>206</v>
      </c>
      <c r="I103" s="1" t="s">
        <v>4</v>
      </c>
      <c r="J103" s="1" t="s">
        <v>80</v>
      </c>
      <c r="K103" s="1" t="s">
        <v>207</v>
      </c>
      <c r="L103" s="1" t="s">
        <v>208</v>
      </c>
    </row>
    <row r="104" spans="1:12" x14ac:dyDescent="0.15">
      <c r="A104" s="2" t="str">
        <f>VLOOKUP(TEXT(C104,"0"),Sheet2!A:D,3,FALSE)</f>
        <v>UAPSRV</v>
      </c>
      <c r="B104" s="2" t="str">
        <f>VLOOKUP(TEXT(C104,"0"),Sheet2!A:D,4,FALSE)</f>
        <v>02</v>
      </c>
      <c r="C104" s="2">
        <f t="shared" si="3"/>
        <v>2</v>
      </c>
      <c r="D104" s="1">
        <f t="shared" si="4"/>
        <v>0</v>
      </c>
      <c r="E104" s="1" t="s">
        <v>12</v>
      </c>
      <c r="F104" s="1" t="s">
        <v>30</v>
      </c>
      <c r="G104" s="2" t="str">
        <f t="shared" si="5"/>
        <v>08</v>
      </c>
      <c r="H104" s="1" t="s">
        <v>209</v>
      </c>
      <c r="I104" s="1" t="s">
        <v>4</v>
      </c>
      <c r="J104" s="1" t="s">
        <v>24</v>
      </c>
      <c r="K104" s="1" t="s">
        <v>210</v>
      </c>
      <c r="L104" s="1" t="s">
        <v>211</v>
      </c>
    </row>
    <row r="105" spans="1:12" x14ac:dyDescent="0.15">
      <c r="A105" s="2" t="str">
        <f>VLOOKUP(TEXT(C105,"0"),Sheet2!A:D,3,FALSE)</f>
        <v>UAPSRV</v>
      </c>
      <c r="B105" s="2" t="str">
        <f>VLOOKUP(TEXT(C105,"0"),Sheet2!A:D,4,FALSE)</f>
        <v>02</v>
      </c>
      <c r="C105" s="2">
        <f t="shared" si="3"/>
        <v>2</v>
      </c>
      <c r="D105" s="1">
        <f t="shared" si="4"/>
        <v>0</v>
      </c>
      <c r="E105" s="1" t="s">
        <v>12</v>
      </c>
      <c r="F105" s="1" t="s">
        <v>37</v>
      </c>
      <c r="G105" s="2" t="str">
        <f t="shared" si="5"/>
        <v>09</v>
      </c>
      <c r="H105" s="1" t="s">
        <v>212</v>
      </c>
      <c r="I105" s="1" t="s">
        <v>4</v>
      </c>
      <c r="J105" s="1" t="s">
        <v>30</v>
      </c>
      <c r="K105" s="1" t="s">
        <v>213</v>
      </c>
      <c r="L105" s="1" t="s">
        <v>214</v>
      </c>
    </row>
    <row r="106" spans="1:12" x14ac:dyDescent="0.15">
      <c r="A106" s="2" t="str">
        <f>VLOOKUP(TEXT(C106,"0"),Sheet2!A:D,3,FALSE)</f>
        <v>UAPSRV</v>
      </c>
      <c r="B106" s="2" t="str">
        <f>VLOOKUP(TEXT(C106,"0"),Sheet2!A:D,4,FALSE)</f>
        <v>02</v>
      </c>
      <c r="C106" s="2">
        <f t="shared" si="3"/>
        <v>2</v>
      </c>
      <c r="D106" s="1">
        <f t="shared" si="4"/>
        <v>0</v>
      </c>
      <c r="E106" s="1" t="s">
        <v>12</v>
      </c>
      <c r="F106" s="1" t="s">
        <v>5</v>
      </c>
      <c r="G106" s="2" t="str">
        <f t="shared" si="5"/>
        <v>10</v>
      </c>
      <c r="H106" s="1" t="s">
        <v>215</v>
      </c>
      <c r="I106" s="1" t="s">
        <v>4</v>
      </c>
      <c r="J106" s="1" t="s">
        <v>5</v>
      </c>
      <c r="K106" s="1" t="s">
        <v>216</v>
      </c>
      <c r="L106" s="1" t="s">
        <v>172</v>
      </c>
    </row>
    <row r="107" spans="1:12" x14ac:dyDescent="0.15">
      <c r="A107" s="2" t="str">
        <f>VLOOKUP(TEXT(C107,"0"),Sheet2!A:D,3,FALSE)</f>
        <v>UAPSRV</v>
      </c>
      <c r="B107" s="2" t="str">
        <f>VLOOKUP(TEXT(C107,"0"),Sheet2!A:D,4,FALSE)</f>
        <v>02</v>
      </c>
      <c r="C107" s="2">
        <f t="shared" si="3"/>
        <v>2</v>
      </c>
      <c r="D107" s="1">
        <f t="shared" si="4"/>
        <v>0</v>
      </c>
      <c r="E107" s="1" t="s">
        <v>12</v>
      </c>
      <c r="F107" s="1" t="s">
        <v>44</v>
      </c>
      <c r="G107" s="2" t="str">
        <f t="shared" si="5"/>
        <v>11</v>
      </c>
      <c r="H107" s="1" t="s">
        <v>156</v>
      </c>
      <c r="I107" s="1" t="s">
        <v>4</v>
      </c>
      <c r="J107" s="1" t="s">
        <v>24</v>
      </c>
      <c r="K107" s="1" t="s">
        <v>157</v>
      </c>
      <c r="L107" s="1" t="s">
        <v>7</v>
      </c>
    </row>
    <row r="108" spans="1:12" x14ac:dyDescent="0.15">
      <c r="A108" s="2" t="str">
        <f>VLOOKUP(TEXT(C108,"0"),Sheet2!A:D,3,FALSE)</f>
        <v>UAPSRV</v>
      </c>
      <c r="B108" s="2" t="str">
        <f>VLOOKUP(TEXT(C108,"0"),Sheet2!A:D,4,FALSE)</f>
        <v>02</v>
      </c>
      <c r="C108" s="2">
        <f t="shared" si="3"/>
        <v>2</v>
      </c>
      <c r="D108" s="1">
        <f t="shared" si="4"/>
        <v>0</v>
      </c>
      <c r="E108" s="1" t="s">
        <v>12</v>
      </c>
      <c r="F108" s="1" t="s">
        <v>48</v>
      </c>
      <c r="G108" s="2" t="str">
        <f t="shared" si="5"/>
        <v>12</v>
      </c>
      <c r="H108" s="1" t="s">
        <v>159</v>
      </c>
      <c r="I108" s="1" t="s">
        <v>4</v>
      </c>
      <c r="J108" s="1" t="s">
        <v>5</v>
      </c>
      <c r="K108" s="1" t="s">
        <v>160</v>
      </c>
      <c r="L108" s="1" t="s">
        <v>7</v>
      </c>
    </row>
    <row r="109" spans="1:12" x14ac:dyDescent="0.15">
      <c r="A109" s="2" t="str">
        <f>VLOOKUP(TEXT(C109,"0"),Sheet2!A:D,3,FALSE)</f>
        <v>UAPSRV</v>
      </c>
      <c r="B109" s="2" t="str">
        <f>VLOOKUP(TEXT(C109,"0"),Sheet2!A:D,4,FALSE)</f>
        <v>02</v>
      </c>
      <c r="C109" s="2">
        <f t="shared" si="3"/>
        <v>2</v>
      </c>
      <c r="D109" s="1">
        <f t="shared" si="4"/>
        <v>0</v>
      </c>
      <c r="E109" s="1" t="s">
        <v>12</v>
      </c>
      <c r="F109" s="1" t="s">
        <v>52</v>
      </c>
      <c r="G109" s="2" t="str">
        <f t="shared" si="5"/>
        <v>13</v>
      </c>
      <c r="H109" s="1" t="s">
        <v>162</v>
      </c>
      <c r="I109" s="1" t="s">
        <v>4</v>
      </c>
      <c r="J109" s="1" t="s">
        <v>30</v>
      </c>
      <c r="K109" s="1" t="s">
        <v>163</v>
      </c>
      <c r="L109" s="1" t="s">
        <v>7</v>
      </c>
    </row>
    <row r="110" spans="1:12" x14ac:dyDescent="0.15">
      <c r="A110" s="2" t="str">
        <f>VLOOKUP(TEXT(C110,"0"),Sheet2!A:D,3,FALSE)</f>
        <v>UAPSRV</v>
      </c>
      <c r="B110" s="2" t="str">
        <f>VLOOKUP(TEXT(C110,"0"),Sheet2!A:D,4,FALSE)</f>
        <v>02</v>
      </c>
      <c r="C110" s="2">
        <f t="shared" si="3"/>
        <v>2</v>
      </c>
      <c r="D110" s="1">
        <f t="shared" si="4"/>
        <v>1</v>
      </c>
      <c r="E110" s="1" t="s">
        <v>16</v>
      </c>
      <c r="F110" s="1" t="s">
        <v>2</v>
      </c>
      <c r="G110" s="2" t="str">
        <f t="shared" si="5"/>
        <v>01</v>
      </c>
      <c r="H110" s="1" t="s">
        <v>3</v>
      </c>
      <c r="I110" s="1" t="s">
        <v>4</v>
      </c>
      <c r="J110" s="1" t="s">
        <v>5</v>
      </c>
      <c r="K110" s="1" t="s">
        <v>6</v>
      </c>
    </row>
    <row r="111" spans="1:12" x14ac:dyDescent="0.15">
      <c r="A111" s="2" t="str">
        <f>VLOOKUP(TEXT(C111,"0"),Sheet2!A:D,3,FALSE)</f>
        <v>UAPSRV</v>
      </c>
      <c r="B111" s="2" t="str">
        <f>VLOOKUP(TEXT(C111,"0"),Sheet2!A:D,4,FALSE)</f>
        <v>02</v>
      </c>
      <c r="C111" s="2">
        <f t="shared" si="3"/>
        <v>2</v>
      </c>
      <c r="D111" s="1">
        <f t="shared" si="4"/>
        <v>1</v>
      </c>
      <c r="E111" s="1" t="s">
        <v>16</v>
      </c>
      <c r="F111" s="1" t="s">
        <v>8</v>
      </c>
      <c r="G111" s="2" t="str">
        <f t="shared" si="5"/>
        <v>02</v>
      </c>
      <c r="H111" s="1" t="s">
        <v>188</v>
      </c>
      <c r="I111" s="1" t="s">
        <v>4</v>
      </c>
      <c r="J111" s="1" t="s">
        <v>80</v>
      </c>
      <c r="K111" s="1" t="s">
        <v>189</v>
      </c>
    </row>
    <row r="112" spans="1:12" x14ac:dyDescent="0.15">
      <c r="A112" s="2" t="str">
        <f>VLOOKUP(TEXT(C112,"0"),Sheet2!A:D,3,FALSE)</f>
        <v>UAPSRV</v>
      </c>
      <c r="B112" s="2" t="str">
        <f>VLOOKUP(TEXT(C112,"0"),Sheet2!A:D,4,FALSE)</f>
        <v>02</v>
      </c>
      <c r="C112" s="2">
        <f t="shared" si="3"/>
        <v>2</v>
      </c>
      <c r="D112" s="1">
        <f t="shared" si="4"/>
        <v>1</v>
      </c>
      <c r="E112" s="1" t="s">
        <v>16</v>
      </c>
      <c r="F112" s="1" t="s">
        <v>12</v>
      </c>
      <c r="G112" s="2" t="str">
        <f t="shared" si="5"/>
        <v>03</v>
      </c>
      <c r="H112" s="1" t="s">
        <v>202</v>
      </c>
      <c r="I112" s="1" t="s">
        <v>4</v>
      </c>
      <c r="J112" s="1" t="s">
        <v>8</v>
      </c>
      <c r="K112" s="1" t="s">
        <v>203</v>
      </c>
      <c r="L112" s="1" t="s">
        <v>217</v>
      </c>
    </row>
    <row r="113" spans="1:12" x14ac:dyDescent="0.15">
      <c r="A113" s="2" t="str">
        <f>VLOOKUP(TEXT(C113,"0"),Sheet2!A:D,3,FALSE)</f>
        <v>UAPSRV</v>
      </c>
      <c r="B113" s="2" t="str">
        <f>VLOOKUP(TEXT(C113,"0"),Sheet2!A:D,4,FALSE)</f>
        <v>02</v>
      </c>
      <c r="C113" s="2">
        <f t="shared" si="3"/>
        <v>2</v>
      </c>
      <c r="D113" s="1">
        <f t="shared" si="4"/>
        <v>1</v>
      </c>
      <c r="E113" s="1" t="s">
        <v>16</v>
      </c>
      <c r="F113" s="1" t="s">
        <v>16</v>
      </c>
      <c r="G113" s="2" t="str">
        <f t="shared" si="5"/>
        <v>04</v>
      </c>
      <c r="H113" s="1" t="s">
        <v>21</v>
      </c>
      <c r="I113" s="1" t="s">
        <v>4</v>
      </c>
      <c r="J113" s="1" t="s">
        <v>8</v>
      </c>
      <c r="K113" s="1" t="s">
        <v>22</v>
      </c>
      <c r="L113" s="1" t="s">
        <v>178</v>
      </c>
    </row>
    <row r="114" spans="1:12" x14ac:dyDescent="0.15">
      <c r="A114" s="2" t="str">
        <f>VLOOKUP(TEXT(C114,"0"),Sheet2!A:D,3,FALSE)</f>
        <v>UAPSRV</v>
      </c>
      <c r="B114" s="2" t="str">
        <f>VLOOKUP(TEXT(C114,"0"),Sheet2!A:D,4,FALSE)</f>
        <v>02</v>
      </c>
      <c r="C114" s="2">
        <f t="shared" si="3"/>
        <v>2</v>
      </c>
      <c r="D114" s="1">
        <f t="shared" si="4"/>
        <v>1</v>
      </c>
      <c r="E114" s="1" t="s">
        <v>16</v>
      </c>
      <c r="F114" s="1" t="s">
        <v>20</v>
      </c>
      <c r="G114" s="2" t="str">
        <f t="shared" si="5"/>
        <v>05</v>
      </c>
      <c r="H114" s="1" t="s">
        <v>25</v>
      </c>
      <c r="I114" s="1" t="s">
        <v>4</v>
      </c>
      <c r="J114" s="1" t="s">
        <v>26</v>
      </c>
      <c r="K114" s="1" t="s">
        <v>27</v>
      </c>
    </row>
    <row r="115" spans="1:12" x14ac:dyDescent="0.15">
      <c r="A115" s="2" t="str">
        <f>VLOOKUP(TEXT(C115,"0"),Sheet2!A:D,3,FALSE)</f>
        <v>UAPSRV</v>
      </c>
      <c r="B115" s="2" t="str">
        <f>VLOOKUP(TEXT(C115,"0"),Sheet2!A:D,4,FALSE)</f>
        <v>02</v>
      </c>
      <c r="C115" s="2">
        <f t="shared" si="3"/>
        <v>2</v>
      </c>
      <c r="D115" s="1">
        <f t="shared" si="4"/>
        <v>1</v>
      </c>
      <c r="E115" s="1" t="s">
        <v>16</v>
      </c>
      <c r="F115" s="1" t="s">
        <v>24</v>
      </c>
      <c r="G115" s="2" t="str">
        <f t="shared" si="5"/>
        <v>06</v>
      </c>
      <c r="H115" s="1" t="s">
        <v>53</v>
      </c>
      <c r="I115" s="1" t="s">
        <v>4</v>
      </c>
      <c r="J115" s="1" t="s">
        <v>2</v>
      </c>
      <c r="K115" s="1" t="s">
        <v>205</v>
      </c>
      <c r="L115" s="1" t="s">
        <v>179</v>
      </c>
    </row>
    <row r="116" spans="1:12" x14ac:dyDescent="0.15">
      <c r="A116" s="2" t="str">
        <f>VLOOKUP(TEXT(C116,"0"),Sheet2!A:D,3,FALSE)</f>
        <v>UAPSRV</v>
      </c>
      <c r="B116" s="2" t="str">
        <f>VLOOKUP(TEXT(C116,"0"),Sheet2!A:D,4,FALSE)</f>
        <v>02</v>
      </c>
      <c r="C116" s="2">
        <f t="shared" si="3"/>
        <v>2</v>
      </c>
      <c r="D116" s="1">
        <f t="shared" si="4"/>
        <v>1</v>
      </c>
      <c r="E116" s="1" t="s">
        <v>16</v>
      </c>
      <c r="F116" s="1" t="s">
        <v>28</v>
      </c>
      <c r="G116" s="2" t="str">
        <f t="shared" si="5"/>
        <v>07</v>
      </c>
      <c r="H116" s="1" t="s">
        <v>206</v>
      </c>
      <c r="I116" s="1" t="s">
        <v>4</v>
      </c>
      <c r="J116" s="1" t="s">
        <v>80</v>
      </c>
      <c r="K116" s="1" t="s">
        <v>207</v>
      </c>
    </row>
    <row r="117" spans="1:12" x14ac:dyDescent="0.15">
      <c r="A117" s="2" t="str">
        <f>VLOOKUP(TEXT(C117,"0"),Sheet2!A:D,3,FALSE)</f>
        <v>UAPSRV</v>
      </c>
      <c r="B117" s="2" t="str">
        <f>VLOOKUP(TEXT(C117,"0"),Sheet2!A:D,4,FALSE)</f>
        <v>02</v>
      </c>
      <c r="C117" s="2">
        <f t="shared" si="3"/>
        <v>2</v>
      </c>
      <c r="D117" s="1">
        <f t="shared" si="4"/>
        <v>1</v>
      </c>
      <c r="E117" s="1" t="s">
        <v>16</v>
      </c>
      <c r="F117" s="1" t="s">
        <v>30</v>
      </c>
      <c r="G117" s="2" t="str">
        <f t="shared" si="5"/>
        <v>08</v>
      </c>
      <c r="H117" s="1" t="s">
        <v>209</v>
      </c>
      <c r="I117" s="1" t="s">
        <v>4</v>
      </c>
      <c r="J117" s="1" t="s">
        <v>24</v>
      </c>
      <c r="K117" s="1" t="s">
        <v>210</v>
      </c>
    </row>
    <row r="118" spans="1:12" x14ac:dyDescent="0.15">
      <c r="A118" s="2" t="str">
        <f>VLOOKUP(TEXT(C118,"0"),Sheet2!A:D,3,FALSE)</f>
        <v>UAPSRV</v>
      </c>
      <c r="B118" s="2" t="str">
        <f>VLOOKUP(TEXT(C118,"0"),Sheet2!A:D,4,FALSE)</f>
        <v>02</v>
      </c>
      <c r="C118" s="2">
        <f t="shared" si="3"/>
        <v>2</v>
      </c>
      <c r="D118" s="1">
        <f t="shared" si="4"/>
        <v>1</v>
      </c>
      <c r="E118" s="1" t="s">
        <v>16</v>
      </c>
      <c r="F118" s="1" t="s">
        <v>37</v>
      </c>
      <c r="G118" s="2" t="str">
        <f t="shared" si="5"/>
        <v>09</v>
      </c>
      <c r="H118" s="1" t="s">
        <v>212</v>
      </c>
      <c r="I118" s="1" t="s">
        <v>4</v>
      </c>
      <c r="J118" s="1" t="s">
        <v>30</v>
      </c>
      <c r="K118" s="1" t="s">
        <v>213</v>
      </c>
    </row>
    <row r="119" spans="1:12" x14ac:dyDescent="0.15">
      <c r="A119" s="2" t="str">
        <f>VLOOKUP(TEXT(C119,"0"),Sheet2!A:D,3,FALSE)</f>
        <v>UAPSRV</v>
      </c>
      <c r="B119" s="2" t="str">
        <f>VLOOKUP(TEXT(C119,"0"),Sheet2!A:D,4,FALSE)</f>
        <v>02</v>
      </c>
      <c r="C119" s="2">
        <f t="shared" si="3"/>
        <v>2</v>
      </c>
      <c r="D119" s="1">
        <f t="shared" si="4"/>
        <v>1</v>
      </c>
      <c r="E119" s="1" t="s">
        <v>16</v>
      </c>
      <c r="F119" s="1" t="s">
        <v>5</v>
      </c>
      <c r="G119" s="2" t="str">
        <f t="shared" si="5"/>
        <v>10</v>
      </c>
      <c r="H119" s="1" t="s">
        <v>215</v>
      </c>
      <c r="I119" s="1" t="s">
        <v>4</v>
      </c>
      <c r="J119" s="1" t="s">
        <v>5</v>
      </c>
      <c r="K119" s="1" t="s">
        <v>216</v>
      </c>
    </row>
    <row r="120" spans="1:12" x14ac:dyDescent="0.15">
      <c r="A120" s="2" t="str">
        <f>VLOOKUP(TEXT(C120,"0"),Sheet2!A:D,3,FALSE)</f>
        <v>UAPSRV</v>
      </c>
      <c r="B120" s="2" t="str">
        <f>VLOOKUP(TEXT(C120,"0"),Sheet2!A:D,4,FALSE)</f>
        <v>02</v>
      </c>
      <c r="C120" s="2">
        <f t="shared" si="3"/>
        <v>2</v>
      </c>
      <c r="D120" s="1">
        <f t="shared" si="4"/>
        <v>1</v>
      </c>
      <c r="E120" s="1" t="s">
        <v>16</v>
      </c>
      <c r="F120" s="1" t="s">
        <v>44</v>
      </c>
      <c r="G120" s="2" t="str">
        <f t="shared" si="5"/>
        <v>11</v>
      </c>
      <c r="H120" s="1" t="s">
        <v>156</v>
      </c>
      <c r="I120" s="1" t="s">
        <v>4</v>
      </c>
      <c r="J120" s="1" t="s">
        <v>24</v>
      </c>
      <c r="K120" s="1" t="s">
        <v>157</v>
      </c>
    </row>
    <row r="121" spans="1:12" x14ac:dyDescent="0.15">
      <c r="A121" s="2" t="str">
        <f>VLOOKUP(TEXT(C121,"0"),Sheet2!A:D,3,FALSE)</f>
        <v>UAPSRV</v>
      </c>
      <c r="B121" s="2" t="str">
        <f>VLOOKUP(TEXT(C121,"0"),Sheet2!A:D,4,FALSE)</f>
        <v>02</v>
      </c>
      <c r="C121" s="2">
        <f t="shared" si="3"/>
        <v>2</v>
      </c>
      <c r="D121" s="1">
        <f t="shared" si="4"/>
        <v>1</v>
      </c>
      <c r="E121" s="1" t="s">
        <v>16</v>
      </c>
      <c r="F121" s="1" t="s">
        <v>48</v>
      </c>
      <c r="G121" s="2" t="str">
        <f t="shared" si="5"/>
        <v>12</v>
      </c>
      <c r="H121" s="1" t="s">
        <v>159</v>
      </c>
      <c r="I121" s="1" t="s">
        <v>4</v>
      </c>
      <c r="J121" s="1" t="s">
        <v>5</v>
      </c>
      <c r="K121" s="1" t="s">
        <v>160</v>
      </c>
    </row>
    <row r="122" spans="1:12" x14ac:dyDescent="0.15">
      <c r="A122" s="2" t="str">
        <f>VLOOKUP(TEXT(C122,"0"),Sheet2!A:D,3,FALSE)</f>
        <v>UAPSRV</v>
      </c>
      <c r="B122" s="2" t="str">
        <f>VLOOKUP(TEXT(C122,"0"),Sheet2!A:D,4,FALSE)</f>
        <v>02</v>
      </c>
      <c r="C122" s="2">
        <f t="shared" si="3"/>
        <v>2</v>
      </c>
      <c r="D122" s="1">
        <f t="shared" si="4"/>
        <v>1</v>
      </c>
      <c r="E122" s="1" t="s">
        <v>16</v>
      </c>
      <c r="F122" s="1" t="s">
        <v>52</v>
      </c>
      <c r="G122" s="2" t="str">
        <f t="shared" si="5"/>
        <v>13</v>
      </c>
      <c r="H122" s="1" t="s">
        <v>162</v>
      </c>
      <c r="I122" s="1" t="s">
        <v>4</v>
      </c>
      <c r="J122" s="1" t="s">
        <v>30</v>
      </c>
      <c r="K122" s="1" t="s">
        <v>163</v>
      </c>
    </row>
    <row r="123" spans="1:12" x14ac:dyDescent="0.15">
      <c r="A123" s="2" t="str">
        <f>VLOOKUP(TEXT(C123,"0"),Sheet2!A:D,3,FALSE)</f>
        <v>UAPSRV</v>
      </c>
      <c r="B123" s="2" t="str">
        <f>VLOOKUP(TEXT(C123,"0"),Sheet2!A:D,4,FALSE)</f>
        <v>02</v>
      </c>
      <c r="C123" s="2">
        <f t="shared" si="3"/>
        <v>2</v>
      </c>
      <c r="D123" s="1">
        <f t="shared" si="4"/>
        <v>1</v>
      </c>
      <c r="E123" s="1" t="s">
        <v>16</v>
      </c>
      <c r="F123" s="1" t="s">
        <v>56</v>
      </c>
      <c r="G123" s="2" t="str">
        <f t="shared" si="5"/>
        <v>14</v>
      </c>
      <c r="H123" s="1" t="s">
        <v>218</v>
      </c>
      <c r="I123" s="1" t="s">
        <v>4</v>
      </c>
      <c r="J123" s="1" t="s">
        <v>80</v>
      </c>
      <c r="K123" s="1" t="s">
        <v>219</v>
      </c>
    </row>
    <row r="124" spans="1:12" x14ac:dyDescent="0.15">
      <c r="A124" s="2" t="str">
        <f>VLOOKUP(TEXT(C124,"0"),Sheet2!A:D,3,FALSE)</f>
        <v>UAPSRV</v>
      </c>
      <c r="B124" s="2" t="str">
        <f>VLOOKUP(TEXT(C124,"0"),Sheet2!A:D,4,FALSE)</f>
        <v>02</v>
      </c>
      <c r="C124" s="2">
        <f t="shared" si="3"/>
        <v>2</v>
      </c>
      <c r="D124" s="1">
        <f t="shared" si="4"/>
        <v>1</v>
      </c>
      <c r="E124" s="1" t="s">
        <v>16</v>
      </c>
      <c r="F124" s="1" t="s">
        <v>60</v>
      </c>
      <c r="G124" s="2" t="str">
        <f t="shared" si="5"/>
        <v>15</v>
      </c>
      <c r="H124" s="1" t="s">
        <v>191</v>
      </c>
      <c r="I124" s="1" t="s">
        <v>4</v>
      </c>
      <c r="J124" s="1" t="s">
        <v>30</v>
      </c>
      <c r="K124" s="1" t="s">
        <v>192</v>
      </c>
    </row>
    <row r="125" spans="1:12" x14ac:dyDescent="0.15">
      <c r="A125" s="2" t="str">
        <f>VLOOKUP(TEXT(C125,"0"),Sheet2!A:D,3,FALSE)</f>
        <v>UAPSRV</v>
      </c>
      <c r="B125" s="2" t="str">
        <f>VLOOKUP(TEXT(C125,"0"),Sheet2!A:D,4,FALSE)</f>
        <v>02</v>
      </c>
      <c r="C125" s="2">
        <f t="shared" si="3"/>
        <v>2</v>
      </c>
      <c r="D125" s="1">
        <f t="shared" si="4"/>
        <v>1</v>
      </c>
      <c r="E125" s="1" t="s">
        <v>16</v>
      </c>
      <c r="F125" s="1" t="s">
        <v>64</v>
      </c>
      <c r="G125" s="2" t="str">
        <f t="shared" si="5"/>
        <v>16</v>
      </c>
      <c r="H125" s="1" t="s">
        <v>194</v>
      </c>
      <c r="I125" s="1" t="s">
        <v>4</v>
      </c>
      <c r="J125" s="1" t="s">
        <v>2</v>
      </c>
      <c r="K125" s="1" t="s">
        <v>195</v>
      </c>
      <c r="L125" s="1" t="s">
        <v>196</v>
      </c>
    </row>
    <row r="126" spans="1:12" x14ac:dyDescent="0.15">
      <c r="A126" s="2" t="str">
        <f>VLOOKUP(TEXT(C126,"0"),Sheet2!A:D,3,FALSE)</f>
        <v>UAPSRV</v>
      </c>
      <c r="B126" s="2" t="str">
        <f>VLOOKUP(TEXT(C126,"0"),Sheet2!A:D,4,FALSE)</f>
        <v>02</v>
      </c>
      <c r="C126" s="2">
        <f t="shared" si="3"/>
        <v>2</v>
      </c>
      <c r="D126" s="1">
        <f t="shared" si="4"/>
        <v>1</v>
      </c>
      <c r="E126" s="1" t="s">
        <v>16</v>
      </c>
      <c r="F126" s="1" t="s">
        <v>68</v>
      </c>
      <c r="G126" s="2" t="str">
        <f t="shared" si="5"/>
        <v>17</v>
      </c>
      <c r="H126" s="1" t="s">
        <v>198</v>
      </c>
      <c r="I126" s="1" t="s">
        <v>4</v>
      </c>
      <c r="J126" s="1" t="s">
        <v>16</v>
      </c>
      <c r="K126" s="1" t="s">
        <v>199</v>
      </c>
    </row>
    <row r="127" spans="1:12" x14ac:dyDescent="0.15">
      <c r="A127" s="2" t="str">
        <f>VLOOKUP(TEXT(C127,"0"),Sheet2!A:D,3,FALSE)</f>
        <v>UAPSRV</v>
      </c>
      <c r="B127" s="2" t="str">
        <f>VLOOKUP(TEXT(C127,"0"),Sheet2!A:D,4,FALSE)</f>
        <v>02</v>
      </c>
      <c r="C127" s="2">
        <f t="shared" si="3"/>
        <v>2</v>
      </c>
      <c r="D127" s="1">
        <f t="shared" si="4"/>
        <v>1</v>
      </c>
      <c r="E127" s="1" t="s">
        <v>16</v>
      </c>
      <c r="F127" s="1" t="s">
        <v>72</v>
      </c>
      <c r="G127" s="2" t="str">
        <f t="shared" si="5"/>
        <v>18</v>
      </c>
      <c r="H127" s="1" t="s">
        <v>200</v>
      </c>
      <c r="I127" s="1" t="s">
        <v>4</v>
      </c>
      <c r="J127" s="1" t="s">
        <v>26</v>
      </c>
      <c r="K127" s="1" t="s">
        <v>201</v>
      </c>
    </row>
    <row r="128" spans="1:12" x14ac:dyDescent="0.15">
      <c r="A128" s="2" t="str">
        <f>VLOOKUP(TEXT(C128,"0"),Sheet2!A:D,3,FALSE)</f>
        <v>UAPSRV</v>
      </c>
      <c r="B128" s="2" t="str">
        <f>VLOOKUP(TEXT(C128,"0"),Sheet2!A:D,4,FALSE)</f>
        <v>03</v>
      </c>
      <c r="C128" s="2">
        <f t="shared" si="3"/>
        <v>3</v>
      </c>
      <c r="D128" s="1">
        <f t="shared" si="4"/>
        <v>0</v>
      </c>
      <c r="E128" s="1" t="s">
        <v>20</v>
      </c>
      <c r="F128" s="1" t="s">
        <v>2</v>
      </c>
      <c r="G128" s="2" t="str">
        <f t="shared" si="5"/>
        <v>01</v>
      </c>
      <c r="H128" s="1" t="s">
        <v>3</v>
      </c>
      <c r="I128" s="1" t="s">
        <v>4</v>
      </c>
      <c r="J128" s="1" t="s">
        <v>5</v>
      </c>
      <c r="K128" s="1" t="s">
        <v>6</v>
      </c>
      <c r="L128" s="1" t="s">
        <v>7</v>
      </c>
    </row>
    <row r="129" spans="1:12" x14ac:dyDescent="0.15">
      <c r="A129" s="2" t="str">
        <f>VLOOKUP(TEXT(C129,"0"),Sheet2!A:D,3,FALSE)</f>
        <v>UAPSRV</v>
      </c>
      <c r="B129" s="2" t="str">
        <f>VLOOKUP(TEXT(C129,"0"),Sheet2!A:D,4,FALSE)</f>
        <v>03</v>
      </c>
      <c r="C129" s="2">
        <f t="shared" si="3"/>
        <v>3</v>
      </c>
      <c r="D129" s="1">
        <f t="shared" si="4"/>
        <v>0</v>
      </c>
      <c r="E129" s="1" t="s">
        <v>20</v>
      </c>
      <c r="F129" s="1" t="s">
        <v>8</v>
      </c>
      <c r="G129" s="2" t="str">
        <f t="shared" si="5"/>
        <v>02</v>
      </c>
      <c r="H129" s="1" t="s">
        <v>188</v>
      </c>
      <c r="I129" s="1" t="s">
        <v>4</v>
      </c>
      <c r="J129" s="1" t="s">
        <v>80</v>
      </c>
      <c r="K129" s="1" t="s">
        <v>189</v>
      </c>
      <c r="L129" s="1" t="s">
        <v>7</v>
      </c>
    </row>
    <row r="130" spans="1:12" x14ac:dyDescent="0.15">
      <c r="A130" s="2" t="str">
        <f>VLOOKUP(TEXT(C130,"0"),Sheet2!A:D,3,FALSE)</f>
        <v>UAPSRV</v>
      </c>
      <c r="B130" s="2" t="str">
        <f>VLOOKUP(TEXT(C130,"0"),Sheet2!A:D,4,FALSE)</f>
        <v>03</v>
      </c>
      <c r="C130" s="2">
        <f t="shared" si="3"/>
        <v>3</v>
      </c>
      <c r="D130" s="1">
        <f t="shared" si="4"/>
        <v>0</v>
      </c>
      <c r="E130" s="1" t="s">
        <v>20</v>
      </c>
      <c r="F130" s="1" t="s">
        <v>12</v>
      </c>
      <c r="G130" s="2" t="str">
        <f t="shared" si="5"/>
        <v>03</v>
      </c>
      <c r="H130" s="1" t="s">
        <v>21</v>
      </c>
      <c r="I130" s="1" t="s">
        <v>4</v>
      </c>
      <c r="J130" s="1" t="s">
        <v>8</v>
      </c>
      <c r="K130" s="1" t="s">
        <v>22</v>
      </c>
      <c r="L130" s="1" t="s">
        <v>220</v>
      </c>
    </row>
    <row r="131" spans="1:12" x14ac:dyDescent="0.15">
      <c r="A131" s="2" t="str">
        <f>VLOOKUP(TEXT(C131,"0"),Sheet2!A:D,3,FALSE)</f>
        <v>UAPSRV</v>
      </c>
      <c r="B131" s="2" t="str">
        <f>VLOOKUP(TEXT(C131,"0"),Sheet2!A:D,4,FALSE)</f>
        <v>03</v>
      </c>
      <c r="C131" s="2">
        <f t="shared" ref="C131:C194" si="6">ROUNDUP(E131/2,0)</f>
        <v>3</v>
      </c>
      <c r="D131" s="1">
        <f t="shared" ref="D131:D194" si="7">1-MOD(E131,2)</f>
        <v>0</v>
      </c>
      <c r="E131" s="1" t="s">
        <v>20</v>
      </c>
      <c r="F131" s="1" t="s">
        <v>16</v>
      </c>
      <c r="G131" s="2" t="str">
        <f t="shared" ref="G131:G194" si="8" xml:space="preserve"> TEXT(F131,"00")</f>
        <v>04</v>
      </c>
      <c r="H131" s="1" t="s">
        <v>25</v>
      </c>
      <c r="I131" s="1" t="s">
        <v>4</v>
      </c>
      <c r="J131" s="1" t="s">
        <v>26</v>
      </c>
      <c r="K131" s="1" t="s">
        <v>27</v>
      </c>
      <c r="L131" s="1" t="s">
        <v>221</v>
      </c>
    </row>
    <row r="132" spans="1:12" x14ac:dyDescent="0.15">
      <c r="A132" s="2" t="str">
        <f>VLOOKUP(TEXT(C132,"0"),Sheet2!A:D,3,FALSE)</f>
        <v>UAPSRV</v>
      </c>
      <c r="B132" s="2" t="str">
        <f>VLOOKUP(TEXT(C132,"0"),Sheet2!A:D,4,FALSE)</f>
        <v>03</v>
      </c>
      <c r="C132" s="2">
        <f t="shared" si="6"/>
        <v>3</v>
      </c>
      <c r="D132" s="1">
        <f t="shared" si="7"/>
        <v>0</v>
      </c>
      <c r="E132" s="1" t="s">
        <v>20</v>
      </c>
      <c r="F132" s="1" t="s">
        <v>20</v>
      </c>
      <c r="G132" s="2" t="str">
        <f t="shared" si="8"/>
        <v>05</v>
      </c>
      <c r="H132" s="1" t="s">
        <v>222</v>
      </c>
      <c r="I132" s="1" t="s">
        <v>4</v>
      </c>
      <c r="J132" s="1" t="s">
        <v>10</v>
      </c>
      <c r="K132" s="1" t="s">
        <v>223</v>
      </c>
      <c r="L132" s="1" t="s">
        <v>36</v>
      </c>
    </row>
    <row r="133" spans="1:12" x14ac:dyDescent="0.15">
      <c r="A133" s="2" t="str">
        <f>VLOOKUP(TEXT(C133,"0"),Sheet2!A:D,3,FALSE)</f>
        <v>UAPSRV</v>
      </c>
      <c r="B133" s="2" t="str">
        <f>VLOOKUP(TEXT(C133,"0"),Sheet2!A:D,4,FALSE)</f>
        <v>03</v>
      </c>
      <c r="C133" s="2">
        <f t="shared" si="6"/>
        <v>3</v>
      </c>
      <c r="D133" s="1">
        <f t="shared" si="7"/>
        <v>0</v>
      </c>
      <c r="E133" s="1" t="s">
        <v>20</v>
      </c>
      <c r="F133" s="1" t="s">
        <v>24</v>
      </c>
      <c r="G133" s="2" t="str">
        <f t="shared" si="8"/>
        <v>06</v>
      </c>
      <c r="H133" s="1" t="s">
        <v>224</v>
      </c>
      <c r="I133" s="1" t="s">
        <v>4</v>
      </c>
      <c r="J133" s="1" t="s">
        <v>12</v>
      </c>
      <c r="K133" s="1" t="s">
        <v>225</v>
      </c>
      <c r="L133" s="1" t="s">
        <v>226</v>
      </c>
    </row>
    <row r="134" spans="1:12" x14ac:dyDescent="0.15">
      <c r="A134" s="2" t="str">
        <f>VLOOKUP(TEXT(C134,"0"),Sheet2!A:D,3,FALSE)</f>
        <v>UAPSRV</v>
      </c>
      <c r="B134" s="2" t="str">
        <f>VLOOKUP(TEXT(C134,"0"),Sheet2!A:D,4,FALSE)</f>
        <v>03</v>
      </c>
      <c r="C134" s="2">
        <f t="shared" si="6"/>
        <v>3</v>
      </c>
      <c r="D134" s="1">
        <f t="shared" si="7"/>
        <v>0</v>
      </c>
      <c r="E134" s="1" t="s">
        <v>20</v>
      </c>
      <c r="F134" s="1" t="s">
        <v>28</v>
      </c>
      <c r="G134" s="2" t="str">
        <f t="shared" si="8"/>
        <v>07</v>
      </c>
      <c r="H134" s="1" t="s">
        <v>227</v>
      </c>
      <c r="I134" s="1" t="s">
        <v>4</v>
      </c>
      <c r="J134" s="1" t="s">
        <v>8</v>
      </c>
      <c r="K134" s="1" t="s">
        <v>228</v>
      </c>
      <c r="L134" s="1" t="s">
        <v>229</v>
      </c>
    </row>
    <row r="135" spans="1:12" x14ac:dyDescent="0.15">
      <c r="A135" s="2" t="str">
        <f>VLOOKUP(TEXT(C135,"0"),Sheet2!A:D,3,FALSE)</f>
        <v>UAPSRV</v>
      </c>
      <c r="B135" s="2" t="str">
        <f>VLOOKUP(TEXT(C135,"0"),Sheet2!A:D,4,FALSE)</f>
        <v>03</v>
      </c>
      <c r="C135" s="2">
        <f t="shared" si="6"/>
        <v>3</v>
      </c>
      <c r="D135" s="1">
        <f t="shared" si="7"/>
        <v>0</v>
      </c>
      <c r="E135" s="1" t="s">
        <v>20</v>
      </c>
      <c r="F135" s="1" t="s">
        <v>30</v>
      </c>
      <c r="G135" s="2" t="str">
        <f t="shared" si="8"/>
        <v>08</v>
      </c>
      <c r="H135" s="1" t="s">
        <v>230</v>
      </c>
      <c r="I135" s="1" t="s">
        <v>4</v>
      </c>
      <c r="J135" s="1" t="s">
        <v>26</v>
      </c>
      <c r="K135" s="1" t="s">
        <v>231</v>
      </c>
      <c r="L135" s="1" t="s">
        <v>36</v>
      </c>
    </row>
    <row r="136" spans="1:12" x14ac:dyDescent="0.15">
      <c r="A136" s="2" t="str">
        <f>VLOOKUP(TEXT(C136,"0"),Sheet2!A:D,3,FALSE)</f>
        <v>UAPSRV</v>
      </c>
      <c r="B136" s="2" t="str">
        <f>VLOOKUP(TEXT(C136,"0"),Sheet2!A:D,4,FALSE)</f>
        <v>03</v>
      </c>
      <c r="C136" s="2">
        <f t="shared" si="6"/>
        <v>3</v>
      </c>
      <c r="D136" s="1">
        <f t="shared" si="7"/>
        <v>0</v>
      </c>
      <c r="E136" s="1" t="s">
        <v>20</v>
      </c>
      <c r="F136" s="1" t="s">
        <v>37</v>
      </c>
      <c r="G136" s="2" t="str">
        <f t="shared" si="8"/>
        <v>09</v>
      </c>
      <c r="H136" s="1" t="s">
        <v>232</v>
      </c>
      <c r="I136" s="1" t="s">
        <v>4</v>
      </c>
      <c r="J136" s="1" t="s">
        <v>30</v>
      </c>
      <c r="K136" s="1" t="s">
        <v>233</v>
      </c>
      <c r="L136" s="1" t="s">
        <v>234</v>
      </c>
    </row>
    <row r="137" spans="1:12" x14ac:dyDescent="0.15">
      <c r="A137" s="2" t="str">
        <f>VLOOKUP(TEXT(C137,"0"),Sheet2!A:D,3,FALSE)</f>
        <v>UAPSRV</v>
      </c>
      <c r="B137" s="2" t="str">
        <f>VLOOKUP(TEXT(C137,"0"),Sheet2!A:D,4,FALSE)</f>
        <v>03</v>
      </c>
      <c r="C137" s="2">
        <f t="shared" si="6"/>
        <v>3</v>
      </c>
      <c r="D137" s="1">
        <f t="shared" si="7"/>
        <v>0</v>
      </c>
      <c r="E137" s="1" t="s">
        <v>20</v>
      </c>
      <c r="F137" s="1" t="s">
        <v>5</v>
      </c>
      <c r="G137" s="2" t="str">
        <f t="shared" si="8"/>
        <v>10</v>
      </c>
      <c r="H137" s="1" t="s">
        <v>235</v>
      </c>
      <c r="I137" s="1" t="s">
        <v>4</v>
      </c>
      <c r="J137" s="1" t="s">
        <v>34</v>
      </c>
      <c r="K137" s="1" t="s">
        <v>236</v>
      </c>
      <c r="L137" s="1" t="s">
        <v>36</v>
      </c>
    </row>
    <row r="138" spans="1:12" x14ac:dyDescent="0.15">
      <c r="A138" s="2" t="str">
        <f>VLOOKUP(TEXT(C138,"0"),Sheet2!A:D,3,FALSE)</f>
        <v>UAPSRV</v>
      </c>
      <c r="B138" s="2" t="str">
        <f>VLOOKUP(TEXT(C138,"0"),Sheet2!A:D,4,FALSE)</f>
        <v>03</v>
      </c>
      <c r="C138" s="2">
        <f t="shared" si="6"/>
        <v>3</v>
      </c>
      <c r="D138" s="1">
        <f t="shared" si="7"/>
        <v>0</v>
      </c>
      <c r="E138" s="1" t="s">
        <v>20</v>
      </c>
      <c r="F138" s="1" t="s">
        <v>44</v>
      </c>
      <c r="G138" s="2" t="str">
        <f t="shared" si="8"/>
        <v>11</v>
      </c>
      <c r="H138" s="1" t="s">
        <v>237</v>
      </c>
      <c r="I138" s="1" t="s">
        <v>4</v>
      </c>
      <c r="J138" s="1" t="s">
        <v>8</v>
      </c>
      <c r="K138" s="1" t="s">
        <v>238</v>
      </c>
      <c r="L138" s="1" t="s">
        <v>239</v>
      </c>
    </row>
    <row r="139" spans="1:12" x14ac:dyDescent="0.15">
      <c r="A139" s="2" t="str">
        <f>VLOOKUP(TEXT(C139,"0"),Sheet2!A:D,3,FALSE)</f>
        <v>UAPSRV</v>
      </c>
      <c r="B139" s="2" t="str">
        <f>VLOOKUP(TEXT(C139,"0"),Sheet2!A:D,4,FALSE)</f>
        <v>03</v>
      </c>
      <c r="C139" s="2">
        <f t="shared" si="6"/>
        <v>3</v>
      </c>
      <c r="D139" s="1">
        <f t="shared" si="7"/>
        <v>0</v>
      </c>
      <c r="E139" s="1" t="s">
        <v>20</v>
      </c>
      <c r="F139" s="1" t="s">
        <v>48</v>
      </c>
      <c r="G139" s="2" t="str">
        <f t="shared" si="8"/>
        <v>12</v>
      </c>
      <c r="H139" s="1" t="s">
        <v>240</v>
      </c>
      <c r="I139" s="1" t="s">
        <v>4</v>
      </c>
      <c r="J139" s="1" t="s">
        <v>26</v>
      </c>
      <c r="K139" s="1" t="s">
        <v>241</v>
      </c>
      <c r="L139" s="1" t="s">
        <v>242</v>
      </c>
    </row>
    <row r="140" spans="1:12" x14ac:dyDescent="0.15">
      <c r="A140" s="2" t="str">
        <f>VLOOKUP(TEXT(C140,"0"),Sheet2!A:D,3,FALSE)</f>
        <v>UAPSRV</v>
      </c>
      <c r="B140" s="2" t="str">
        <f>VLOOKUP(TEXT(C140,"0"),Sheet2!A:D,4,FALSE)</f>
        <v>03</v>
      </c>
      <c r="C140" s="2">
        <f t="shared" si="6"/>
        <v>3</v>
      </c>
      <c r="D140" s="1">
        <f t="shared" si="7"/>
        <v>0</v>
      </c>
      <c r="E140" s="1" t="s">
        <v>20</v>
      </c>
      <c r="F140" s="1" t="s">
        <v>52</v>
      </c>
      <c r="G140" s="2" t="str">
        <f t="shared" si="8"/>
        <v>13</v>
      </c>
      <c r="H140" s="1" t="s">
        <v>243</v>
      </c>
      <c r="I140" s="1" t="s">
        <v>4</v>
      </c>
      <c r="J140" s="1" t="s">
        <v>30</v>
      </c>
      <c r="K140" s="1" t="s">
        <v>244</v>
      </c>
      <c r="L140" s="1" t="s">
        <v>245</v>
      </c>
    </row>
    <row r="141" spans="1:12" x14ac:dyDescent="0.15">
      <c r="A141" s="2" t="str">
        <f>VLOOKUP(TEXT(C141,"0"),Sheet2!A:D,3,FALSE)</f>
        <v>UAPSRV</v>
      </c>
      <c r="B141" s="2" t="str">
        <f>VLOOKUP(TEXT(C141,"0"),Sheet2!A:D,4,FALSE)</f>
        <v>03</v>
      </c>
      <c r="C141" s="2">
        <f t="shared" si="6"/>
        <v>3</v>
      </c>
      <c r="D141" s="1">
        <f t="shared" si="7"/>
        <v>0</v>
      </c>
      <c r="E141" s="1" t="s">
        <v>20</v>
      </c>
      <c r="F141" s="1" t="s">
        <v>56</v>
      </c>
      <c r="G141" s="2" t="str">
        <f t="shared" si="8"/>
        <v>14</v>
      </c>
      <c r="H141" s="1" t="s">
        <v>246</v>
      </c>
      <c r="I141" s="1" t="s">
        <v>4</v>
      </c>
      <c r="J141" s="1" t="s">
        <v>34</v>
      </c>
      <c r="K141" s="1" t="s">
        <v>247</v>
      </c>
      <c r="L141" s="1" t="s">
        <v>242</v>
      </c>
    </row>
    <row r="142" spans="1:12" x14ac:dyDescent="0.15">
      <c r="A142" s="2" t="str">
        <f>VLOOKUP(TEXT(C142,"0"),Sheet2!A:D,3,FALSE)</f>
        <v>UAPSRV</v>
      </c>
      <c r="B142" s="2" t="str">
        <f>VLOOKUP(TEXT(C142,"0"),Sheet2!A:D,4,FALSE)</f>
        <v>03</v>
      </c>
      <c r="C142" s="2">
        <f t="shared" si="6"/>
        <v>3</v>
      </c>
      <c r="D142" s="1">
        <f t="shared" si="7"/>
        <v>0</v>
      </c>
      <c r="E142" s="1" t="s">
        <v>20</v>
      </c>
      <c r="F142" s="1" t="s">
        <v>60</v>
      </c>
      <c r="G142" s="2" t="str">
        <f t="shared" si="8"/>
        <v>15</v>
      </c>
      <c r="H142" s="1" t="s">
        <v>248</v>
      </c>
      <c r="I142" s="1" t="s">
        <v>4</v>
      </c>
      <c r="J142" s="1" t="s">
        <v>30</v>
      </c>
      <c r="K142" s="1" t="s">
        <v>249</v>
      </c>
      <c r="L142" s="1" t="s">
        <v>250</v>
      </c>
    </row>
    <row r="143" spans="1:12" x14ac:dyDescent="0.15">
      <c r="A143" s="2" t="str">
        <f>VLOOKUP(TEXT(C143,"0"),Sheet2!A:D,3,FALSE)</f>
        <v>UAPSRV</v>
      </c>
      <c r="B143" s="2" t="str">
        <f>VLOOKUP(TEXT(C143,"0"),Sheet2!A:D,4,FALSE)</f>
        <v>03</v>
      </c>
      <c r="C143" s="2">
        <f t="shared" si="6"/>
        <v>3</v>
      </c>
      <c r="D143" s="1">
        <f t="shared" si="7"/>
        <v>0</v>
      </c>
      <c r="E143" s="1" t="s">
        <v>20</v>
      </c>
      <c r="F143" s="1" t="s">
        <v>64</v>
      </c>
      <c r="G143" s="2" t="str">
        <f t="shared" si="8"/>
        <v>16</v>
      </c>
      <c r="H143" s="1" t="s">
        <v>251</v>
      </c>
      <c r="I143" s="1" t="s">
        <v>4</v>
      </c>
      <c r="J143" s="1" t="s">
        <v>2</v>
      </c>
      <c r="K143" s="1" t="s">
        <v>252</v>
      </c>
      <c r="L143" s="1" t="s">
        <v>253</v>
      </c>
    </row>
    <row r="144" spans="1:12" x14ac:dyDescent="0.15">
      <c r="A144" s="2" t="str">
        <f>VLOOKUP(TEXT(C144,"0"),Sheet2!A:D,3,FALSE)</f>
        <v>UAPSRV</v>
      </c>
      <c r="B144" s="2" t="str">
        <f>VLOOKUP(TEXT(C144,"0"),Sheet2!A:D,4,FALSE)</f>
        <v>03</v>
      </c>
      <c r="C144" s="2">
        <f t="shared" si="6"/>
        <v>3</v>
      </c>
      <c r="D144" s="1">
        <f t="shared" si="7"/>
        <v>0</v>
      </c>
      <c r="E144" s="1" t="s">
        <v>20</v>
      </c>
      <c r="F144" s="1" t="s">
        <v>68</v>
      </c>
      <c r="G144" s="2" t="str">
        <f t="shared" si="8"/>
        <v>17</v>
      </c>
      <c r="H144" s="1" t="s">
        <v>254</v>
      </c>
      <c r="I144" s="1" t="s">
        <v>4</v>
      </c>
      <c r="J144" s="1" t="s">
        <v>8</v>
      </c>
      <c r="K144" s="1" t="s">
        <v>255</v>
      </c>
      <c r="L144" s="1" t="s">
        <v>256</v>
      </c>
    </row>
    <row r="145" spans="1:12" x14ac:dyDescent="0.15">
      <c r="A145" s="2" t="str">
        <f>VLOOKUP(TEXT(C145,"0"),Sheet2!A:D,3,FALSE)</f>
        <v>UAPSRV</v>
      </c>
      <c r="B145" s="2" t="str">
        <f>VLOOKUP(TEXT(C145,"0"),Sheet2!A:D,4,FALSE)</f>
        <v>03</v>
      </c>
      <c r="C145" s="2">
        <f t="shared" si="6"/>
        <v>3</v>
      </c>
      <c r="D145" s="1">
        <f t="shared" si="7"/>
        <v>0</v>
      </c>
      <c r="E145" s="1" t="s">
        <v>20</v>
      </c>
      <c r="F145" s="1" t="s">
        <v>72</v>
      </c>
      <c r="G145" s="2" t="str">
        <f t="shared" si="8"/>
        <v>18</v>
      </c>
      <c r="H145" s="1" t="s">
        <v>257</v>
      </c>
      <c r="I145" s="1" t="s">
        <v>4</v>
      </c>
      <c r="J145" s="1" t="s">
        <v>8</v>
      </c>
      <c r="K145" s="1" t="s">
        <v>258</v>
      </c>
      <c r="L145" s="1" t="s">
        <v>259</v>
      </c>
    </row>
    <row r="146" spans="1:12" x14ac:dyDescent="0.15">
      <c r="A146" s="2" t="str">
        <f>VLOOKUP(TEXT(C146,"0"),Sheet2!A:D,3,FALSE)</f>
        <v>UAPSRV</v>
      </c>
      <c r="B146" s="2" t="str">
        <f>VLOOKUP(TEXT(C146,"0"),Sheet2!A:D,4,FALSE)</f>
        <v>03</v>
      </c>
      <c r="C146" s="2">
        <f t="shared" si="6"/>
        <v>3</v>
      </c>
      <c r="D146" s="1">
        <f t="shared" si="7"/>
        <v>0</v>
      </c>
      <c r="E146" s="1" t="s">
        <v>20</v>
      </c>
      <c r="F146" s="1" t="s">
        <v>76</v>
      </c>
      <c r="G146" s="2" t="str">
        <f t="shared" si="8"/>
        <v>19</v>
      </c>
      <c r="H146" s="1" t="s">
        <v>260</v>
      </c>
      <c r="I146" s="1" t="s">
        <v>4</v>
      </c>
      <c r="J146" s="1" t="s">
        <v>8</v>
      </c>
      <c r="K146" s="1" t="s">
        <v>261</v>
      </c>
      <c r="L146" s="1" t="s">
        <v>75</v>
      </c>
    </row>
    <row r="147" spans="1:12" x14ac:dyDescent="0.15">
      <c r="A147" s="2" t="str">
        <f>VLOOKUP(TEXT(C147,"0"),Sheet2!A:D,3,FALSE)</f>
        <v>UAPSRV</v>
      </c>
      <c r="B147" s="2" t="str">
        <f>VLOOKUP(TEXT(C147,"0"),Sheet2!A:D,4,FALSE)</f>
        <v>03</v>
      </c>
      <c r="C147" s="2">
        <f t="shared" si="6"/>
        <v>3</v>
      </c>
      <c r="D147" s="1">
        <f t="shared" si="7"/>
        <v>0</v>
      </c>
      <c r="E147" s="1" t="s">
        <v>20</v>
      </c>
      <c r="F147" s="1" t="s">
        <v>80</v>
      </c>
      <c r="G147" s="2" t="str">
        <f t="shared" si="8"/>
        <v>20</v>
      </c>
      <c r="H147" s="1" t="s">
        <v>262</v>
      </c>
      <c r="I147" s="1" t="s">
        <v>4</v>
      </c>
      <c r="J147" s="1" t="s">
        <v>8</v>
      </c>
      <c r="K147" s="1" t="s">
        <v>263</v>
      </c>
      <c r="L147" s="1" t="s">
        <v>264</v>
      </c>
    </row>
    <row r="148" spans="1:12" x14ac:dyDescent="0.15">
      <c r="A148" s="2" t="str">
        <f>VLOOKUP(TEXT(C148,"0"),Sheet2!A:D,3,FALSE)</f>
        <v>UAPSRV</v>
      </c>
      <c r="B148" s="2" t="str">
        <f>VLOOKUP(TEXT(C148,"0"),Sheet2!A:D,4,FALSE)</f>
        <v>03</v>
      </c>
      <c r="C148" s="2">
        <f t="shared" si="6"/>
        <v>3</v>
      </c>
      <c r="D148" s="1">
        <f t="shared" si="7"/>
        <v>0</v>
      </c>
      <c r="E148" s="1" t="s">
        <v>20</v>
      </c>
      <c r="F148" s="1" t="s">
        <v>84</v>
      </c>
      <c r="G148" s="2" t="str">
        <f t="shared" si="8"/>
        <v>21</v>
      </c>
      <c r="H148" s="1" t="s">
        <v>265</v>
      </c>
      <c r="I148" s="1" t="s">
        <v>4</v>
      </c>
      <c r="J148" s="1" t="s">
        <v>2</v>
      </c>
      <c r="K148" s="1" t="s">
        <v>266</v>
      </c>
      <c r="L148" s="1" t="s">
        <v>267</v>
      </c>
    </row>
    <row r="149" spans="1:12" x14ac:dyDescent="0.15">
      <c r="A149" s="2" t="str">
        <f>VLOOKUP(TEXT(C149,"0"),Sheet2!A:D,3,FALSE)</f>
        <v>UAPSRV</v>
      </c>
      <c r="B149" s="2" t="str">
        <f>VLOOKUP(TEXT(C149,"0"),Sheet2!A:D,4,FALSE)</f>
        <v>03</v>
      </c>
      <c r="C149" s="2">
        <f t="shared" si="6"/>
        <v>3</v>
      </c>
      <c r="D149" s="1">
        <f t="shared" si="7"/>
        <v>0</v>
      </c>
      <c r="E149" s="1" t="s">
        <v>20</v>
      </c>
      <c r="F149" s="1" t="s">
        <v>88</v>
      </c>
      <c r="G149" s="2" t="str">
        <f t="shared" si="8"/>
        <v>22</v>
      </c>
      <c r="H149" s="1" t="s">
        <v>268</v>
      </c>
      <c r="I149" s="1" t="s">
        <v>4</v>
      </c>
      <c r="J149" s="1" t="s">
        <v>2</v>
      </c>
      <c r="K149" s="1" t="s">
        <v>269</v>
      </c>
      <c r="L149" s="1" t="s">
        <v>87</v>
      </c>
    </row>
    <row r="150" spans="1:12" x14ac:dyDescent="0.15">
      <c r="A150" s="2" t="str">
        <f>VLOOKUP(TEXT(C150,"0"),Sheet2!A:D,3,FALSE)</f>
        <v>UAPSRV</v>
      </c>
      <c r="B150" s="2" t="str">
        <f>VLOOKUP(TEXT(C150,"0"),Sheet2!A:D,4,FALSE)</f>
        <v>03</v>
      </c>
      <c r="C150" s="2">
        <f t="shared" si="6"/>
        <v>3</v>
      </c>
      <c r="D150" s="1">
        <f t="shared" si="7"/>
        <v>0</v>
      </c>
      <c r="E150" s="1" t="s">
        <v>20</v>
      </c>
      <c r="F150" s="1" t="s">
        <v>92</v>
      </c>
      <c r="G150" s="2" t="str">
        <f t="shared" si="8"/>
        <v>23</v>
      </c>
      <c r="H150" s="1" t="s">
        <v>270</v>
      </c>
      <c r="I150" s="1" t="s">
        <v>4</v>
      </c>
      <c r="J150" s="1" t="s">
        <v>80</v>
      </c>
      <c r="K150" s="1" t="s">
        <v>271</v>
      </c>
      <c r="L150" s="1" t="s">
        <v>95</v>
      </c>
    </row>
    <row r="151" spans="1:12" x14ac:dyDescent="0.15">
      <c r="A151" s="2" t="str">
        <f>VLOOKUP(TEXT(C151,"0"),Sheet2!A:D,3,FALSE)</f>
        <v>UAPSRV</v>
      </c>
      <c r="B151" s="2" t="str">
        <f>VLOOKUP(TEXT(C151,"0"),Sheet2!A:D,4,FALSE)</f>
        <v>03</v>
      </c>
      <c r="C151" s="2">
        <f t="shared" si="6"/>
        <v>3</v>
      </c>
      <c r="D151" s="1">
        <f t="shared" si="7"/>
        <v>0</v>
      </c>
      <c r="E151" s="1" t="s">
        <v>20</v>
      </c>
      <c r="F151" s="1" t="s">
        <v>96</v>
      </c>
      <c r="G151" s="2" t="str">
        <f t="shared" si="8"/>
        <v>24</v>
      </c>
      <c r="H151" s="1" t="s">
        <v>272</v>
      </c>
      <c r="I151" s="1" t="s">
        <v>4</v>
      </c>
      <c r="J151" s="1" t="s">
        <v>34</v>
      </c>
      <c r="K151" s="1" t="s">
        <v>273</v>
      </c>
      <c r="L151" s="1" t="s">
        <v>95</v>
      </c>
    </row>
    <row r="152" spans="1:12" x14ac:dyDescent="0.15">
      <c r="A152" s="2" t="str">
        <f>VLOOKUP(TEXT(C152,"0"),Sheet2!A:D,3,FALSE)</f>
        <v>UAPSRV</v>
      </c>
      <c r="B152" s="2" t="str">
        <f>VLOOKUP(TEXT(C152,"0"),Sheet2!A:D,4,FALSE)</f>
        <v>03</v>
      </c>
      <c r="C152" s="2">
        <f t="shared" si="6"/>
        <v>3</v>
      </c>
      <c r="D152" s="1">
        <f t="shared" si="7"/>
        <v>0</v>
      </c>
      <c r="E152" s="1" t="s">
        <v>20</v>
      </c>
      <c r="F152" s="1" t="s">
        <v>100</v>
      </c>
      <c r="G152" s="2" t="str">
        <f t="shared" si="8"/>
        <v>25</v>
      </c>
      <c r="H152" s="1" t="s">
        <v>274</v>
      </c>
      <c r="I152" s="1" t="s">
        <v>4</v>
      </c>
      <c r="J152" s="1" t="s">
        <v>98</v>
      </c>
      <c r="K152" s="1" t="s">
        <v>275</v>
      </c>
      <c r="L152" s="1" t="s">
        <v>95</v>
      </c>
    </row>
    <row r="153" spans="1:12" x14ac:dyDescent="0.15">
      <c r="A153" s="2" t="str">
        <f>VLOOKUP(TEXT(C153,"0"),Sheet2!A:D,3,FALSE)</f>
        <v>UAPSRV</v>
      </c>
      <c r="B153" s="2" t="str">
        <f>VLOOKUP(TEXT(C153,"0"),Sheet2!A:D,4,FALSE)</f>
        <v>03</v>
      </c>
      <c r="C153" s="2">
        <f t="shared" si="6"/>
        <v>3</v>
      </c>
      <c r="D153" s="1">
        <f t="shared" si="7"/>
        <v>0</v>
      </c>
      <c r="E153" s="1" t="s">
        <v>20</v>
      </c>
      <c r="F153" s="1" t="s">
        <v>105</v>
      </c>
      <c r="G153" s="2" t="str">
        <f t="shared" si="8"/>
        <v>26</v>
      </c>
      <c r="H153" s="1" t="s">
        <v>276</v>
      </c>
      <c r="I153" s="1" t="s">
        <v>4</v>
      </c>
      <c r="J153" s="1" t="s">
        <v>102</v>
      </c>
      <c r="K153" s="1" t="s">
        <v>277</v>
      </c>
      <c r="L153" s="1" t="s">
        <v>95</v>
      </c>
    </row>
    <row r="154" spans="1:12" x14ac:dyDescent="0.15">
      <c r="A154" s="2" t="str">
        <f>VLOOKUP(TEXT(C154,"0"),Sheet2!A:D,3,FALSE)</f>
        <v>UAPSRV</v>
      </c>
      <c r="B154" s="2" t="str">
        <f>VLOOKUP(TEXT(C154,"0"),Sheet2!A:D,4,FALSE)</f>
        <v>03</v>
      </c>
      <c r="C154" s="2">
        <f t="shared" si="6"/>
        <v>3</v>
      </c>
      <c r="D154" s="1">
        <f t="shared" si="7"/>
        <v>0</v>
      </c>
      <c r="E154" s="1" t="s">
        <v>20</v>
      </c>
      <c r="F154" s="1" t="s">
        <v>109</v>
      </c>
      <c r="G154" s="2" t="str">
        <f t="shared" si="8"/>
        <v>27</v>
      </c>
      <c r="H154" s="1" t="s">
        <v>278</v>
      </c>
      <c r="I154" s="1" t="s">
        <v>4</v>
      </c>
      <c r="J154" s="1" t="s">
        <v>8</v>
      </c>
      <c r="K154" s="1" t="s">
        <v>279</v>
      </c>
      <c r="L154" s="1" t="s">
        <v>280</v>
      </c>
    </row>
    <row r="155" spans="1:12" x14ac:dyDescent="0.15">
      <c r="A155" s="2" t="str">
        <f>VLOOKUP(TEXT(C155,"0"),Sheet2!A:D,3,FALSE)</f>
        <v>UAPSRV</v>
      </c>
      <c r="B155" s="2" t="str">
        <f>VLOOKUP(TEXT(C155,"0"),Sheet2!A:D,4,FALSE)</f>
        <v>03</v>
      </c>
      <c r="C155" s="2">
        <f t="shared" si="6"/>
        <v>3</v>
      </c>
      <c r="D155" s="1">
        <f t="shared" si="7"/>
        <v>0</v>
      </c>
      <c r="E155" s="1" t="s">
        <v>20</v>
      </c>
      <c r="F155" s="1" t="s">
        <v>113</v>
      </c>
      <c r="G155" s="2" t="str">
        <f t="shared" si="8"/>
        <v>28</v>
      </c>
      <c r="H155" s="1" t="s">
        <v>281</v>
      </c>
      <c r="I155" s="1" t="s">
        <v>4</v>
      </c>
      <c r="J155" s="1" t="s">
        <v>26</v>
      </c>
      <c r="K155" s="1" t="s">
        <v>282</v>
      </c>
      <c r="L155" s="1" t="s">
        <v>95</v>
      </c>
    </row>
    <row r="156" spans="1:12" x14ac:dyDescent="0.15">
      <c r="A156" s="2" t="str">
        <f>VLOOKUP(TEXT(C156,"0"),Sheet2!A:D,3,FALSE)</f>
        <v>UAPSRV</v>
      </c>
      <c r="B156" s="2" t="str">
        <f>VLOOKUP(TEXT(C156,"0"),Sheet2!A:D,4,FALSE)</f>
        <v>03</v>
      </c>
      <c r="C156" s="2">
        <f t="shared" si="6"/>
        <v>3</v>
      </c>
      <c r="D156" s="1">
        <f t="shared" si="7"/>
        <v>0</v>
      </c>
      <c r="E156" s="1" t="s">
        <v>20</v>
      </c>
      <c r="F156" s="1" t="s">
        <v>117</v>
      </c>
      <c r="G156" s="2" t="str">
        <f t="shared" si="8"/>
        <v>29</v>
      </c>
      <c r="H156" s="1" t="s">
        <v>283</v>
      </c>
      <c r="I156" s="1" t="s">
        <v>4</v>
      </c>
      <c r="J156" s="1" t="s">
        <v>102</v>
      </c>
      <c r="K156" s="1" t="s">
        <v>284</v>
      </c>
      <c r="L156" s="1" t="s">
        <v>36</v>
      </c>
    </row>
    <row r="157" spans="1:12" x14ac:dyDescent="0.15">
      <c r="A157" s="2" t="str">
        <f>VLOOKUP(TEXT(C157,"0"),Sheet2!A:D,3,FALSE)</f>
        <v>UAPSRV</v>
      </c>
      <c r="B157" s="2" t="str">
        <f>VLOOKUP(TEXT(C157,"0"),Sheet2!A:D,4,FALSE)</f>
        <v>03</v>
      </c>
      <c r="C157" s="2">
        <f t="shared" si="6"/>
        <v>3</v>
      </c>
      <c r="D157" s="1">
        <f t="shared" si="7"/>
        <v>0</v>
      </c>
      <c r="E157" s="1" t="s">
        <v>20</v>
      </c>
      <c r="F157" s="1" t="s">
        <v>121</v>
      </c>
      <c r="G157" s="2" t="str">
        <f t="shared" si="8"/>
        <v>30</v>
      </c>
      <c r="H157" s="1" t="s">
        <v>285</v>
      </c>
      <c r="I157" s="1" t="s">
        <v>4</v>
      </c>
      <c r="J157" s="1" t="s">
        <v>8</v>
      </c>
      <c r="K157" s="1" t="s">
        <v>286</v>
      </c>
      <c r="L157" s="1" t="s">
        <v>229</v>
      </c>
    </row>
    <row r="158" spans="1:12" x14ac:dyDescent="0.15">
      <c r="A158" s="2" t="str">
        <f>VLOOKUP(TEXT(C158,"0"),Sheet2!A:D,3,FALSE)</f>
        <v>UAPSRV</v>
      </c>
      <c r="B158" s="2" t="str">
        <f>VLOOKUP(TEXT(C158,"0"),Sheet2!A:D,4,FALSE)</f>
        <v>03</v>
      </c>
      <c r="C158" s="2">
        <f t="shared" si="6"/>
        <v>3</v>
      </c>
      <c r="D158" s="1">
        <f t="shared" si="7"/>
        <v>0</v>
      </c>
      <c r="E158" s="1" t="s">
        <v>20</v>
      </c>
      <c r="F158" s="1" t="s">
        <v>124</v>
      </c>
      <c r="G158" s="2" t="str">
        <f t="shared" si="8"/>
        <v>31</v>
      </c>
      <c r="H158" s="1" t="s">
        <v>287</v>
      </c>
      <c r="I158" s="1" t="s">
        <v>4</v>
      </c>
      <c r="J158" s="1" t="s">
        <v>26</v>
      </c>
      <c r="K158" s="1" t="s">
        <v>288</v>
      </c>
      <c r="L158" s="1" t="s">
        <v>36</v>
      </c>
    </row>
    <row r="159" spans="1:12" x14ac:dyDescent="0.15">
      <c r="A159" s="2" t="str">
        <f>VLOOKUP(TEXT(C159,"0"),Sheet2!A:D,3,FALSE)</f>
        <v>UAPSRV</v>
      </c>
      <c r="B159" s="2" t="str">
        <f>VLOOKUP(TEXT(C159,"0"),Sheet2!A:D,4,FALSE)</f>
        <v>03</v>
      </c>
      <c r="C159" s="2">
        <f t="shared" si="6"/>
        <v>3</v>
      </c>
      <c r="D159" s="1">
        <f t="shared" si="7"/>
        <v>0</v>
      </c>
      <c r="E159" s="1" t="s">
        <v>20</v>
      </c>
      <c r="F159" s="1" t="s">
        <v>128</v>
      </c>
      <c r="G159" s="2" t="str">
        <f t="shared" si="8"/>
        <v>32</v>
      </c>
      <c r="H159" s="1" t="s">
        <v>289</v>
      </c>
      <c r="I159" s="1" t="s">
        <v>4</v>
      </c>
      <c r="J159" s="1" t="s">
        <v>80</v>
      </c>
      <c r="K159" s="1" t="s">
        <v>290</v>
      </c>
      <c r="L159" s="1" t="s">
        <v>36</v>
      </c>
    </row>
    <row r="160" spans="1:12" x14ac:dyDescent="0.15">
      <c r="A160" s="2" t="str">
        <f>VLOOKUP(TEXT(C160,"0"),Sheet2!A:D,3,FALSE)</f>
        <v>UAPSRV</v>
      </c>
      <c r="B160" s="2" t="str">
        <f>VLOOKUP(TEXT(C160,"0"),Sheet2!A:D,4,FALSE)</f>
        <v>03</v>
      </c>
      <c r="C160" s="2">
        <f t="shared" si="6"/>
        <v>3</v>
      </c>
      <c r="D160" s="1">
        <f t="shared" si="7"/>
        <v>0</v>
      </c>
      <c r="E160" s="1" t="s">
        <v>20</v>
      </c>
      <c r="F160" s="1" t="s">
        <v>132</v>
      </c>
      <c r="G160" s="2" t="str">
        <f t="shared" si="8"/>
        <v>33</v>
      </c>
      <c r="H160" s="1" t="s">
        <v>291</v>
      </c>
      <c r="I160" s="1" t="s">
        <v>4</v>
      </c>
      <c r="J160" s="1" t="s">
        <v>80</v>
      </c>
      <c r="K160" s="1" t="s">
        <v>292</v>
      </c>
      <c r="L160" s="1" t="s">
        <v>36</v>
      </c>
    </row>
    <row r="161" spans="1:12" x14ac:dyDescent="0.15">
      <c r="A161" s="2" t="str">
        <f>VLOOKUP(TEXT(C161,"0"),Sheet2!A:D,3,FALSE)</f>
        <v>UAPSRV</v>
      </c>
      <c r="B161" s="2" t="str">
        <f>VLOOKUP(TEXT(C161,"0"),Sheet2!A:D,4,FALSE)</f>
        <v>03</v>
      </c>
      <c r="C161" s="2">
        <f t="shared" si="6"/>
        <v>3</v>
      </c>
      <c r="D161" s="1">
        <f t="shared" si="7"/>
        <v>0</v>
      </c>
      <c r="E161" s="1" t="s">
        <v>20</v>
      </c>
      <c r="F161" s="1" t="s">
        <v>135</v>
      </c>
      <c r="G161" s="2" t="str">
        <f t="shared" si="8"/>
        <v>34</v>
      </c>
      <c r="H161" s="1" t="s">
        <v>293</v>
      </c>
      <c r="I161" s="1" t="s">
        <v>4</v>
      </c>
      <c r="J161" s="1" t="s">
        <v>80</v>
      </c>
      <c r="K161" s="1" t="s">
        <v>294</v>
      </c>
      <c r="L161" s="1" t="s">
        <v>36</v>
      </c>
    </row>
    <row r="162" spans="1:12" x14ac:dyDescent="0.15">
      <c r="A162" s="2" t="str">
        <f>VLOOKUP(TEXT(C162,"0"),Sheet2!A:D,3,FALSE)</f>
        <v>UAPSRV</v>
      </c>
      <c r="B162" s="2" t="str">
        <f>VLOOKUP(TEXT(C162,"0"),Sheet2!A:D,4,FALSE)</f>
        <v>03</v>
      </c>
      <c r="C162" s="2">
        <f t="shared" si="6"/>
        <v>3</v>
      </c>
      <c r="D162" s="1">
        <f t="shared" si="7"/>
        <v>0</v>
      </c>
      <c r="E162" s="1" t="s">
        <v>20</v>
      </c>
      <c r="F162" s="1" t="s">
        <v>138</v>
      </c>
      <c r="G162" s="2" t="str">
        <f t="shared" si="8"/>
        <v>35</v>
      </c>
      <c r="H162" s="1" t="s">
        <v>295</v>
      </c>
      <c r="I162" s="1" t="s">
        <v>4</v>
      </c>
      <c r="J162" s="1" t="s">
        <v>10</v>
      </c>
      <c r="K162" s="1" t="s">
        <v>296</v>
      </c>
      <c r="L162" s="1" t="s">
        <v>36</v>
      </c>
    </row>
    <row r="163" spans="1:12" x14ac:dyDescent="0.15">
      <c r="A163" s="2" t="str">
        <f>VLOOKUP(TEXT(C163,"0"),Sheet2!A:D,3,FALSE)</f>
        <v>UAPSRV</v>
      </c>
      <c r="B163" s="2" t="str">
        <f>VLOOKUP(TEXT(C163,"0"),Sheet2!A:D,4,FALSE)</f>
        <v>03</v>
      </c>
      <c r="C163" s="2">
        <f t="shared" si="6"/>
        <v>3</v>
      </c>
      <c r="D163" s="1">
        <f t="shared" si="7"/>
        <v>0</v>
      </c>
      <c r="E163" s="1" t="s">
        <v>20</v>
      </c>
      <c r="F163" s="1" t="s">
        <v>141</v>
      </c>
      <c r="G163" s="2" t="str">
        <f t="shared" si="8"/>
        <v>36</v>
      </c>
      <c r="H163" s="1" t="s">
        <v>297</v>
      </c>
      <c r="I163" s="1" t="s">
        <v>4</v>
      </c>
      <c r="J163" s="1" t="s">
        <v>30</v>
      </c>
      <c r="K163" s="1" t="s">
        <v>298</v>
      </c>
      <c r="L163" s="1" t="s">
        <v>36</v>
      </c>
    </row>
    <row r="164" spans="1:12" x14ac:dyDescent="0.15">
      <c r="A164" s="2" t="str">
        <f>VLOOKUP(TEXT(C164,"0"),Sheet2!A:D,3,FALSE)</f>
        <v>UAPSRV</v>
      </c>
      <c r="B164" s="2" t="str">
        <f>VLOOKUP(TEXT(C164,"0"),Sheet2!A:D,4,FALSE)</f>
        <v>03</v>
      </c>
      <c r="C164" s="2">
        <f t="shared" si="6"/>
        <v>3</v>
      </c>
      <c r="D164" s="1">
        <f t="shared" si="7"/>
        <v>0</v>
      </c>
      <c r="E164" s="1" t="s">
        <v>20</v>
      </c>
      <c r="F164" s="1" t="s">
        <v>144</v>
      </c>
      <c r="G164" s="2" t="str">
        <f t="shared" si="8"/>
        <v>37</v>
      </c>
      <c r="H164" s="1" t="s">
        <v>299</v>
      </c>
      <c r="I164" s="1" t="s">
        <v>4</v>
      </c>
      <c r="J164" s="1" t="s">
        <v>26</v>
      </c>
      <c r="K164" s="1" t="s">
        <v>300</v>
      </c>
      <c r="L164" s="1" t="s">
        <v>36</v>
      </c>
    </row>
    <row r="165" spans="1:12" x14ac:dyDescent="0.15">
      <c r="A165" s="2" t="str">
        <f>VLOOKUP(TEXT(C165,"0"),Sheet2!A:D,3,FALSE)</f>
        <v>UAPSRV</v>
      </c>
      <c r="B165" s="2" t="str">
        <f>VLOOKUP(TEXT(C165,"0"),Sheet2!A:D,4,FALSE)</f>
        <v>03</v>
      </c>
      <c r="C165" s="2">
        <f t="shared" si="6"/>
        <v>3</v>
      </c>
      <c r="D165" s="1">
        <f t="shared" si="7"/>
        <v>0</v>
      </c>
      <c r="E165" s="1" t="s">
        <v>20</v>
      </c>
      <c r="F165" s="1" t="s">
        <v>148</v>
      </c>
      <c r="G165" s="2" t="str">
        <f t="shared" si="8"/>
        <v>38</v>
      </c>
      <c r="H165" s="1" t="s">
        <v>301</v>
      </c>
      <c r="I165" s="1" t="s">
        <v>4</v>
      </c>
      <c r="J165" s="1" t="s">
        <v>2</v>
      </c>
      <c r="K165" s="1" t="s">
        <v>302</v>
      </c>
      <c r="L165" s="1" t="s">
        <v>303</v>
      </c>
    </row>
    <row r="166" spans="1:12" x14ac:dyDescent="0.15">
      <c r="A166" s="2" t="str">
        <f>VLOOKUP(TEXT(C166,"0"),Sheet2!A:D,3,FALSE)</f>
        <v>UAPSRV</v>
      </c>
      <c r="B166" s="2" t="str">
        <f>VLOOKUP(TEXT(C166,"0"),Sheet2!A:D,4,FALSE)</f>
        <v>03</v>
      </c>
      <c r="C166" s="2">
        <f t="shared" si="6"/>
        <v>3</v>
      </c>
      <c r="D166" s="1">
        <f t="shared" si="7"/>
        <v>0</v>
      </c>
      <c r="E166" s="1" t="s">
        <v>20</v>
      </c>
      <c r="F166" s="1" t="s">
        <v>152</v>
      </c>
      <c r="G166" s="2" t="str">
        <f t="shared" si="8"/>
        <v>39</v>
      </c>
      <c r="H166" s="1" t="s">
        <v>304</v>
      </c>
      <c r="I166" s="1" t="s">
        <v>4</v>
      </c>
      <c r="J166" s="1" t="s">
        <v>24</v>
      </c>
      <c r="K166" s="1" t="s">
        <v>305</v>
      </c>
      <c r="L166" s="1" t="s">
        <v>306</v>
      </c>
    </row>
    <row r="167" spans="1:12" x14ac:dyDescent="0.15">
      <c r="A167" s="2" t="str">
        <f>VLOOKUP(TEXT(C167,"0"),Sheet2!A:D,3,FALSE)</f>
        <v>UAPSRV</v>
      </c>
      <c r="B167" s="2" t="str">
        <f>VLOOKUP(TEXT(C167,"0"),Sheet2!A:D,4,FALSE)</f>
        <v>03</v>
      </c>
      <c r="C167" s="2">
        <f t="shared" si="6"/>
        <v>3</v>
      </c>
      <c r="D167" s="1">
        <f t="shared" si="7"/>
        <v>0</v>
      </c>
      <c r="E167" s="1" t="s">
        <v>20</v>
      </c>
      <c r="F167" s="1" t="s">
        <v>26</v>
      </c>
      <c r="G167" s="2" t="str">
        <f t="shared" si="8"/>
        <v>40</v>
      </c>
      <c r="H167" s="1" t="s">
        <v>156</v>
      </c>
      <c r="I167" s="1" t="s">
        <v>4</v>
      </c>
      <c r="J167" s="1" t="s">
        <v>24</v>
      </c>
      <c r="K167" s="1" t="s">
        <v>157</v>
      </c>
      <c r="L167" s="1" t="s">
        <v>7</v>
      </c>
    </row>
    <row r="168" spans="1:12" x14ac:dyDescent="0.15">
      <c r="A168" s="2" t="str">
        <f>VLOOKUP(TEXT(C168,"0"),Sheet2!A:D,3,FALSE)</f>
        <v>UAPSRV</v>
      </c>
      <c r="B168" s="2" t="str">
        <f>VLOOKUP(TEXT(C168,"0"),Sheet2!A:D,4,FALSE)</f>
        <v>03</v>
      </c>
      <c r="C168" s="2">
        <f t="shared" si="6"/>
        <v>3</v>
      </c>
      <c r="D168" s="1">
        <f t="shared" si="7"/>
        <v>0</v>
      </c>
      <c r="E168" s="1" t="s">
        <v>20</v>
      </c>
      <c r="F168" s="1" t="s">
        <v>158</v>
      </c>
      <c r="G168" s="2" t="str">
        <f t="shared" si="8"/>
        <v>41</v>
      </c>
      <c r="H168" s="1" t="s">
        <v>159</v>
      </c>
      <c r="I168" s="1" t="s">
        <v>4</v>
      </c>
      <c r="J168" s="1" t="s">
        <v>5</v>
      </c>
      <c r="K168" s="1" t="s">
        <v>160</v>
      </c>
      <c r="L168" s="1" t="s">
        <v>7</v>
      </c>
    </row>
    <row r="169" spans="1:12" x14ac:dyDescent="0.15">
      <c r="A169" s="2" t="str">
        <f>VLOOKUP(TEXT(C169,"0"),Sheet2!A:D,3,FALSE)</f>
        <v>UAPSRV</v>
      </c>
      <c r="B169" s="2" t="str">
        <f>VLOOKUP(TEXT(C169,"0"),Sheet2!A:D,4,FALSE)</f>
        <v>03</v>
      </c>
      <c r="C169" s="2">
        <f t="shared" si="6"/>
        <v>3</v>
      </c>
      <c r="D169" s="1">
        <f t="shared" si="7"/>
        <v>0</v>
      </c>
      <c r="E169" s="1" t="s">
        <v>20</v>
      </c>
      <c r="F169" s="1" t="s">
        <v>161</v>
      </c>
      <c r="G169" s="2" t="str">
        <f t="shared" si="8"/>
        <v>42</v>
      </c>
      <c r="H169" s="1" t="s">
        <v>162</v>
      </c>
      <c r="I169" s="1" t="s">
        <v>4</v>
      </c>
      <c r="J169" s="1" t="s">
        <v>30</v>
      </c>
      <c r="K169" s="1" t="s">
        <v>163</v>
      </c>
      <c r="L169" s="1" t="s">
        <v>7</v>
      </c>
    </row>
    <row r="170" spans="1:12" x14ac:dyDescent="0.15">
      <c r="A170" s="2" t="str">
        <f>VLOOKUP(TEXT(C170,"0"),Sheet2!A:D,3,FALSE)</f>
        <v>UAPSRV</v>
      </c>
      <c r="B170" s="2" t="str">
        <f>VLOOKUP(TEXT(C170,"0"),Sheet2!A:D,4,FALSE)</f>
        <v>03</v>
      </c>
      <c r="C170" s="2">
        <f t="shared" si="6"/>
        <v>3</v>
      </c>
      <c r="D170" s="1">
        <f t="shared" si="7"/>
        <v>0</v>
      </c>
      <c r="E170" s="1" t="s">
        <v>20</v>
      </c>
      <c r="F170" s="1" t="s">
        <v>165</v>
      </c>
      <c r="G170" s="2" t="str">
        <f t="shared" si="8"/>
        <v>43</v>
      </c>
      <c r="H170" s="1" t="s">
        <v>166</v>
      </c>
      <c r="I170" s="1" t="s">
        <v>4</v>
      </c>
      <c r="J170" s="1" t="s">
        <v>5</v>
      </c>
      <c r="K170" s="1" t="s">
        <v>167</v>
      </c>
      <c r="L170" s="1" t="s">
        <v>307</v>
      </c>
    </row>
    <row r="171" spans="1:12" x14ac:dyDescent="0.15">
      <c r="A171" s="2" t="str">
        <f>VLOOKUP(TEXT(C171,"0"),Sheet2!A:D,3,FALSE)</f>
        <v>UAPSRV</v>
      </c>
      <c r="B171" s="2" t="str">
        <f>VLOOKUP(TEXT(C171,"0"),Sheet2!A:D,4,FALSE)</f>
        <v>03</v>
      </c>
      <c r="C171" s="2">
        <f t="shared" si="6"/>
        <v>3</v>
      </c>
      <c r="D171" s="1">
        <f t="shared" si="7"/>
        <v>0</v>
      </c>
      <c r="E171" s="1" t="s">
        <v>20</v>
      </c>
      <c r="F171" s="1" t="s">
        <v>169</v>
      </c>
      <c r="G171" s="2" t="str">
        <f t="shared" si="8"/>
        <v>44</v>
      </c>
      <c r="H171" s="1" t="s">
        <v>170</v>
      </c>
      <c r="I171" s="1" t="s">
        <v>4</v>
      </c>
      <c r="J171" s="1" t="s">
        <v>5</v>
      </c>
      <c r="K171" s="1" t="s">
        <v>171</v>
      </c>
      <c r="L171" s="1" t="s">
        <v>172</v>
      </c>
    </row>
    <row r="172" spans="1:12" x14ac:dyDescent="0.15">
      <c r="A172" s="2" t="str">
        <f>VLOOKUP(TEXT(C172,"0"),Sheet2!A:D,3,FALSE)</f>
        <v>UAPSRV</v>
      </c>
      <c r="B172" s="2" t="str">
        <f>VLOOKUP(TEXT(C172,"0"),Sheet2!A:D,4,FALSE)</f>
        <v>03</v>
      </c>
      <c r="C172" s="2">
        <f t="shared" si="6"/>
        <v>3</v>
      </c>
      <c r="D172" s="1">
        <f t="shared" si="7"/>
        <v>0</v>
      </c>
      <c r="E172" s="1" t="s">
        <v>20</v>
      </c>
      <c r="F172" s="1" t="s">
        <v>173</v>
      </c>
      <c r="G172" s="2" t="str">
        <f t="shared" si="8"/>
        <v>45</v>
      </c>
      <c r="H172" s="1" t="s">
        <v>174</v>
      </c>
      <c r="I172" s="1" t="s">
        <v>4</v>
      </c>
      <c r="J172" s="1" t="s">
        <v>5</v>
      </c>
      <c r="K172" s="1" t="s">
        <v>175</v>
      </c>
      <c r="L172" s="1" t="s">
        <v>172</v>
      </c>
    </row>
    <row r="173" spans="1:12" x14ac:dyDescent="0.15">
      <c r="A173" s="2" t="str">
        <f>VLOOKUP(TEXT(C173,"0"),Sheet2!A:D,3,FALSE)</f>
        <v>UAPSRV</v>
      </c>
      <c r="B173" s="2" t="str">
        <f>VLOOKUP(TEXT(C173,"0"),Sheet2!A:D,4,FALSE)</f>
        <v>03</v>
      </c>
      <c r="C173" s="2">
        <f t="shared" si="6"/>
        <v>3</v>
      </c>
      <c r="D173" s="1">
        <f t="shared" si="7"/>
        <v>1</v>
      </c>
      <c r="E173" s="1" t="s">
        <v>24</v>
      </c>
      <c r="F173" s="1" t="s">
        <v>2</v>
      </c>
      <c r="G173" s="2" t="str">
        <f t="shared" si="8"/>
        <v>01</v>
      </c>
      <c r="H173" s="1" t="s">
        <v>3</v>
      </c>
      <c r="I173" s="1" t="s">
        <v>4</v>
      </c>
      <c r="J173" s="1" t="s">
        <v>5</v>
      </c>
      <c r="K173" s="1" t="s">
        <v>6</v>
      </c>
    </row>
    <row r="174" spans="1:12" x14ac:dyDescent="0.15">
      <c r="A174" s="2" t="str">
        <f>VLOOKUP(TEXT(C174,"0"),Sheet2!A:D,3,FALSE)</f>
        <v>UAPSRV</v>
      </c>
      <c r="B174" s="2" t="str">
        <f>VLOOKUP(TEXT(C174,"0"),Sheet2!A:D,4,FALSE)</f>
        <v>03</v>
      </c>
      <c r="C174" s="2">
        <f t="shared" si="6"/>
        <v>3</v>
      </c>
      <c r="D174" s="1">
        <f t="shared" si="7"/>
        <v>1</v>
      </c>
      <c r="E174" s="1" t="s">
        <v>24</v>
      </c>
      <c r="F174" s="1" t="s">
        <v>8</v>
      </c>
      <c r="G174" s="2" t="str">
        <f t="shared" si="8"/>
        <v>02</v>
      </c>
      <c r="H174" s="1" t="s">
        <v>188</v>
      </c>
      <c r="I174" s="1" t="s">
        <v>4</v>
      </c>
      <c r="J174" s="1" t="s">
        <v>80</v>
      </c>
      <c r="K174" s="1" t="s">
        <v>189</v>
      </c>
      <c r="L174" s="1" t="s">
        <v>308</v>
      </c>
    </row>
    <row r="175" spans="1:12" x14ac:dyDescent="0.15">
      <c r="A175" s="2" t="str">
        <f>VLOOKUP(TEXT(C175,"0"),Sheet2!A:D,3,FALSE)</f>
        <v>UAPSRV</v>
      </c>
      <c r="B175" s="2" t="str">
        <f>VLOOKUP(TEXT(C175,"0"),Sheet2!A:D,4,FALSE)</f>
        <v>03</v>
      </c>
      <c r="C175" s="2">
        <f t="shared" si="6"/>
        <v>3</v>
      </c>
      <c r="D175" s="1">
        <f t="shared" si="7"/>
        <v>1</v>
      </c>
      <c r="E175" s="1" t="s">
        <v>24</v>
      </c>
      <c r="F175" s="1" t="s">
        <v>12</v>
      </c>
      <c r="G175" s="2" t="str">
        <f t="shared" si="8"/>
        <v>03</v>
      </c>
      <c r="H175" s="1" t="s">
        <v>21</v>
      </c>
      <c r="I175" s="1" t="s">
        <v>4</v>
      </c>
      <c r="J175" s="1" t="s">
        <v>8</v>
      </c>
      <c r="K175" s="1" t="s">
        <v>22</v>
      </c>
      <c r="L175" s="1" t="s">
        <v>308</v>
      </c>
    </row>
    <row r="176" spans="1:12" x14ac:dyDescent="0.15">
      <c r="A176" s="2" t="str">
        <f>VLOOKUP(TEXT(C176,"0"),Sheet2!A:D,3,FALSE)</f>
        <v>UAPSRV</v>
      </c>
      <c r="B176" s="2" t="str">
        <f>VLOOKUP(TEXT(C176,"0"),Sheet2!A:D,4,FALSE)</f>
        <v>03</v>
      </c>
      <c r="C176" s="2">
        <f t="shared" si="6"/>
        <v>3</v>
      </c>
      <c r="D176" s="1">
        <f t="shared" si="7"/>
        <v>1</v>
      </c>
      <c r="E176" s="1" t="s">
        <v>24</v>
      </c>
      <c r="F176" s="1" t="s">
        <v>16</v>
      </c>
      <c r="G176" s="2" t="str">
        <f t="shared" si="8"/>
        <v>04</v>
      </c>
      <c r="H176" s="1" t="s">
        <v>25</v>
      </c>
      <c r="I176" s="1" t="s">
        <v>4</v>
      </c>
      <c r="J176" s="1" t="s">
        <v>26</v>
      </c>
      <c r="K176" s="1" t="s">
        <v>27</v>
      </c>
      <c r="L176" s="1" t="s">
        <v>308</v>
      </c>
    </row>
    <row r="177" spans="1:12" x14ac:dyDescent="0.15">
      <c r="A177" s="2" t="str">
        <f>VLOOKUP(TEXT(C177,"0"),Sheet2!A:D,3,FALSE)</f>
        <v>UAPSRV</v>
      </c>
      <c r="B177" s="2" t="str">
        <f>VLOOKUP(TEXT(C177,"0"),Sheet2!A:D,4,FALSE)</f>
        <v>03</v>
      </c>
      <c r="C177" s="2">
        <f t="shared" si="6"/>
        <v>3</v>
      </c>
      <c r="D177" s="1">
        <f t="shared" si="7"/>
        <v>1</v>
      </c>
      <c r="E177" s="1" t="s">
        <v>24</v>
      </c>
      <c r="F177" s="1" t="s">
        <v>20</v>
      </c>
      <c r="G177" s="2" t="str">
        <f t="shared" si="8"/>
        <v>05</v>
      </c>
      <c r="H177" s="1" t="s">
        <v>222</v>
      </c>
      <c r="I177" s="1" t="s">
        <v>4</v>
      </c>
      <c r="J177" s="1" t="s">
        <v>10</v>
      </c>
      <c r="K177" s="1" t="s">
        <v>223</v>
      </c>
    </row>
    <row r="178" spans="1:12" x14ac:dyDescent="0.15">
      <c r="A178" s="2" t="str">
        <f>VLOOKUP(TEXT(C178,"0"),Sheet2!A:D,3,FALSE)</f>
        <v>UAPSRV</v>
      </c>
      <c r="B178" s="2" t="str">
        <f>VLOOKUP(TEXT(C178,"0"),Sheet2!A:D,4,FALSE)</f>
        <v>03</v>
      </c>
      <c r="C178" s="2">
        <f t="shared" si="6"/>
        <v>3</v>
      </c>
      <c r="D178" s="1">
        <f t="shared" si="7"/>
        <v>1</v>
      </c>
      <c r="E178" s="1" t="s">
        <v>24</v>
      </c>
      <c r="F178" s="1" t="s">
        <v>24</v>
      </c>
      <c r="G178" s="2" t="str">
        <f t="shared" si="8"/>
        <v>06</v>
      </c>
      <c r="H178" s="1" t="s">
        <v>224</v>
      </c>
      <c r="I178" s="1" t="s">
        <v>4</v>
      </c>
      <c r="J178" s="1" t="s">
        <v>12</v>
      </c>
      <c r="K178" s="1" t="s">
        <v>225</v>
      </c>
    </row>
    <row r="179" spans="1:12" x14ac:dyDescent="0.15">
      <c r="A179" s="2" t="str">
        <f>VLOOKUP(TEXT(C179,"0"),Sheet2!A:D,3,FALSE)</f>
        <v>UAPSRV</v>
      </c>
      <c r="B179" s="2" t="str">
        <f>VLOOKUP(TEXT(C179,"0"),Sheet2!A:D,4,FALSE)</f>
        <v>03</v>
      </c>
      <c r="C179" s="2">
        <f t="shared" si="6"/>
        <v>3</v>
      </c>
      <c r="D179" s="1">
        <f t="shared" si="7"/>
        <v>1</v>
      </c>
      <c r="E179" s="1" t="s">
        <v>24</v>
      </c>
      <c r="F179" s="1" t="s">
        <v>28</v>
      </c>
      <c r="G179" s="2" t="str">
        <f t="shared" si="8"/>
        <v>07</v>
      </c>
      <c r="H179" s="1" t="s">
        <v>227</v>
      </c>
      <c r="I179" s="1" t="s">
        <v>4</v>
      </c>
      <c r="J179" s="1" t="s">
        <v>8</v>
      </c>
      <c r="K179" s="1" t="s">
        <v>228</v>
      </c>
      <c r="L179" s="1" t="s">
        <v>178</v>
      </c>
    </row>
    <row r="180" spans="1:12" x14ac:dyDescent="0.15">
      <c r="A180" s="2" t="str">
        <f>VLOOKUP(TEXT(C180,"0"),Sheet2!A:D,3,FALSE)</f>
        <v>UAPSRV</v>
      </c>
      <c r="B180" s="2" t="str">
        <f>VLOOKUP(TEXT(C180,"0"),Sheet2!A:D,4,FALSE)</f>
        <v>03</v>
      </c>
      <c r="C180" s="2">
        <f t="shared" si="6"/>
        <v>3</v>
      </c>
      <c r="D180" s="1">
        <f t="shared" si="7"/>
        <v>1</v>
      </c>
      <c r="E180" s="1" t="s">
        <v>24</v>
      </c>
      <c r="F180" s="1" t="s">
        <v>30</v>
      </c>
      <c r="G180" s="2" t="str">
        <f t="shared" si="8"/>
        <v>08</v>
      </c>
      <c r="H180" s="1" t="s">
        <v>230</v>
      </c>
      <c r="I180" s="1" t="s">
        <v>4</v>
      </c>
      <c r="J180" s="1" t="s">
        <v>26</v>
      </c>
      <c r="K180" s="1" t="s">
        <v>231</v>
      </c>
    </row>
    <row r="181" spans="1:12" x14ac:dyDescent="0.15">
      <c r="A181" s="2" t="str">
        <f>VLOOKUP(TEXT(C181,"0"),Sheet2!A:D,3,FALSE)</f>
        <v>UAPSRV</v>
      </c>
      <c r="B181" s="2" t="str">
        <f>VLOOKUP(TEXT(C181,"0"),Sheet2!A:D,4,FALSE)</f>
        <v>03</v>
      </c>
      <c r="C181" s="2">
        <f t="shared" si="6"/>
        <v>3</v>
      </c>
      <c r="D181" s="1">
        <f t="shared" si="7"/>
        <v>1</v>
      </c>
      <c r="E181" s="1" t="s">
        <v>24</v>
      </c>
      <c r="F181" s="1" t="s">
        <v>37</v>
      </c>
      <c r="G181" s="2" t="str">
        <f t="shared" si="8"/>
        <v>09</v>
      </c>
      <c r="H181" s="1" t="s">
        <v>232</v>
      </c>
      <c r="I181" s="1" t="s">
        <v>4</v>
      </c>
      <c r="J181" s="1" t="s">
        <v>30</v>
      </c>
      <c r="K181" s="1" t="s">
        <v>233</v>
      </c>
    </row>
    <row r="182" spans="1:12" x14ac:dyDescent="0.15">
      <c r="A182" s="2" t="str">
        <f>VLOOKUP(TEXT(C182,"0"),Sheet2!A:D,3,FALSE)</f>
        <v>UAPSRV</v>
      </c>
      <c r="B182" s="2" t="str">
        <f>VLOOKUP(TEXT(C182,"0"),Sheet2!A:D,4,FALSE)</f>
        <v>03</v>
      </c>
      <c r="C182" s="2">
        <f t="shared" si="6"/>
        <v>3</v>
      </c>
      <c r="D182" s="1">
        <f t="shared" si="7"/>
        <v>1</v>
      </c>
      <c r="E182" s="1" t="s">
        <v>24</v>
      </c>
      <c r="F182" s="1" t="s">
        <v>5</v>
      </c>
      <c r="G182" s="2" t="str">
        <f t="shared" si="8"/>
        <v>10</v>
      </c>
      <c r="H182" s="1" t="s">
        <v>235</v>
      </c>
      <c r="I182" s="1" t="s">
        <v>4</v>
      </c>
      <c r="J182" s="1" t="s">
        <v>34</v>
      </c>
      <c r="K182" s="1" t="s">
        <v>236</v>
      </c>
    </row>
    <row r="183" spans="1:12" x14ac:dyDescent="0.15">
      <c r="A183" s="2" t="str">
        <f>VLOOKUP(TEXT(C183,"0"),Sheet2!A:D,3,FALSE)</f>
        <v>UAPSRV</v>
      </c>
      <c r="B183" s="2" t="str">
        <f>VLOOKUP(TEXT(C183,"0"),Sheet2!A:D,4,FALSE)</f>
        <v>03</v>
      </c>
      <c r="C183" s="2">
        <f t="shared" si="6"/>
        <v>3</v>
      </c>
      <c r="D183" s="1">
        <f t="shared" si="7"/>
        <v>1</v>
      </c>
      <c r="E183" s="1" t="s">
        <v>24</v>
      </c>
      <c r="F183" s="1" t="s">
        <v>44</v>
      </c>
      <c r="G183" s="2" t="str">
        <f t="shared" si="8"/>
        <v>11</v>
      </c>
      <c r="H183" s="1" t="s">
        <v>237</v>
      </c>
      <c r="I183" s="1" t="s">
        <v>4</v>
      </c>
      <c r="J183" s="1" t="s">
        <v>8</v>
      </c>
      <c r="K183" s="1" t="s">
        <v>238</v>
      </c>
      <c r="L183" s="1" t="s">
        <v>178</v>
      </c>
    </row>
    <row r="184" spans="1:12" x14ac:dyDescent="0.15">
      <c r="A184" s="2" t="str">
        <f>VLOOKUP(TEXT(C184,"0"),Sheet2!A:D,3,FALSE)</f>
        <v>UAPSRV</v>
      </c>
      <c r="B184" s="2" t="str">
        <f>VLOOKUP(TEXT(C184,"0"),Sheet2!A:D,4,FALSE)</f>
        <v>03</v>
      </c>
      <c r="C184" s="2">
        <f t="shared" si="6"/>
        <v>3</v>
      </c>
      <c r="D184" s="1">
        <f t="shared" si="7"/>
        <v>1</v>
      </c>
      <c r="E184" s="1" t="s">
        <v>24</v>
      </c>
      <c r="F184" s="1" t="s">
        <v>48</v>
      </c>
      <c r="G184" s="2" t="str">
        <f t="shared" si="8"/>
        <v>12</v>
      </c>
      <c r="H184" s="1" t="s">
        <v>240</v>
      </c>
      <c r="I184" s="1" t="s">
        <v>4</v>
      </c>
      <c r="J184" s="1" t="s">
        <v>26</v>
      </c>
      <c r="K184" s="1" t="s">
        <v>241</v>
      </c>
    </row>
    <row r="185" spans="1:12" x14ac:dyDescent="0.15">
      <c r="A185" s="2" t="str">
        <f>VLOOKUP(TEXT(C185,"0"),Sheet2!A:D,3,FALSE)</f>
        <v>UAPSRV</v>
      </c>
      <c r="B185" s="2" t="str">
        <f>VLOOKUP(TEXT(C185,"0"),Sheet2!A:D,4,FALSE)</f>
        <v>03</v>
      </c>
      <c r="C185" s="2">
        <f t="shared" si="6"/>
        <v>3</v>
      </c>
      <c r="D185" s="1">
        <f t="shared" si="7"/>
        <v>1</v>
      </c>
      <c r="E185" s="1" t="s">
        <v>24</v>
      </c>
      <c r="F185" s="1" t="s">
        <v>52</v>
      </c>
      <c r="G185" s="2" t="str">
        <f t="shared" si="8"/>
        <v>13</v>
      </c>
      <c r="H185" s="1" t="s">
        <v>243</v>
      </c>
      <c r="I185" s="1" t="s">
        <v>4</v>
      </c>
      <c r="J185" s="1" t="s">
        <v>30</v>
      </c>
      <c r="K185" s="1" t="s">
        <v>244</v>
      </c>
    </row>
    <row r="186" spans="1:12" x14ac:dyDescent="0.15">
      <c r="A186" s="2" t="str">
        <f>VLOOKUP(TEXT(C186,"0"),Sheet2!A:D,3,FALSE)</f>
        <v>UAPSRV</v>
      </c>
      <c r="B186" s="2" t="str">
        <f>VLOOKUP(TEXT(C186,"0"),Sheet2!A:D,4,FALSE)</f>
        <v>03</v>
      </c>
      <c r="C186" s="2">
        <f t="shared" si="6"/>
        <v>3</v>
      </c>
      <c r="D186" s="1">
        <f t="shared" si="7"/>
        <v>1</v>
      </c>
      <c r="E186" s="1" t="s">
        <v>24</v>
      </c>
      <c r="F186" s="1" t="s">
        <v>56</v>
      </c>
      <c r="G186" s="2" t="str">
        <f t="shared" si="8"/>
        <v>14</v>
      </c>
      <c r="H186" s="1" t="s">
        <v>246</v>
      </c>
      <c r="I186" s="1" t="s">
        <v>4</v>
      </c>
      <c r="J186" s="1" t="s">
        <v>34</v>
      </c>
      <c r="K186" s="1" t="s">
        <v>247</v>
      </c>
    </row>
    <row r="187" spans="1:12" x14ac:dyDescent="0.15">
      <c r="A187" s="2" t="str">
        <f>VLOOKUP(TEXT(C187,"0"),Sheet2!A:D,3,FALSE)</f>
        <v>UAPSRV</v>
      </c>
      <c r="B187" s="2" t="str">
        <f>VLOOKUP(TEXT(C187,"0"),Sheet2!A:D,4,FALSE)</f>
        <v>03</v>
      </c>
      <c r="C187" s="2">
        <f t="shared" si="6"/>
        <v>3</v>
      </c>
      <c r="D187" s="1">
        <f t="shared" si="7"/>
        <v>1</v>
      </c>
      <c r="E187" s="1" t="s">
        <v>24</v>
      </c>
      <c r="F187" s="1" t="s">
        <v>60</v>
      </c>
      <c r="G187" s="2" t="str">
        <f t="shared" si="8"/>
        <v>15</v>
      </c>
      <c r="H187" s="1" t="s">
        <v>248</v>
      </c>
      <c r="I187" s="1" t="s">
        <v>4</v>
      </c>
      <c r="J187" s="1" t="s">
        <v>30</v>
      </c>
      <c r="K187" s="1" t="s">
        <v>249</v>
      </c>
    </row>
    <row r="188" spans="1:12" x14ac:dyDescent="0.15">
      <c r="A188" s="2" t="str">
        <f>VLOOKUP(TEXT(C188,"0"),Sheet2!A:D,3,FALSE)</f>
        <v>UAPSRV</v>
      </c>
      <c r="B188" s="2" t="str">
        <f>VLOOKUP(TEXT(C188,"0"),Sheet2!A:D,4,FALSE)</f>
        <v>03</v>
      </c>
      <c r="C188" s="2">
        <f t="shared" si="6"/>
        <v>3</v>
      </c>
      <c r="D188" s="1">
        <f t="shared" si="7"/>
        <v>1</v>
      </c>
      <c r="E188" s="1" t="s">
        <v>24</v>
      </c>
      <c r="F188" s="1" t="s">
        <v>64</v>
      </c>
      <c r="G188" s="2" t="str">
        <f t="shared" si="8"/>
        <v>16</v>
      </c>
      <c r="H188" s="1" t="s">
        <v>251</v>
      </c>
      <c r="I188" s="1" t="s">
        <v>4</v>
      </c>
      <c r="J188" s="1" t="s">
        <v>2</v>
      </c>
      <c r="K188" s="1" t="s">
        <v>252</v>
      </c>
      <c r="L188" s="1" t="s">
        <v>180</v>
      </c>
    </row>
    <row r="189" spans="1:12" x14ac:dyDescent="0.15">
      <c r="A189" s="2" t="str">
        <f>VLOOKUP(TEXT(C189,"0"),Sheet2!A:D,3,FALSE)</f>
        <v>UAPSRV</v>
      </c>
      <c r="B189" s="2" t="str">
        <f>VLOOKUP(TEXT(C189,"0"),Sheet2!A:D,4,FALSE)</f>
        <v>03</v>
      </c>
      <c r="C189" s="2">
        <f t="shared" si="6"/>
        <v>3</v>
      </c>
      <c r="D189" s="1">
        <f t="shared" si="7"/>
        <v>1</v>
      </c>
      <c r="E189" s="1" t="s">
        <v>24</v>
      </c>
      <c r="F189" s="1" t="s">
        <v>68</v>
      </c>
      <c r="G189" s="2" t="str">
        <f t="shared" si="8"/>
        <v>17</v>
      </c>
      <c r="H189" s="1" t="s">
        <v>254</v>
      </c>
      <c r="I189" s="1" t="s">
        <v>4</v>
      </c>
      <c r="J189" s="1" t="s">
        <v>8</v>
      </c>
      <c r="K189" s="1" t="s">
        <v>255</v>
      </c>
      <c r="L189" s="1" t="s">
        <v>181</v>
      </c>
    </row>
    <row r="190" spans="1:12" x14ac:dyDescent="0.15">
      <c r="A190" s="2" t="str">
        <f>VLOOKUP(TEXT(C190,"0"),Sheet2!A:D,3,FALSE)</f>
        <v>UAPSRV</v>
      </c>
      <c r="B190" s="2" t="str">
        <f>VLOOKUP(TEXT(C190,"0"),Sheet2!A:D,4,FALSE)</f>
        <v>03</v>
      </c>
      <c r="C190" s="2">
        <f t="shared" si="6"/>
        <v>3</v>
      </c>
      <c r="D190" s="1">
        <f t="shared" si="7"/>
        <v>1</v>
      </c>
      <c r="E190" s="1" t="s">
        <v>24</v>
      </c>
      <c r="F190" s="1" t="s">
        <v>72</v>
      </c>
      <c r="G190" s="2" t="str">
        <f t="shared" si="8"/>
        <v>18</v>
      </c>
      <c r="H190" s="1" t="s">
        <v>257</v>
      </c>
      <c r="I190" s="1" t="s">
        <v>4</v>
      </c>
      <c r="J190" s="1" t="s">
        <v>8</v>
      </c>
      <c r="K190" s="1" t="s">
        <v>258</v>
      </c>
      <c r="L190" s="1" t="s">
        <v>182</v>
      </c>
    </row>
    <row r="191" spans="1:12" x14ac:dyDescent="0.15">
      <c r="A191" s="2" t="str">
        <f>VLOOKUP(TEXT(C191,"0"),Sheet2!A:D,3,FALSE)</f>
        <v>UAPSRV</v>
      </c>
      <c r="B191" s="2" t="str">
        <f>VLOOKUP(TEXT(C191,"0"),Sheet2!A:D,4,FALSE)</f>
        <v>03</v>
      </c>
      <c r="C191" s="2">
        <f t="shared" si="6"/>
        <v>3</v>
      </c>
      <c r="D191" s="1">
        <f t="shared" si="7"/>
        <v>1</v>
      </c>
      <c r="E191" s="1" t="s">
        <v>24</v>
      </c>
      <c r="F191" s="1" t="s">
        <v>76</v>
      </c>
      <c r="G191" s="2" t="str">
        <f t="shared" si="8"/>
        <v>19</v>
      </c>
      <c r="H191" s="1" t="s">
        <v>260</v>
      </c>
      <c r="I191" s="1" t="s">
        <v>4</v>
      </c>
      <c r="J191" s="1" t="s">
        <v>8</v>
      </c>
      <c r="K191" s="1" t="s">
        <v>261</v>
      </c>
      <c r="L191" s="1" t="s">
        <v>183</v>
      </c>
    </row>
    <row r="192" spans="1:12" x14ac:dyDescent="0.15">
      <c r="A192" s="2" t="str">
        <f>VLOOKUP(TEXT(C192,"0"),Sheet2!A:D,3,FALSE)</f>
        <v>UAPSRV</v>
      </c>
      <c r="B192" s="2" t="str">
        <f>VLOOKUP(TEXT(C192,"0"),Sheet2!A:D,4,FALSE)</f>
        <v>03</v>
      </c>
      <c r="C192" s="2">
        <f t="shared" si="6"/>
        <v>3</v>
      </c>
      <c r="D192" s="1">
        <f t="shared" si="7"/>
        <v>1</v>
      </c>
      <c r="E192" s="1" t="s">
        <v>24</v>
      </c>
      <c r="F192" s="1" t="s">
        <v>80</v>
      </c>
      <c r="G192" s="2" t="str">
        <f t="shared" si="8"/>
        <v>20</v>
      </c>
      <c r="H192" s="1" t="s">
        <v>262</v>
      </c>
      <c r="I192" s="1" t="s">
        <v>4</v>
      </c>
      <c r="J192" s="1" t="s">
        <v>8</v>
      </c>
      <c r="K192" s="1" t="s">
        <v>263</v>
      </c>
      <c r="L192" s="1" t="s">
        <v>184</v>
      </c>
    </row>
    <row r="193" spans="1:12" x14ac:dyDescent="0.15">
      <c r="A193" s="2" t="str">
        <f>VLOOKUP(TEXT(C193,"0"),Sheet2!A:D,3,FALSE)</f>
        <v>UAPSRV</v>
      </c>
      <c r="B193" s="2" t="str">
        <f>VLOOKUP(TEXT(C193,"0"),Sheet2!A:D,4,FALSE)</f>
        <v>03</v>
      </c>
      <c r="C193" s="2">
        <f t="shared" si="6"/>
        <v>3</v>
      </c>
      <c r="D193" s="1">
        <f t="shared" si="7"/>
        <v>1</v>
      </c>
      <c r="E193" s="1" t="s">
        <v>24</v>
      </c>
      <c r="F193" s="1" t="s">
        <v>84</v>
      </c>
      <c r="G193" s="2" t="str">
        <f t="shared" si="8"/>
        <v>21</v>
      </c>
      <c r="H193" s="1" t="s">
        <v>265</v>
      </c>
      <c r="I193" s="1" t="s">
        <v>4</v>
      </c>
      <c r="J193" s="1" t="s">
        <v>2</v>
      </c>
      <c r="K193" s="1" t="s">
        <v>266</v>
      </c>
      <c r="L193" s="1" t="s">
        <v>185</v>
      </c>
    </row>
    <row r="194" spans="1:12" x14ac:dyDescent="0.15">
      <c r="A194" s="2" t="str">
        <f>VLOOKUP(TEXT(C194,"0"),Sheet2!A:D,3,FALSE)</f>
        <v>UAPSRV</v>
      </c>
      <c r="B194" s="2" t="str">
        <f>VLOOKUP(TEXT(C194,"0"),Sheet2!A:D,4,FALSE)</f>
        <v>03</v>
      </c>
      <c r="C194" s="2">
        <f t="shared" si="6"/>
        <v>3</v>
      </c>
      <c r="D194" s="1">
        <f t="shared" si="7"/>
        <v>1</v>
      </c>
      <c r="E194" s="1" t="s">
        <v>24</v>
      </c>
      <c r="F194" s="1" t="s">
        <v>88</v>
      </c>
      <c r="G194" s="2" t="str">
        <f t="shared" si="8"/>
        <v>22</v>
      </c>
      <c r="H194" s="1" t="s">
        <v>268</v>
      </c>
      <c r="I194" s="1" t="s">
        <v>4</v>
      </c>
      <c r="J194" s="1" t="s">
        <v>2</v>
      </c>
      <c r="K194" s="1" t="s">
        <v>269</v>
      </c>
    </row>
    <row r="195" spans="1:12" x14ac:dyDescent="0.15">
      <c r="A195" s="2" t="str">
        <f>VLOOKUP(TEXT(C195,"0"),Sheet2!A:D,3,FALSE)</f>
        <v>UAPSRV</v>
      </c>
      <c r="B195" s="2" t="str">
        <f>VLOOKUP(TEXT(C195,"0"),Sheet2!A:D,4,FALSE)</f>
        <v>03</v>
      </c>
      <c r="C195" s="2">
        <f t="shared" ref="C195:C258" si="9">ROUNDUP(E195/2,0)</f>
        <v>3</v>
      </c>
      <c r="D195" s="1">
        <f t="shared" ref="D195:D258" si="10">1-MOD(E195,2)</f>
        <v>1</v>
      </c>
      <c r="E195" s="1" t="s">
        <v>24</v>
      </c>
      <c r="F195" s="1" t="s">
        <v>92</v>
      </c>
      <c r="G195" s="2" t="str">
        <f t="shared" ref="G195:G258" si="11" xml:space="preserve"> TEXT(F195,"00")</f>
        <v>23</v>
      </c>
      <c r="H195" s="1" t="s">
        <v>270</v>
      </c>
      <c r="I195" s="1" t="s">
        <v>4</v>
      </c>
      <c r="J195" s="1" t="s">
        <v>80</v>
      </c>
      <c r="K195" s="1" t="s">
        <v>271</v>
      </c>
    </row>
    <row r="196" spans="1:12" x14ac:dyDescent="0.15">
      <c r="A196" s="2" t="str">
        <f>VLOOKUP(TEXT(C196,"0"),Sheet2!A:D,3,FALSE)</f>
        <v>UAPSRV</v>
      </c>
      <c r="B196" s="2" t="str">
        <f>VLOOKUP(TEXT(C196,"0"),Sheet2!A:D,4,FALSE)</f>
        <v>03</v>
      </c>
      <c r="C196" s="2">
        <f t="shared" si="9"/>
        <v>3</v>
      </c>
      <c r="D196" s="1">
        <f t="shared" si="10"/>
        <v>1</v>
      </c>
      <c r="E196" s="1" t="s">
        <v>24</v>
      </c>
      <c r="F196" s="1" t="s">
        <v>96</v>
      </c>
      <c r="G196" s="2" t="str">
        <f t="shared" si="11"/>
        <v>24</v>
      </c>
      <c r="H196" s="1" t="s">
        <v>272</v>
      </c>
      <c r="I196" s="1" t="s">
        <v>4</v>
      </c>
      <c r="J196" s="1" t="s">
        <v>34</v>
      </c>
      <c r="K196" s="1" t="s">
        <v>273</v>
      </c>
    </row>
    <row r="197" spans="1:12" x14ac:dyDescent="0.15">
      <c r="A197" s="2" t="str">
        <f>VLOOKUP(TEXT(C197,"0"),Sheet2!A:D,3,FALSE)</f>
        <v>UAPSRV</v>
      </c>
      <c r="B197" s="2" t="str">
        <f>VLOOKUP(TEXT(C197,"0"),Sheet2!A:D,4,FALSE)</f>
        <v>03</v>
      </c>
      <c r="C197" s="2">
        <f t="shared" si="9"/>
        <v>3</v>
      </c>
      <c r="D197" s="1">
        <f t="shared" si="10"/>
        <v>1</v>
      </c>
      <c r="E197" s="1" t="s">
        <v>24</v>
      </c>
      <c r="F197" s="1" t="s">
        <v>100</v>
      </c>
      <c r="G197" s="2" t="str">
        <f t="shared" si="11"/>
        <v>25</v>
      </c>
      <c r="H197" s="1" t="s">
        <v>274</v>
      </c>
      <c r="I197" s="1" t="s">
        <v>4</v>
      </c>
      <c r="J197" s="1" t="s">
        <v>98</v>
      </c>
      <c r="K197" s="1" t="s">
        <v>275</v>
      </c>
    </row>
    <row r="198" spans="1:12" x14ac:dyDescent="0.15">
      <c r="A198" s="2" t="str">
        <f>VLOOKUP(TEXT(C198,"0"),Sheet2!A:D,3,FALSE)</f>
        <v>UAPSRV</v>
      </c>
      <c r="B198" s="2" t="str">
        <f>VLOOKUP(TEXT(C198,"0"),Sheet2!A:D,4,FALSE)</f>
        <v>03</v>
      </c>
      <c r="C198" s="2">
        <f t="shared" si="9"/>
        <v>3</v>
      </c>
      <c r="D198" s="1">
        <f t="shared" si="10"/>
        <v>1</v>
      </c>
      <c r="E198" s="1" t="s">
        <v>24</v>
      </c>
      <c r="F198" s="1" t="s">
        <v>105</v>
      </c>
      <c r="G198" s="2" t="str">
        <f t="shared" si="11"/>
        <v>26</v>
      </c>
      <c r="H198" s="1" t="s">
        <v>276</v>
      </c>
      <c r="I198" s="1" t="s">
        <v>4</v>
      </c>
      <c r="J198" s="1" t="s">
        <v>102</v>
      </c>
      <c r="K198" s="1" t="s">
        <v>277</v>
      </c>
    </row>
    <row r="199" spans="1:12" x14ac:dyDescent="0.15">
      <c r="A199" s="2" t="str">
        <f>VLOOKUP(TEXT(C199,"0"),Sheet2!A:D,3,FALSE)</f>
        <v>UAPSRV</v>
      </c>
      <c r="B199" s="2" t="str">
        <f>VLOOKUP(TEXT(C199,"0"),Sheet2!A:D,4,FALSE)</f>
        <v>03</v>
      </c>
      <c r="C199" s="2">
        <f t="shared" si="9"/>
        <v>3</v>
      </c>
      <c r="D199" s="1">
        <f t="shared" si="10"/>
        <v>1</v>
      </c>
      <c r="E199" s="1" t="s">
        <v>24</v>
      </c>
      <c r="F199" s="1" t="s">
        <v>109</v>
      </c>
      <c r="G199" s="2" t="str">
        <f t="shared" si="11"/>
        <v>27</v>
      </c>
      <c r="H199" s="1" t="s">
        <v>278</v>
      </c>
      <c r="I199" s="1" t="s">
        <v>4</v>
      </c>
      <c r="J199" s="1" t="s">
        <v>8</v>
      </c>
      <c r="K199" s="1" t="s">
        <v>279</v>
      </c>
      <c r="L199" s="1" t="s">
        <v>178</v>
      </c>
    </row>
    <row r="200" spans="1:12" x14ac:dyDescent="0.15">
      <c r="A200" s="2" t="str">
        <f>VLOOKUP(TEXT(C200,"0"),Sheet2!A:D,3,FALSE)</f>
        <v>UAPSRV</v>
      </c>
      <c r="B200" s="2" t="str">
        <f>VLOOKUP(TEXT(C200,"0"),Sheet2!A:D,4,FALSE)</f>
        <v>03</v>
      </c>
      <c r="C200" s="2">
        <f t="shared" si="9"/>
        <v>3</v>
      </c>
      <c r="D200" s="1">
        <f t="shared" si="10"/>
        <v>1</v>
      </c>
      <c r="E200" s="1" t="s">
        <v>24</v>
      </c>
      <c r="F200" s="1" t="s">
        <v>113</v>
      </c>
      <c r="G200" s="2" t="str">
        <f t="shared" si="11"/>
        <v>28</v>
      </c>
      <c r="H200" s="1" t="s">
        <v>281</v>
      </c>
      <c r="I200" s="1" t="s">
        <v>4</v>
      </c>
      <c r="J200" s="1" t="s">
        <v>26</v>
      </c>
      <c r="K200" s="1" t="s">
        <v>282</v>
      </c>
    </row>
    <row r="201" spans="1:12" x14ac:dyDescent="0.15">
      <c r="A201" s="2" t="str">
        <f>VLOOKUP(TEXT(C201,"0"),Sheet2!A:D,3,FALSE)</f>
        <v>UAPSRV</v>
      </c>
      <c r="B201" s="2" t="str">
        <f>VLOOKUP(TEXT(C201,"0"),Sheet2!A:D,4,FALSE)</f>
        <v>03</v>
      </c>
      <c r="C201" s="2">
        <f t="shared" si="9"/>
        <v>3</v>
      </c>
      <c r="D201" s="1">
        <f t="shared" si="10"/>
        <v>1</v>
      </c>
      <c r="E201" s="1" t="s">
        <v>24</v>
      </c>
      <c r="F201" s="1" t="s">
        <v>117</v>
      </c>
      <c r="G201" s="2" t="str">
        <f t="shared" si="11"/>
        <v>29</v>
      </c>
      <c r="H201" s="1" t="s">
        <v>283</v>
      </c>
      <c r="I201" s="1" t="s">
        <v>4</v>
      </c>
      <c r="J201" s="1" t="s">
        <v>102</v>
      </c>
      <c r="K201" s="1" t="s">
        <v>284</v>
      </c>
    </row>
    <row r="202" spans="1:12" x14ac:dyDescent="0.15">
      <c r="A202" s="2" t="str">
        <f>VLOOKUP(TEXT(C202,"0"),Sheet2!A:D,3,FALSE)</f>
        <v>UAPSRV</v>
      </c>
      <c r="B202" s="2" t="str">
        <f>VLOOKUP(TEXT(C202,"0"),Sheet2!A:D,4,FALSE)</f>
        <v>03</v>
      </c>
      <c r="C202" s="2">
        <f t="shared" si="9"/>
        <v>3</v>
      </c>
      <c r="D202" s="1">
        <f t="shared" si="10"/>
        <v>1</v>
      </c>
      <c r="E202" s="1" t="s">
        <v>24</v>
      </c>
      <c r="F202" s="1" t="s">
        <v>121</v>
      </c>
      <c r="G202" s="2" t="str">
        <f t="shared" si="11"/>
        <v>30</v>
      </c>
      <c r="H202" s="1" t="s">
        <v>285</v>
      </c>
      <c r="I202" s="1" t="s">
        <v>4</v>
      </c>
      <c r="J202" s="1" t="s">
        <v>8</v>
      </c>
      <c r="K202" s="1" t="s">
        <v>286</v>
      </c>
      <c r="L202" s="1" t="s">
        <v>178</v>
      </c>
    </row>
    <row r="203" spans="1:12" x14ac:dyDescent="0.15">
      <c r="A203" s="2" t="str">
        <f>VLOOKUP(TEXT(C203,"0"),Sheet2!A:D,3,FALSE)</f>
        <v>UAPSRV</v>
      </c>
      <c r="B203" s="2" t="str">
        <f>VLOOKUP(TEXT(C203,"0"),Sheet2!A:D,4,FALSE)</f>
        <v>03</v>
      </c>
      <c r="C203" s="2">
        <f t="shared" si="9"/>
        <v>3</v>
      </c>
      <c r="D203" s="1">
        <f t="shared" si="10"/>
        <v>1</v>
      </c>
      <c r="E203" s="1" t="s">
        <v>24</v>
      </c>
      <c r="F203" s="1" t="s">
        <v>124</v>
      </c>
      <c r="G203" s="2" t="str">
        <f t="shared" si="11"/>
        <v>31</v>
      </c>
      <c r="H203" s="1" t="s">
        <v>287</v>
      </c>
      <c r="I203" s="1" t="s">
        <v>4</v>
      </c>
      <c r="J203" s="1" t="s">
        <v>26</v>
      </c>
      <c r="K203" s="1" t="s">
        <v>288</v>
      </c>
    </row>
    <row r="204" spans="1:12" x14ac:dyDescent="0.15">
      <c r="A204" s="2" t="str">
        <f>VLOOKUP(TEXT(C204,"0"),Sheet2!A:D,3,FALSE)</f>
        <v>UAPSRV</v>
      </c>
      <c r="B204" s="2" t="str">
        <f>VLOOKUP(TEXT(C204,"0"),Sheet2!A:D,4,FALSE)</f>
        <v>03</v>
      </c>
      <c r="C204" s="2">
        <f t="shared" si="9"/>
        <v>3</v>
      </c>
      <c r="D204" s="1">
        <f t="shared" si="10"/>
        <v>1</v>
      </c>
      <c r="E204" s="1" t="s">
        <v>24</v>
      </c>
      <c r="F204" s="1" t="s">
        <v>128</v>
      </c>
      <c r="G204" s="2" t="str">
        <f t="shared" si="11"/>
        <v>32</v>
      </c>
      <c r="H204" s="1" t="s">
        <v>289</v>
      </c>
      <c r="I204" s="1" t="s">
        <v>4</v>
      </c>
      <c r="J204" s="1" t="s">
        <v>80</v>
      </c>
      <c r="K204" s="1" t="s">
        <v>290</v>
      </c>
    </row>
    <row r="205" spans="1:12" x14ac:dyDescent="0.15">
      <c r="A205" s="2" t="str">
        <f>VLOOKUP(TEXT(C205,"0"),Sheet2!A:D,3,FALSE)</f>
        <v>UAPSRV</v>
      </c>
      <c r="B205" s="2" t="str">
        <f>VLOOKUP(TEXT(C205,"0"),Sheet2!A:D,4,FALSE)</f>
        <v>03</v>
      </c>
      <c r="C205" s="2">
        <f t="shared" si="9"/>
        <v>3</v>
      </c>
      <c r="D205" s="1">
        <f t="shared" si="10"/>
        <v>1</v>
      </c>
      <c r="E205" s="1" t="s">
        <v>24</v>
      </c>
      <c r="F205" s="1" t="s">
        <v>132</v>
      </c>
      <c r="G205" s="2" t="str">
        <f t="shared" si="11"/>
        <v>33</v>
      </c>
      <c r="H205" s="1" t="s">
        <v>291</v>
      </c>
      <c r="I205" s="1" t="s">
        <v>4</v>
      </c>
      <c r="J205" s="1" t="s">
        <v>80</v>
      </c>
      <c r="K205" s="1" t="s">
        <v>292</v>
      </c>
    </row>
    <row r="206" spans="1:12" x14ac:dyDescent="0.15">
      <c r="A206" s="2" t="str">
        <f>VLOOKUP(TEXT(C206,"0"),Sheet2!A:D,3,FALSE)</f>
        <v>UAPSRV</v>
      </c>
      <c r="B206" s="2" t="str">
        <f>VLOOKUP(TEXT(C206,"0"),Sheet2!A:D,4,FALSE)</f>
        <v>03</v>
      </c>
      <c r="C206" s="2">
        <f t="shared" si="9"/>
        <v>3</v>
      </c>
      <c r="D206" s="1">
        <f t="shared" si="10"/>
        <v>1</v>
      </c>
      <c r="E206" s="1" t="s">
        <v>24</v>
      </c>
      <c r="F206" s="1" t="s">
        <v>135</v>
      </c>
      <c r="G206" s="2" t="str">
        <f t="shared" si="11"/>
        <v>34</v>
      </c>
      <c r="H206" s="1" t="s">
        <v>293</v>
      </c>
      <c r="I206" s="1" t="s">
        <v>4</v>
      </c>
      <c r="J206" s="1" t="s">
        <v>80</v>
      </c>
      <c r="K206" s="1" t="s">
        <v>294</v>
      </c>
    </row>
    <row r="207" spans="1:12" x14ac:dyDescent="0.15">
      <c r="A207" s="2" t="str">
        <f>VLOOKUP(TEXT(C207,"0"),Sheet2!A:D,3,FALSE)</f>
        <v>UAPSRV</v>
      </c>
      <c r="B207" s="2" t="str">
        <f>VLOOKUP(TEXT(C207,"0"),Sheet2!A:D,4,FALSE)</f>
        <v>03</v>
      </c>
      <c r="C207" s="2">
        <f t="shared" si="9"/>
        <v>3</v>
      </c>
      <c r="D207" s="1">
        <f t="shared" si="10"/>
        <v>1</v>
      </c>
      <c r="E207" s="1" t="s">
        <v>24</v>
      </c>
      <c r="F207" s="1" t="s">
        <v>138</v>
      </c>
      <c r="G207" s="2" t="str">
        <f t="shared" si="11"/>
        <v>35</v>
      </c>
      <c r="H207" s="1" t="s">
        <v>295</v>
      </c>
      <c r="I207" s="1" t="s">
        <v>4</v>
      </c>
      <c r="J207" s="1" t="s">
        <v>10</v>
      </c>
      <c r="K207" s="1" t="s">
        <v>296</v>
      </c>
    </row>
    <row r="208" spans="1:12" x14ac:dyDescent="0.15">
      <c r="A208" s="2" t="str">
        <f>VLOOKUP(TEXT(C208,"0"),Sheet2!A:D,3,FALSE)</f>
        <v>UAPSRV</v>
      </c>
      <c r="B208" s="2" t="str">
        <f>VLOOKUP(TEXT(C208,"0"),Sheet2!A:D,4,FALSE)</f>
        <v>03</v>
      </c>
      <c r="C208" s="2">
        <f t="shared" si="9"/>
        <v>3</v>
      </c>
      <c r="D208" s="1">
        <f t="shared" si="10"/>
        <v>1</v>
      </c>
      <c r="E208" s="1" t="s">
        <v>24</v>
      </c>
      <c r="F208" s="1" t="s">
        <v>141</v>
      </c>
      <c r="G208" s="2" t="str">
        <f t="shared" si="11"/>
        <v>36</v>
      </c>
      <c r="H208" s="1" t="s">
        <v>297</v>
      </c>
      <c r="I208" s="1" t="s">
        <v>4</v>
      </c>
      <c r="J208" s="1" t="s">
        <v>30</v>
      </c>
      <c r="K208" s="1" t="s">
        <v>298</v>
      </c>
    </row>
    <row r="209" spans="1:12" x14ac:dyDescent="0.15">
      <c r="A209" s="2" t="str">
        <f>VLOOKUP(TEXT(C209,"0"),Sheet2!A:D,3,FALSE)</f>
        <v>UAPSRV</v>
      </c>
      <c r="B209" s="2" t="str">
        <f>VLOOKUP(TEXT(C209,"0"),Sheet2!A:D,4,FALSE)</f>
        <v>03</v>
      </c>
      <c r="C209" s="2">
        <f t="shared" si="9"/>
        <v>3</v>
      </c>
      <c r="D209" s="1">
        <f t="shared" si="10"/>
        <v>1</v>
      </c>
      <c r="E209" s="1" t="s">
        <v>24</v>
      </c>
      <c r="F209" s="1" t="s">
        <v>144</v>
      </c>
      <c r="G209" s="2" t="str">
        <f t="shared" si="11"/>
        <v>37</v>
      </c>
      <c r="H209" s="1" t="s">
        <v>299</v>
      </c>
      <c r="I209" s="1" t="s">
        <v>4</v>
      </c>
      <c r="J209" s="1" t="s">
        <v>26</v>
      </c>
      <c r="K209" s="1" t="s">
        <v>300</v>
      </c>
    </row>
    <row r="210" spans="1:12" x14ac:dyDescent="0.15">
      <c r="A210" s="2" t="str">
        <f>VLOOKUP(TEXT(C210,"0"),Sheet2!A:D,3,FALSE)</f>
        <v>UAPSRV</v>
      </c>
      <c r="B210" s="2" t="str">
        <f>VLOOKUP(TEXT(C210,"0"),Sheet2!A:D,4,FALSE)</f>
        <v>03</v>
      </c>
      <c r="C210" s="2">
        <f t="shared" si="9"/>
        <v>3</v>
      </c>
      <c r="D210" s="1">
        <f t="shared" si="10"/>
        <v>1</v>
      </c>
      <c r="E210" s="1" t="s">
        <v>24</v>
      </c>
      <c r="F210" s="1" t="s">
        <v>148</v>
      </c>
      <c r="G210" s="2" t="str">
        <f t="shared" si="11"/>
        <v>38</v>
      </c>
      <c r="H210" s="1" t="s">
        <v>301</v>
      </c>
      <c r="I210" s="1" t="s">
        <v>4</v>
      </c>
      <c r="J210" s="1" t="s">
        <v>2</v>
      </c>
      <c r="K210" s="1" t="s">
        <v>302</v>
      </c>
      <c r="L210" s="1" t="s">
        <v>186</v>
      </c>
    </row>
    <row r="211" spans="1:12" x14ac:dyDescent="0.15">
      <c r="A211" s="2" t="str">
        <f>VLOOKUP(TEXT(C211,"0"),Sheet2!A:D,3,FALSE)</f>
        <v>UAPSRV</v>
      </c>
      <c r="B211" s="2" t="str">
        <f>VLOOKUP(TEXT(C211,"0"),Sheet2!A:D,4,FALSE)</f>
        <v>03</v>
      </c>
      <c r="C211" s="2">
        <f t="shared" si="9"/>
        <v>3</v>
      </c>
      <c r="D211" s="1">
        <f t="shared" si="10"/>
        <v>1</v>
      </c>
      <c r="E211" s="1" t="s">
        <v>24</v>
      </c>
      <c r="F211" s="1" t="s">
        <v>152</v>
      </c>
      <c r="G211" s="2" t="str">
        <f t="shared" si="11"/>
        <v>39</v>
      </c>
      <c r="H211" s="1" t="s">
        <v>304</v>
      </c>
      <c r="I211" s="1" t="s">
        <v>4</v>
      </c>
      <c r="J211" s="1" t="s">
        <v>24</v>
      </c>
      <c r="K211" s="1" t="s">
        <v>305</v>
      </c>
    </row>
    <row r="212" spans="1:12" x14ac:dyDescent="0.15">
      <c r="A212" s="2" t="str">
        <f>VLOOKUP(TEXT(C212,"0"),Sheet2!A:D,3,FALSE)</f>
        <v>UAPSRV</v>
      </c>
      <c r="B212" s="2" t="str">
        <f>VLOOKUP(TEXT(C212,"0"),Sheet2!A:D,4,FALSE)</f>
        <v>03</v>
      </c>
      <c r="C212" s="2">
        <f t="shared" si="9"/>
        <v>3</v>
      </c>
      <c r="D212" s="1">
        <f t="shared" si="10"/>
        <v>1</v>
      </c>
      <c r="E212" s="1" t="s">
        <v>24</v>
      </c>
      <c r="F212" s="1" t="s">
        <v>26</v>
      </c>
      <c r="G212" s="2" t="str">
        <f t="shared" si="11"/>
        <v>40</v>
      </c>
      <c r="H212" s="1" t="s">
        <v>156</v>
      </c>
      <c r="I212" s="1" t="s">
        <v>4</v>
      </c>
      <c r="J212" s="1" t="s">
        <v>24</v>
      </c>
      <c r="K212" s="1" t="s">
        <v>157</v>
      </c>
    </row>
    <row r="213" spans="1:12" x14ac:dyDescent="0.15">
      <c r="A213" s="2" t="str">
        <f>VLOOKUP(TEXT(C213,"0"),Sheet2!A:D,3,FALSE)</f>
        <v>UAPSRV</v>
      </c>
      <c r="B213" s="2" t="str">
        <f>VLOOKUP(TEXT(C213,"0"),Sheet2!A:D,4,FALSE)</f>
        <v>03</v>
      </c>
      <c r="C213" s="2">
        <f t="shared" si="9"/>
        <v>3</v>
      </c>
      <c r="D213" s="1">
        <f t="shared" si="10"/>
        <v>1</v>
      </c>
      <c r="E213" s="1" t="s">
        <v>24</v>
      </c>
      <c r="F213" s="1" t="s">
        <v>158</v>
      </c>
      <c r="G213" s="2" t="str">
        <f t="shared" si="11"/>
        <v>41</v>
      </c>
      <c r="H213" s="1" t="s">
        <v>159</v>
      </c>
      <c r="I213" s="1" t="s">
        <v>4</v>
      </c>
      <c r="J213" s="1" t="s">
        <v>5</v>
      </c>
      <c r="K213" s="1" t="s">
        <v>160</v>
      </c>
    </row>
    <row r="214" spans="1:12" x14ac:dyDescent="0.15">
      <c r="A214" s="2" t="str">
        <f>VLOOKUP(TEXT(C214,"0"),Sheet2!A:D,3,FALSE)</f>
        <v>UAPSRV</v>
      </c>
      <c r="B214" s="2" t="str">
        <f>VLOOKUP(TEXT(C214,"0"),Sheet2!A:D,4,FALSE)</f>
        <v>03</v>
      </c>
      <c r="C214" s="2">
        <f t="shared" si="9"/>
        <v>3</v>
      </c>
      <c r="D214" s="1">
        <f t="shared" si="10"/>
        <v>1</v>
      </c>
      <c r="E214" s="1" t="s">
        <v>24</v>
      </c>
      <c r="F214" s="1" t="s">
        <v>161</v>
      </c>
      <c r="G214" s="2" t="str">
        <f t="shared" si="11"/>
        <v>42</v>
      </c>
      <c r="H214" s="1" t="s">
        <v>162</v>
      </c>
      <c r="I214" s="1" t="s">
        <v>4</v>
      </c>
      <c r="J214" s="1" t="s">
        <v>30</v>
      </c>
      <c r="K214" s="1" t="s">
        <v>163</v>
      </c>
    </row>
    <row r="215" spans="1:12" x14ac:dyDescent="0.15">
      <c r="A215" s="2" t="str">
        <f>VLOOKUP(TEXT(C215,"0"),Sheet2!A:D,3,FALSE)</f>
        <v>UAPSRV</v>
      </c>
      <c r="B215" s="2" t="str">
        <f>VLOOKUP(TEXT(C215,"0"),Sheet2!A:D,4,FALSE)</f>
        <v>03</v>
      </c>
      <c r="C215" s="2">
        <f t="shared" si="9"/>
        <v>3</v>
      </c>
      <c r="D215" s="1">
        <f t="shared" si="10"/>
        <v>1</v>
      </c>
      <c r="E215" s="1" t="s">
        <v>24</v>
      </c>
      <c r="F215" s="1" t="s">
        <v>165</v>
      </c>
      <c r="G215" s="2" t="str">
        <f t="shared" si="11"/>
        <v>43</v>
      </c>
      <c r="H215" s="1" t="s">
        <v>166</v>
      </c>
      <c r="I215" s="1" t="s">
        <v>4</v>
      </c>
      <c r="J215" s="1" t="s">
        <v>5</v>
      </c>
      <c r="K215" s="1" t="s">
        <v>167</v>
      </c>
    </row>
    <row r="216" spans="1:12" x14ac:dyDescent="0.15">
      <c r="A216" s="2" t="str">
        <f>VLOOKUP(TEXT(C216,"0"),Sheet2!A:D,3,FALSE)</f>
        <v>UAPSRV</v>
      </c>
      <c r="B216" s="2" t="str">
        <f>VLOOKUP(TEXT(C216,"0"),Sheet2!A:D,4,FALSE)</f>
        <v>03</v>
      </c>
      <c r="C216" s="2">
        <f t="shared" si="9"/>
        <v>3</v>
      </c>
      <c r="D216" s="1">
        <f t="shared" si="10"/>
        <v>1</v>
      </c>
      <c r="E216" s="1" t="s">
        <v>24</v>
      </c>
      <c r="F216" s="1" t="s">
        <v>169</v>
      </c>
      <c r="G216" s="2" t="str">
        <f t="shared" si="11"/>
        <v>44</v>
      </c>
      <c r="H216" s="1" t="s">
        <v>170</v>
      </c>
      <c r="I216" s="1" t="s">
        <v>4</v>
      </c>
      <c r="J216" s="1" t="s">
        <v>5</v>
      </c>
      <c r="K216" s="1" t="s">
        <v>171</v>
      </c>
    </row>
    <row r="217" spans="1:12" x14ac:dyDescent="0.15">
      <c r="A217" s="2" t="str">
        <f>VLOOKUP(TEXT(C217,"0"),Sheet2!A:D,3,FALSE)</f>
        <v>UAPSRV</v>
      </c>
      <c r="B217" s="2" t="str">
        <f>VLOOKUP(TEXT(C217,"0"),Sheet2!A:D,4,FALSE)</f>
        <v>03</v>
      </c>
      <c r="C217" s="2">
        <f t="shared" si="9"/>
        <v>3</v>
      </c>
      <c r="D217" s="1">
        <f t="shared" si="10"/>
        <v>1</v>
      </c>
      <c r="E217" s="1" t="s">
        <v>24</v>
      </c>
      <c r="F217" s="1" t="s">
        <v>173</v>
      </c>
      <c r="G217" s="2" t="str">
        <f t="shared" si="11"/>
        <v>45</v>
      </c>
      <c r="H217" s="1" t="s">
        <v>174</v>
      </c>
      <c r="I217" s="1" t="s">
        <v>4</v>
      </c>
      <c r="J217" s="1" t="s">
        <v>5</v>
      </c>
      <c r="K217" s="1" t="s">
        <v>175</v>
      </c>
    </row>
    <row r="218" spans="1:12" x14ac:dyDescent="0.15">
      <c r="A218" s="2" t="str">
        <f>VLOOKUP(TEXT(C218,"0"),Sheet2!A:D,3,FALSE)</f>
        <v>UAPSRV</v>
      </c>
      <c r="B218" s="2" t="str">
        <f>VLOOKUP(TEXT(C218,"0"),Sheet2!A:D,4,FALSE)</f>
        <v>03</v>
      </c>
      <c r="C218" s="2">
        <f t="shared" si="9"/>
        <v>3</v>
      </c>
      <c r="D218" s="1">
        <f t="shared" si="10"/>
        <v>1</v>
      </c>
      <c r="E218" s="1" t="s">
        <v>24</v>
      </c>
      <c r="F218" s="1" t="s">
        <v>187</v>
      </c>
      <c r="G218" s="2" t="str">
        <f t="shared" si="11"/>
        <v>46</v>
      </c>
      <c r="H218" s="1" t="s">
        <v>191</v>
      </c>
      <c r="I218" s="1" t="s">
        <v>4</v>
      </c>
      <c r="J218" s="1" t="s">
        <v>30</v>
      </c>
      <c r="K218" s="1" t="s">
        <v>192</v>
      </c>
    </row>
    <row r="219" spans="1:12" x14ac:dyDescent="0.15">
      <c r="A219" s="2" t="str">
        <f>VLOOKUP(TEXT(C219,"0"),Sheet2!A:D,3,FALSE)</f>
        <v>UAPSRV</v>
      </c>
      <c r="B219" s="2" t="str">
        <f>VLOOKUP(TEXT(C219,"0"),Sheet2!A:D,4,FALSE)</f>
        <v>03</v>
      </c>
      <c r="C219" s="2">
        <f t="shared" si="9"/>
        <v>3</v>
      </c>
      <c r="D219" s="1">
        <f t="shared" si="10"/>
        <v>1</v>
      </c>
      <c r="E219" s="1" t="s">
        <v>24</v>
      </c>
      <c r="F219" s="1" t="s">
        <v>190</v>
      </c>
      <c r="G219" s="2" t="str">
        <f t="shared" si="11"/>
        <v>47</v>
      </c>
      <c r="H219" s="1" t="s">
        <v>194</v>
      </c>
      <c r="I219" s="1" t="s">
        <v>4</v>
      </c>
      <c r="J219" s="1" t="s">
        <v>2</v>
      </c>
      <c r="K219" s="1" t="s">
        <v>195</v>
      </c>
      <c r="L219" s="1" t="s">
        <v>196</v>
      </c>
    </row>
    <row r="220" spans="1:12" x14ac:dyDescent="0.15">
      <c r="A220" s="2" t="str">
        <f>VLOOKUP(TEXT(C220,"0"),Sheet2!A:D,3,FALSE)</f>
        <v>UAPSRV</v>
      </c>
      <c r="B220" s="2" t="str">
        <f>VLOOKUP(TEXT(C220,"0"),Sheet2!A:D,4,FALSE)</f>
        <v>03</v>
      </c>
      <c r="C220" s="2">
        <f t="shared" si="9"/>
        <v>3</v>
      </c>
      <c r="D220" s="1">
        <f t="shared" si="10"/>
        <v>1</v>
      </c>
      <c r="E220" s="1" t="s">
        <v>24</v>
      </c>
      <c r="F220" s="1" t="s">
        <v>193</v>
      </c>
      <c r="G220" s="2" t="str">
        <f t="shared" si="11"/>
        <v>48</v>
      </c>
      <c r="H220" s="1" t="s">
        <v>198</v>
      </c>
      <c r="I220" s="1" t="s">
        <v>4</v>
      </c>
      <c r="J220" s="1" t="s">
        <v>16</v>
      </c>
      <c r="K220" s="1" t="s">
        <v>199</v>
      </c>
    </row>
    <row r="221" spans="1:12" x14ac:dyDescent="0.15">
      <c r="A221" s="2" t="str">
        <f>VLOOKUP(TEXT(C221,"0"),Sheet2!A:D,3,FALSE)</f>
        <v>UAPSRV</v>
      </c>
      <c r="B221" s="2" t="str">
        <f>VLOOKUP(TEXT(C221,"0"),Sheet2!A:D,4,FALSE)</f>
        <v>03</v>
      </c>
      <c r="C221" s="2">
        <f t="shared" si="9"/>
        <v>3</v>
      </c>
      <c r="D221" s="1">
        <f t="shared" si="10"/>
        <v>1</v>
      </c>
      <c r="E221" s="1" t="s">
        <v>24</v>
      </c>
      <c r="F221" s="1" t="s">
        <v>197</v>
      </c>
      <c r="G221" s="2" t="str">
        <f t="shared" si="11"/>
        <v>49</v>
      </c>
      <c r="H221" s="1" t="s">
        <v>200</v>
      </c>
      <c r="I221" s="1" t="s">
        <v>4</v>
      </c>
      <c r="J221" s="1" t="s">
        <v>26</v>
      </c>
      <c r="K221" s="1" t="s">
        <v>201</v>
      </c>
    </row>
    <row r="222" spans="1:12" x14ac:dyDescent="0.15">
      <c r="A222" s="2" t="str">
        <f>VLOOKUP(TEXT(C222,"0"),Sheet2!A:D,3,FALSE)</f>
        <v>UAPSRV</v>
      </c>
      <c r="B222" s="2" t="str">
        <f>VLOOKUP(TEXT(C222,"0"),Sheet2!A:D,4,FALSE)</f>
        <v>04</v>
      </c>
      <c r="C222" s="2">
        <f t="shared" si="9"/>
        <v>4</v>
      </c>
      <c r="D222" s="1">
        <f t="shared" si="10"/>
        <v>0</v>
      </c>
      <c r="E222" s="1" t="s">
        <v>28</v>
      </c>
      <c r="F222" s="1" t="s">
        <v>2</v>
      </c>
      <c r="G222" s="2" t="str">
        <f t="shared" si="11"/>
        <v>01</v>
      </c>
      <c r="H222" s="1" t="s">
        <v>3</v>
      </c>
      <c r="I222" s="1" t="s">
        <v>4</v>
      </c>
      <c r="J222" s="1" t="s">
        <v>5</v>
      </c>
      <c r="K222" s="1" t="s">
        <v>6</v>
      </c>
      <c r="L222" s="1" t="s">
        <v>7</v>
      </c>
    </row>
    <row r="223" spans="1:12" x14ac:dyDescent="0.15">
      <c r="A223" s="2" t="str">
        <f>VLOOKUP(TEXT(C223,"0"),Sheet2!A:D,3,FALSE)</f>
        <v>UAPSRV</v>
      </c>
      <c r="B223" s="2" t="str">
        <f>VLOOKUP(TEXT(C223,"0"),Sheet2!A:D,4,FALSE)</f>
        <v>04</v>
      </c>
      <c r="C223" s="2">
        <f t="shared" si="9"/>
        <v>4</v>
      </c>
      <c r="D223" s="1">
        <f t="shared" si="10"/>
        <v>0</v>
      </c>
      <c r="E223" s="1" t="s">
        <v>28</v>
      </c>
      <c r="F223" s="1" t="s">
        <v>8</v>
      </c>
      <c r="G223" s="2" t="str">
        <f t="shared" si="11"/>
        <v>02</v>
      </c>
      <c r="H223" s="1" t="s">
        <v>188</v>
      </c>
      <c r="I223" s="1" t="s">
        <v>4</v>
      </c>
      <c r="J223" s="1" t="s">
        <v>80</v>
      </c>
      <c r="K223" s="1" t="s">
        <v>189</v>
      </c>
      <c r="L223" s="1" t="s">
        <v>7</v>
      </c>
    </row>
    <row r="224" spans="1:12" x14ac:dyDescent="0.15">
      <c r="A224" s="2" t="str">
        <f>VLOOKUP(TEXT(C224,"0"),Sheet2!A:D,3,FALSE)</f>
        <v>UAPSRV</v>
      </c>
      <c r="B224" s="2" t="str">
        <f>VLOOKUP(TEXT(C224,"0"),Sheet2!A:D,4,FALSE)</f>
        <v>04</v>
      </c>
      <c r="C224" s="2">
        <f t="shared" si="9"/>
        <v>4</v>
      </c>
      <c r="D224" s="1">
        <f t="shared" si="10"/>
        <v>0</v>
      </c>
      <c r="E224" s="1" t="s">
        <v>28</v>
      </c>
      <c r="F224" s="1" t="s">
        <v>12</v>
      </c>
      <c r="G224" s="2" t="str">
        <f t="shared" si="11"/>
        <v>03</v>
      </c>
      <c r="H224" s="1" t="s">
        <v>21</v>
      </c>
      <c r="I224" s="1" t="s">
        <v>4</v>
      </c>
      <c r="J224" s="1" t="s">
        <v>8</v>
      </c>
      <c r="K224" s="1" t="s">
        <v>22</v>
      </c>
      <c r="L224" s="1" t="s">
        <v>23</v>
      </c>
    </row>
    <row r="225" spans="1:12" x14ac:dyDescent="0.15">
      <c r="A225" s="2" t="str">
        <f>VLOOKUP(TEXT(C225,"0"),Sheet2!A:D,3,FALSE)</f>
        <v>UAPSRV</v>
      </c>
      <c r="B225" s="2" t="str">
        <f>VLOOKUP(TEXT(C225,"0"),Sheet2!A:D,4,FALSE)</f>
        <v>04</v>
      </c>
      <c r="C225" s="2">
        <f t="shared" si="9"/>
        <v>4</v>
      </c>
      <c r="D225" s="1">
        <f t="shared" si="10"/>
        <v>0</v>
      </c>
      <c r="E225" s="1" t="s">
        <v>28</v>
      </c>
      <c r="F225" s="1" t="s">
        <v>16</v>
      </c>
      <c r="G225" s="2" t="str">
        <f t="shared" si="11"/>
        <v>04</v>
      </c>
      <c r="H225" s="1" t="s">
        <v>25</v>
      </c>
      <c r="I225" s="1" t="s">
        <v>4</v>
      </c>
      <c r="J225" s="1" t="s">
        <v>26</v>
      </c>
      <c r="K225" s="1" t="s">
        <v>27</v>
      </c>
      <c r="L225" s="1" t="s">
        <v>7</v>
      </c>
    </row>
    <row r="226" spans="1:12" x14ac:dyDescent="0.15">
      <c r="A226" s="2" t="str">
        <f>VLOOKUP(TEXT(C226,"0"),Sheet2!A:D,3,FALSE)</f>
        <v>UAPSRV</v>
      </c>
      <c r="B226" s="2" t="str">
        <f>VLOOKUP(TEXT(C226,"0"),Sheet2!A:D,4,FALSE)</f>
        <v>04</v>
      </c>
      <c r="C226" s="2">
        <f t="shared" si="9"/>
        <v>4</v>
      </c>
      <c r="D226" s="1">
        <f t="shared" si="10"/>
        <v>0</v>
      </c>
      <c r="E226" s="1" t="s">
        <v>28</v>
      </c>
      <c r="F226" s="1" t="s">
        <v>20</v>
      </c>
      <c r="G226" s="2" t="str">
        <f t="shared" si="11"/>
        <v>05</v>
      </c>
      <c r="H226" s="1" t="s">
        <v>156</v>
      </c>
      <c r="I226" s="1" t="s">
        <v>4</v>
      </c>
      <c r="J226" s="1" t="s">
        <v>24</v>
      </c>
      <c r="K226" s="1" t="s">
        <v>157</v>
      </c>
      <c r="L226" s="1" t="s">
        <v>7</v>
      </c>
    </row>
    <row r="227" spans="1:12" x14ac:dyDescent="0.15">
      <c r="A227" s="2" t="str">
        <f>VLOOKUP(TEXT(C227,"0"),Sheet2!A:D,3,FALSE)</f>
        <v>UAPSRV</v>
      </c>
      <c r="B227" s="2" t="str">
        <f>VLOOKUP(TEXT(C227,"0"),Sheet2!A:D,4,FALSE)</f>
        <v>04</v>
      </c>
      <c r="C227" s="2">
        <f t="shared" si="9"/>
        <v>4</v>
      </c>
      <c r="D227" s="1">
        <f t="shared" si="10"/>
        <v>0</v>
      </c>
      <c r="E227" s="1" t="s">
        <v>28</v>
      </c>
      <c r="F227" s="1" t="s">
        <v>24</v>
      </c>
      <c r="G227" s="2" t="str">
        <f t="shared" si="11"/>
        <v>06</v>
      </c>
      <c r="H227" s="1" t="s">
        <v>159</v>
      </c>
      <c r="I227" s="1" t="s">
        <v>4</v>
      </c>
      <c r="J227" s="1" t="s">
        <v>5</v>
      </c>
      <c r="K227" s="1" t="s">
        <v>160</v>
      </c>
      <c r="L227" s="1" t="s">
        <v>7</v>
      </c>
    </row>
    <row r="228" spans="1:12" x14ac:dyDescent="0.15">
      <c r="A228" s="2" t="str">
        <f>VLOOKUP(TEXT(C228,"0"),Sheet2!A:D,3,FALSE)</f>
        <v>UAPSRV</v>
      </c>
      <c r="B228" s="2" t="str">
        <f>VLOOKUP(TEXT(C228,"0"),Sheet2!A:D,4,FALSE)</f>
        <v>04</v>
      </c>
      <c r="C228" s="2">
        <f t="shared" si="9"/>
        <v>4</v>
      </c>
      <c r="D228" s="1">
        <f t="shared" si="10"/>
        <v>0</v>
      </c>
      <c r="E228" s="1" t="s">
        <v>28</v>
      </c>
      <c r="F228" s="1" t="s">
        <v>28</v>
      </c>
      <c r="G228" s="2" t="str">
        <f t="shared" si="11"/>
        <v>07</v>
      </c>
      <c r="H228" s="1" t="s">
        <v>162</v>
      </c>
      <c r="I228" s="1" t="s">
        <v>4</v>
      </c>
      <c r="J228" s="1" t="s">
        <v>30</v>
      </c>
      <c r="K228" s="1" t="s">
        <v>163</v>
      </c>
      <c r="L228" s="1" t="s">
        <v>7</v>
      </c>
    </row>
    <row r="229" spans="1:12" x14ac:dyDescent="0.15">
      <c r="A229" s="2" t="str">
        <f>VLOOKUP(TEXT(C229,"0"),Sheet2!A:D,3,FALSE)</f>
        <v>UAPSRV</v>
      </c>
      <c r="B229" s="2" t="str">
        <f>VLOOKUP(TEXT(C229,"0"),Sheet2!A:D,4,FALSE)</f>
        <v>04</v>
      </c>
      <c r="C229" s="2">
        <f t="shared" si="9"/>
        <v>4</v>
      </c>
      <c r="D229" s="1">
        <f t="shared" si="10"/>
        <v>1</v>
      </c>
      <c r="E229" s="1" t="s">
        <v>30</v>
      </c>
      <c r="F229" s="1" t="s">
        <v>2</v>
      </c>
      <c r="G229" s="2" t="str">
        <f t="shared" si="11"/>
        <v>01</v>
      </c>
      <c r="H229" s="1" t="s">
        <v>3</v>
      </c>
      <c r="I229" s="1" t="s">
        <v>4</v>
      </c>
      <c r="J229" s="1" t="s">
        <v>5</v>
      </c>
      <c r="K229" s="1" t="s">
        <v>6</v>
      </c>
    </row>
    <row r="230" spans="1:12" x14ac:dyDescent="0.15">
      <c r="A230" s="2" t="str">
        <f>VLOOKUP(TEXT(C230,"0"),Sheet2!A:D,3,FALSE)</f>
        <v>UAPSRV</v>
      </c>
      <c r="B230" s="2" t="str">
        <f>VLOOKUP(TEXT(C230,"0"),Sheet2!A:D,4,FALSE)</f>
        <v>04</v>
      </c>
      <c r="C230" s="2">
        <f t="shared" si="9"/>
        <v>4</v>
      </c>
      <c r="D230" s="1">
        <f t="shared" si="10"/>
        <v>1</v>
      </c>
      <c r="E230" s="1" t="s">
        <v>30</v>
      </c>
      <c r="F230" s="1" t="s">
        <v>8</v>
      </c>
      <c r="G230" s="2" t="str">
        <f t="shared" si="11"/>
        <v>02</v>
      </c>
      <c r="H230" s="1" t="s">
        <v>188</v>
      </c>
      <c r="I230" s="1" t="s">
        <v>4</v>
      </c>
      <c r="J230" s="1" t="s">
        <v>80</v>
      </c>
      <c r="K230" s="1" t="s">
        <v>189</v>
      </c>
    </row>
    <row r="231" spans="1:12" x14ac:dyDescent="0.15">
      <c r="A231" s="2" t="str">
        <f>VLOOKUP(TEXT(C231,"0"),Sheet2!A:D,3,FALSE)</f>
        <v>UAPSRV</v>
      </c>
      <c r="B231" s="2" t="str">
        <f>VLOOKUP(TEXT(C231,"0"),Sheet2!A:D,4,FALSE)</f>
        <v>04</v>
      </c>
      <c r="C231" s="2">
        <f t="shared" si="9"/>
        <v>4</v>
      </c>
      <c r="D231" s="1">
        <f t="shared" si="10"/>
        <v>1</v>
      </c>
      <c r="E231" s="1" t="s">
        <v>30</v>
      </c>
      <c r="F231" s="1" t="s">
        <v>12</v>
      </c>
      <c r="G231" s="2" t="str">
        <f t="shared" si="11"/>
        <v>03</v>
      </c>
      <c r="H231" s="1" t="s">
        <v>21</v>
      </c>
      <c r="I231" s="1" t="s">
        <v>4</v>
      </c>
      <c r="J231" s="1" t="s">
        <v>8</v>
      </c>
      <c r="K231" s="1" t="s">
        <v>22</v>
      </c>
      <c r="L231" s="1" t="s">
        <v>178</v>
      </c>
    </row>
    <row r="232" spans="1:12" x14ac:dyDescent="0.15">
      <c r="A232" s="2" t="str">
        <f>VLOOKUP(TEXT(C232,"0"),Sheet2!A:D,3,FALSE)</f>
        <v>UAPSRV</v>
      </c>
      <c r="B232" s="2" t="str">
        <f>VLOOKUP(TEXT(C232,"0"),Sheet2!A:D,4,FALSE)</f>
        <v>04</v>
      </c>
      <c r="C232" s="2">
        <f t="shared" si="9"/>
        <v>4</v>
      </c>
      <c r="D232" s="1">
        <f t="shared" si="10"/>
        <v>1</v>
      </c>
      <c r="E232" s="1" t="s">
        <v>30</v>
      </c>
      <c r="F232" s="1" t="s">
        <v>16</v>
      </c>
      <c r="G232" s="2" t="str">
        <f t="shared" si="11"/>
        <v>04</v>
      </c>
      <c r="H232" s="1" t="s">
        <v>25</v>
      </c>
      <c r="I232" s="1" t="s">
        <v>4</v>
      </c>
      <c r="J232" s="1" t="s">
        <v>26</v>
      </c>
      <c r="K232" s="1" t="s">
        <v>27</v>
      </c>
    </row>
    <row r="233" spans="1:12" x14ac:dyDescent="0.15">
      <c r="A233" s="2" t="str">
        <f>VLOOKUP(TEXT(C233,"0"),Sheet2!A:D,3,FALSE)</f>
        <v>UAPSRV</v>
      </c>
      <c r="B233" s="2" t="str">
        <f>VLOOKUP(TEXT(C233,"0"),Sheet2!A:D,4,FALSE)</f>
        <v>04</v>
      </c>
      <c r="C233" s="2">
        <f t="shared" si="9"/>
        <v>4</v>
      </c>
      <c r="D233" s="1">
        <f t="shared" si="10"/>
        <v>1</v>
      </c>
      <c r="E233" s="1" t="s">
        <v>30</v>
      </c>
      <c r="F233" s="1" t="s">
        <v>20</v>
      </c>
      <c r="G233" s="2" t="str">
        <f t="shared" si="11"/>
        <v>05</v>
      </c>
      <c r="H233" s="1" t="s">
        <v>156</v>
      </c>
      <c r="I233" s="1" t="s">
        <v>4</v>
      </c>
      <c r="J233" s="1" t="s">
        <v>24</v>
      </c>
      <c r="K233" s="1" t="s">
        <v>157</v>
      </c>
    </row>
    <row r="234" spans="1:12" x14ac:dyDescent="0.15">
      <c r="A234" s="2" t="str">
        <f>VLOOKUP(TEXT(C234,"0"),Sheet2!A:D,3,FALSE)</f>
        <v>UAPSRV</v>
      </c>
      <c r="B234" s="2" t="str">
        <f>VLOOKUP(TEXT(C234,"0"),Sheet2!A:D,4,FALSE)</f>
        <v>04</v>
      </c>
      <c r="C234" s="2">
        <f t="shared" si="9"/>
        <v>4</v>
      </c>
      <c r="D234" s="1">
        <f t="shared" si="10"/>
        <v>1</v>
      </c>
      <c r="E234" s="1" t="s">
        <v>30</v>
      </c>
      <c r="F234" s="1" t="s">
        <v>24</v>
      </c>
      <c r="G234" s="2" t="str">
        <f t="shared" si="11"/>
        <v>06</v>
      </c>
      <c r="H234" s="1" t="s">
        <v>159</v>
      </c>
      <c r="I234" s="1" t="s">
        <v>4</v>
      </c>
      <c r="J234" s="1" t="s">
        <v>5</v>
      </c>
      <c r="K234" s="1" t="s">
        <v>160</v>
      </c>
    </row>
    <row r="235" spans="1:12" x14ac:dyDescent="0.15">
      <c r="A235" s="2" t="str">
        <f>VLOOKUP(TEXT(C235,"0"),Sheet2!A:D,3,FALSE)</f>
        <v>UAPSRV</v>
      </c>
      <c r="B235" s="2" t="str">
        <f>VLOOKUP(TEXT(C235,"0"),Sheet2!A:D,4,FALSE)</f>
        <v>04</v>
      </c>
      <c r="C235" s="2">
        <f t="shared" si="9"/>
        <v>4</v>
      </c>
      <c r="D235" s="1">
        <f t="shared" si="10"/>
        <v>1</v>
      </c>
      <c r="E235" s="1" t="s">
        <v>30</v>
      </c>
      <c r="F235" s="1" t="s">
        <v>28</v>
      </c>
      <c r="G235" s="2" t="str">
        <f t="shared" si="11"/>
        <v>07</v>
      </c>
      <c r="H235" s="1" t="s">
        <v>162</v>
      </c>
      <c r="I235" s="1" t="s">
        <v>4</v>
      </c>
      <c r="J235" s="1" t="s">
        <v>30</v>
      </c>
      <c r="K235" s="1" t="s">
        <v>163</v>
      </c>
    </row>
    <row r="236" spans="1:12" x14ac:dyDescent="0.15">
      <c r="A236" s="2" t="str">
        <f>VLOOKUP(TEXT(C236,"0"),Sheet2!A:D,3,FALSE)</f>
        <v>UAPSRV</v>
      </c>
      <c r="B236" s="2" t="str">
        <f>VLOOKUP(TEXT(C236,"0"),Sheet2!A:D,4,FALSE)</f>
        <v>04</v>
      </c>
      <c r="C236" s="2">
        <f t="shared" si="9"/>
        <v>4</v>
      </c>
      <c r="D236" s="1">
        <f t="shared" si="10"/>
        <v>1</v>
      </c>
      <c r="E236" s="1" t="s">
        <v>30</v>
      </c>
      <c r="F236" s="1" t="s">
        <v>30</v>
      </c>
      <c r="G236" s="2" t="str">
        <f t="shared" si="11"/>
        <v>08</v>
      </c>
      <c r="H236" s="1" t="s">
        <v>191</v>
      </c>
      <c r="I236" s="1" t="s">
        <v>4</v>
      </c>
      <c r="J236" s="1" t="s">
        <v>30</v>
      </c>
      <c r="K236" s="1" t="s">
        <v>192</v>
      </c>
    </row>
    <row r="237" spans="1:12" x14ac:dyDescent="0.15">
      <c r="A237" s="2" t="str">
        <f>VLOOKUP(TEXT(C237,"0"),Sheet2!A:D,3,FALSE)</f>
        <v>UAPSRV</v>
      </c>
      <c r="B237" s="2" t="str">
        <f>VLOOKUP(TEXT(C237,"0"),Sheet2!A:D,4,FALSE)</f>
        <v>04</v>
      </c>
      <c r="C237" s="2">
        <f t="shared" si="9"/>
        <v>4</v>
      </c>
      <c r="D237" s="1">
        <f t="shared" si="10"/>
        <v>1</v>
      </c>
      <c r="E237" s="1" t="s">
        <v>30</v>
      </c>
      <c r="F237" s="1" t="s">
        <v>37</v>
      </c>
      <c r="G237" s="2" t="str">
        <f t="shared" si="11"/>
        <v>09</v>
      </c>
      <c r="H237" s="1" t="s">
        <v>194</v>
      </c>
      <c r="I237" s="1" t="s">
        <v>4</v>
      </c>
      <c r="J237" s="1" t="s">
        <v>2</v>
      </c>
      <c r="K237" s="1" t="s">
        <v>195</v>
      </c>
      <c r="L237" s="1" t="s">
        <v>196</v>
      </c>
    </row>
    <row r="238" spans="1:12" x14ac:dyDescent="0.15">
      <c r="A238" s="2" t="str">
        <f>VLOOKUP(TEXT(C238,"0"),Sheet2!A:D,3,FALSE)</f>
        <v>UAPSRV</v>
      </c>
      <c r="B238" s="2" t="str">
        <f>VLOOKUP(TEXT(C238,"0"),Sheet2!A:D,4,FALSE)</f>
        <v>04</v>
      </c>
      <c r="C238" s="2">
        <f t="shared" si="9"/>
        <v>4</v>
      </c>
      <c r="D238" s="1">
        <f t="shared" si="10"/>
        <v>1</v>
      </c>
      <c r="E238" s="1" t="s">
        <v>30</v>
      </c>
      <c r="F238" s="1" t="s">
        <v>5</v>
      </c>
      <c r="G238" s="2" t="str">
        <f t="shared" si="11"/>
        <v>10</v>
      </c>
      <c r="H238" s="1" t="s">
        <v>198</v>
      </c>
      <c r="I238" s="1" t="s">
        <v>4</v>
      </c>
      <c r="J238" s="1" t="s">
        <v>16</v>
      </c>
      <c r="K238" s="1" t="s">
        <v>199</v>
      </c>
    </row>
    <row r="239" spans="1:12" x14ac:dyDescent="0.15">
      <c r="A239" s="2" t="str">
        <f>VLOOKUP(TEXT(C239,"0"),Sheet2!A:D,3,FALSE)</f>
        <v>UAPSRV</v>
      </c>
      <c r="B239" s="2" t="str">
        <f>VLOOKUP(TEXT(C239,"0"),Sheet2!A:D,4,FALSE)</f>
        <v>04</v>
      </c>
      <c r="C239" s="2">
        <f t="shared" si="9"/>
        <v>4</v>
      </c>
      <c r="D239" s="1">
        <f t="shared" si="10"/>
        <v>1</v>
      </c>
      <c r="E239" s="1" t="s">
        <v>30</v>
      </c>
      <c r="F239" s="1" t="s">
        <v>44</v>
      </c>
      <c r="G239" s="2" t="str">
        <f t="shared" si="11"/>
        <v>11</v>
      </c>
      <c r="H239" s="1" t="s">
        <v>200</v>
      </c>
      <c r="I239" s="1" t="s">
        <v>4</v>
      </c>
      <c r="J239" s="1" t="s">
        <v>26</v>
      </c>
      <c r="K239" s="1" t="s">
        <v>201</v>
      </c>
    </row>
    <row r="240" spans="1:12" x14ac:dyDescent="0.15">
      <c r="A240" s="2" t="str">
        <f>VLOOKUP(TEXT(C240,"0"),Sheet2!A:D,3,FALSE)</f>
        <v>UAPSRV</v>
      </c>
      <c r="B240" s="2" t="str">
        <f>VLOOKUP(TEXT(C240,"0"),Sheet2!A:D,4,FALSE)</f>
        <v>05</v>
      </c>
      <c r="C240" s="2">
        <f t="shared" si="9"/>
        <v>5</v>
      </c>
      <c r="D240" s="1">
        <f t="shared" si="10"/>
        <v>0</v>
      </c>
      <c r="E240" s="1" t="s">
        <v>37</v>
      </c>
      <c r="F240" s="1" t="s">
        <v>2</v>
      </c>
      <c r="G240" s="2" t="str">
        <f t="shared" si="11"/>
        <v>01</v>
      </c>
      <c r="H240" s="1" t="s">
        <v>3</v>
      </c>
      <c r="I240" s="1" t="s">
        <v>4</v>
      </c>
      <c r="J240" s="1" t="s">
        <v>5</v>
      </c>
      <c r="K240" s="1" t="s">
        <v>6</v>
      </c>
      <c r="L240" s="1" t="s">
        <v>7</v>
      </c>
    </row>
    <row r="241" spans="1:12" x14ac:dyDescent="0.15">
      <c r="A241" s="2" t="str">
        <f>VLOOKUP(TEXT(C241,"0"),Sheet2!A:D,3,FALSE)</f>
        <v>UAPSRV</v>
      </c>
      <c r="B241" s="2" t="str">
        <f>VLOOKUP(TEXT(C241,"0"),Sheet2!A:D,4,FALSE)</f>
        <v>05</v>
      </c>
      <c r="C241" s="2">
        <f t="shared" si="9"/>
        <v>5</v>
      </c>
      <c r="D241" s="1">
        <f t="shared" si="10"/>
        <v>0</v>
      </c>
      <c r="E241" s="1" t="s">
        <v>37</v>
      </c>
      <c r="F241" s="1" t="s">
        <v>8</v>
      </c>
      <c r="G241" s="2" t="str">
        <f t="shared" si="11"/>
        <v>02</v>
      </c>
      <c r="H241" s="1" t="s">
        <v>188</v>
      </c>
      <c r="I241" s="1" t="s">
        <v>4</v>
      </c>
      <c r="J241" s="1" t="s">
        <v>80</v>
      </c>
      <c r="K241" s="1" t="s">
        <v>189</v>
      </c>
      <c r="L241" s="1" t="s">
        <v>36</v>
      </c>
    </row>
    <row r="242" spans="1:12" x14ac:dyDescent="0.15">
      <c r="A242" s="2" t="str">
        <f>VLOOKUP(TEXT(C242,"0"),Sheet2!A:D,3,FALSE)</f>
        <v>UAPSRV</v>
      </c>
      <c r="B242" s="2" t="str">
        <f>VLOOKUP(TEXT(C242,"0"),Sheet2!A:D,4,FALSE)</f>
        <v>05</v>
      </c>
      <c r="C242" s="2">
        <f t="shared" si="9"/>
        <v>5</v>
      </c>
      <c r="D242" s="1">
        <f t="shared" si="10"/>
        <v>0</v>
      </c>
      <c r="E242" s="1" t="s">
        <v>37</v>
      </c>
      <c r="F242" s="1" t="s">
        <v>12</v>
      </c>
      <c r="G242" s="2" t="str">
        <f t="shared" si="11"/>
        <v>03</v>
      </c>
      <c r="H242" s="1" t="s">
        <v>202</v>
      </c>
      <c r="I242" s="1" t="s">
        <v>4</v>
      </c>
      <c r="J242" s="1" t="s">
        <v>8</v>
      </c>
      <c r="K242" s="1" t="s">
        <v>203</v>
      </c>
      <c r="L242" s="1" t="s">
        <v>204</v>
      </c>
    </row>
    <row r="243" spans="1:12" x14ac:dyDescent="0.15">
      <c r="A243" s="2" t="str">
        <f>VLOOKUP(TEXT(C243,"0"),Sheet2!A:D,3,FALSE)</f>
        <v>UAPSRV</v>
      </c>
      <c r="B243" s="2" t="str">
        <f>VLOOKUP(TEXT(C243,"0"),Sheet2!A:D,4,FALSE)</f>
        <v>05</v>
      </c>
      <c r="C243" s="2">
        <f t="shared" si="9"/>
        <v>5</v>
      </c>
      <c r="D243" s="1">
        <f t="shared" si="10"/>
        <v>0</v>
      </c>
      <c r="E243" s="1" t="s">
        <v>37</v>
      </c>
      <c r="F243" s="1" t="s">
        <v>16</v>
      </c>
      <c r="G243" s="2" t="str">
        <f t="shared" si="11"/>
        <v>04</v>
      </c>
      <c r="H243" s="1" t="s">
        <v>218</v>
      </c>
      <c r="I243" s="1" t="s">
        <v>4</v>
      </c>
      <c r="J243" s="1" t="s">
        <v>80</v>
      </c>
      <c r="K243" s="1" t="s">
        <v>219</v>
      </c>
      <c r="L243" s="1" t="s">
        <v>7</v>
      </c>
    </row>
    <row r="244" spans="1:12" x14ac:dyDescent="0.15">
      <c r="A244" s="2" t="str">
        <f>VLOOKUP(TEXT(C244,"0"),Sheet2!A:D,3,FALSE)</f>
        <v>UAPSRV</v>
      </c>
      <c r="B244" s="2" t="str">
        <f>VLOOKUP(TEXT(C244,"0"),Sheet2!A:D,4,FALSE)</f>
        <v>05</v>
      </c>
      <c r="C244" s="2">
        <f t="shared" si="9"/>
        <v>5</v>
      </c>
      <c r="D244" s="1">
        <f t="shared" si="10"/>
        <v>0</v>
      </c>
      <c r="E244" s="1" t="s">
        <v>37</v>
      </c>
      <c r="F244" s="1" t="s">
        <v>20</v>
      </c>
      <c r="G244" s="2" t="str">
        <f t="shared" si="11"/>
        <v>05</v>
      </c>
      <c r="H244" s="1" t="s">
        <v>21</v>
      </c>
      <c r="I244" s="1" t="s">
        <v>4</v>
      </c>
      <c r="J244" s="1" t="s">
        <v>8</v>
      </c>
      <c r="K244" s="1" t="s">
        <v>22</v>
      </c>
      <c r="L244" s="1" t="s">
        <v>23</v>
      </c>
    </row>
    <row r="245" spans="1:12" x14ac:dyDescent="0.15">
      <c r="A245" s="2" t="str">
        <f>VLOOKUP(TEXT(C245,"0"),Sheet2!A:D,3,FALSE)</f>
        <v>UAPSRV</v>
      </c>
      <c r="B245" s="2" t="str">
        <f>VLOOKUP(TEXT(C245,"0"),Sheet2!A:D,4,FALSE)</f>
        <v>05</v>
      </c>
      <c r="C245" s="2">
        <f t="shared" si="9"/>
        <v>5</v>
      </c>
      <c r="D245" s="1">
        <f t="shared" si="10"/>
        <v>0</v>
      </c>
      <c r="E245" s="1" t="s">
        <v>37</v>
      </c>
      <c r="F245" s="1" t="s">
        <v>24</v>
      </c>
      <c r="G245" s="2" t="str">
        <f t="shared" si="11"/>
        <v>06</v>
      </c>
      <c r="H245" s="1" t="s">
        <v>25</v>
      </c>
      <c r="I245" s="1" t="s">
        <v>4</v>
      </c>
      <c r="J245" s="1" t="s">
        <v>26</v>
      </c>
      <c r="K245" s="1" t="s">
        <v>27</v>
      </c>
      <c r="L245" s="1" t="s">
        <v>7</v>
      </c>
    </row>
    <row r="246" spans="1:12" x14ac:dyDescent="0.15">
      <c r="A246" s="2" t="str">
        <f>VLOOKUP(TEXT(C246,"0"),Sheet2!A:D,3,FALSE)</f>
        <v>UAPSRV</v>
      </c>
      <c r="B246" s="2" t="str">
        <f>VLOOKUP(TEXT(C246,"0"),Sheet2!A:D,4,FALSE)</f>
        <v>05</v>
      </c>
      <c r="C246" s="2">
        <f t="shared" si="9"/>
        <v>5</v>
      </c>
      <c r="D246" s="1">
        <f t="shared" si="10"/>
        <v>0</v>
      </c>
      <c r="E246" s="1" t="s">
        <v>37</v>
      </c>
      <c r="F246" s="1" t="s">
        <v>28</v>
      </c>
      <c r="G246" s="2" t="str">
        <f t="shared" si="11"/>
        <v>07</v>
      </c>
      <c r="H246" s="1" t="s">
        <v>156</v>
      </c>
      <c r="I246" s="1" t="s">
        <v>4</v>
      </c>
      <c r="J246" s="1" t="s">
        <v>24</v>
      </c>
      <c r="K246" s="1" t="s">
        <v>157</v>
      </c>
      <c r="L246" s="1" t="s">
        <v>7</v>
      </c>
    </row>
    <row r="247" spans="1:12" x14ac:dyDescent="0.15">
      <c r="A247" s="2" t="str">
        <f>VLOOKUP(TEXT(C247,"0"),Sheet2!A:D,3,FALSE)</f>
        <v>UAPSRV</v>
      </c>
      <c r="B247" s="2" t="str">
        <f>VLOOKUP(TEXT(C247,"0"),Sheet2!A:D,4,FALSE)</f>
        <v>05</v>
      </c>
      <c r="C247" s="2">
        <f t="shared" si="9"/>
        <v>5</v>
      </c>
      <c r="D247" s="1">
        <f t="shared" si="10"/>
        <v>0</v>
      </c>
      <c r="E247" s="1" t="s">
        <v>37</v>
      </c>
      <c r="F247" s="1" t="s">
        <v>30</v>
      </c>
      <c r="G247" s="2" t="str">
        <f t="shared" si="11"/>
        <v>08</v>
      </c>
      <c r="H247" s="1" t="s">
        <v>159</v>
      </c>
      <c r="I247" s="1" t="s">
        <v>4</v>
      </c>
      <c r="J247" s="1" t="s">
        <v>5</v>
      </c>
      <c r="K247" s="1" t="s">
        <v>160</v>
      </c>
      <c r="L247" s="1" t="s">
        <v>7</v>
      </c>
    </row>
    <row r="248" spans="1:12" x14ac:dyDescent="0.15">
      <c r="A248" s="2" t="str">
        <f>VLOOKUP(TEXT(C248,"0"),Sheet2!A:D,3,FALSE)</f>
        <v>UAPSRV</v>
      </c>
      <c r="B248" s="2" t="str">
        <f>VLOOKUP(TEXT(C248,"0"),Sheet2!A:D,4,FALSE)</f>
        <v>05</v>
      </c>
      <c r="C248" s="2">
        <f t="shared" si="9"/>
        <v>5</v>
      </c>
      <c r="D248" s="1">
        <f t="shared" si="10"/>
        <v>0</v>
      </c>
      <c r="E248" s="1" t="s">
        <v>37</v>
      </c>
      <c r="F248" s="1" t="s">
        <v>37</v>
      </c>
      <c r="G248" s="2" t="str">
        <f t="shared" si="11"/>
        <v>09</v>
      </c>
      <c r="H248" s="1" t="s">
        <v>162</v>
      </c>
      <c r="I248" s="1" t="s">
        <v>4</v>
      </c>
      <c r="J248" s="1" t="s">
        <v>30</v>
      </c>
      <c r="K248" s="1" t="s">
        <v>163</v>
      </c>
      <c r="L248" s="1" t="s">
        <v>7</v>
      </c>
    </row>
    <row r="249" spans="1:12" x14ac:dyDescent="0.15">
      <c r="A249" s="2" t="str">
        <f>VLOOKUP(TEXT(C249,"0"),Sheet2!A:D,3,FALSE)</f>
        <v>UAPSRV</v>
      </c>
      <c r="B249" s="2" t="str">
        <f>VLOOKUP(TEXT(C249,"0"),Sheet2!A:D,4,FALSE)</f>
        <v>05</v>
      </c>
      <c r="C249" s="2">
        <f t="shared" si="9"/>
        <v>5</v>
      </c>
      <c r="D249" s="1">
        <f t="shared" si="10"/>
        <v>1</v>
      </c>
      <c r="E249" s="1" t="s">
        <v>5</v>
      </c>
      <c r="F249" s="1" t="s">
        <v>2</v>
      </c>
      <c r="G249" s="2" t="str">
        <f t="shared" si="11"/>
        <v>01</v>
      </c>
      <c r="H249" s="1" t="s">
        <v>3</v>
      </c>
      <c r="I249" s="1" t="s">
        <v>4</v>
      </c>
      <c r="J249" s="1" t="s">
        <v>5</v>
      </c>
      <c r="K249" s="1" t="s">
        <v>6</v>
      </c>
    </row>
    <row r="250" spans="1:12" x14ac:dyDescent="0.15">
      <c r="A250" s="2" t="str">
        <f>VLOOKUP(TEXT(C250,"0"),Sheet2!A:D,3,FALSE)</f>
        <v>UAPSRV</v>
      </c>
      <c r="B250" s="2" t="str">
        <f>VLOOKUP(TEXT(C250,"0"),Sheet2!A:D,4,FALSE)</f>
        <v>05</v>
      </c>
      <c r="C250" s="2">
        <f t="shared" si="9"/>
        <v>5</v>
      </c>
      <c r="D250" s="1">
        <f t="shared" si="10"/>
        <v>1</v>
      </c>
      <c r="E250" s="1" t="s">
        <v>5</v>
      </c>
      <c r="F250" s="1" t="s">
        <v>8</v>
      </c>
      <c r="G250" s="2" t="str">
        <f t="shared" si="11"/>
        <v>02</v>
      </c>
      <c r="H250" s="1" t="s">
        <v>188</v>
      </c>
      <c r="I250" s="1" t="s">
        <v>4</v>
      </c>
      <c r="J250" s="1" t="s">
        <v>80</v>
      </c>
      <c r="K250" s="1" t="s">
        <v>189</v>
      </c>
    </row>
    <row r="251" spans="1:12" x14ac:dyDescent="0.15">
      <c r="A251" s="2" t="str">
        <f>VLOOKUP(TEXT(C251,"0"),Sheet2!A:D,3,FALSE)</f>
        <v>UAPSRV</v>
      </c>
      <c r="B251" s="2" t="str">
        <f>VLOOKUP(TEXT(C251,"0"),Sheet2!A:D,4,FALSE)</f>
        <v>05</v>
      </c>
      <c r="C251" s="2">
        <f t="shared" si="9"/>
        <v>5</v>
      </c>
      <c r="D251" s="1">
        <f t="shared" si="10"/>
        <v>1</v>
      </c>
      <c r="E251" s="1" t="s">
        <v>5</v>
      </c>
      <c r="F251" s="1" t="s">
        <v>12</v>
      </c>
      <c r="G251" s="2" t="str">
        <f t="shared" si="11"/>
        <v>03</v>
      </c>
      <c r="H251" s="1" t="s">
        <v>202</v>
      </c>
      <c r="I251" s="1" t="s">
        <v>4</v>
      </c>
      <c r="J251" s="1" t="s">
        <v>8</v>
      </c>
      <c r="K251" s="1" t="s">
        <v>203</v>
      </c>
      <c r="L251" s="1" t="s">
        <v>217</v>
      </c>
    </row>
    <row r="252" spans="1:12" x14ac:dyDescent="0.15">
      <c r="A252" s="2" t="str">
        <f>VLOOKUP(TEXT(C252,"0"),Sheet2!A:D,3,FALSE)</f>
        <v>UAPSRV</v>
      </c>
      <c r="B252" s="2" t="str">
        <f>VLOOKUP(TEXT(C252,"0"),Sheet2!A:D,4,FALSE)</f>
        <v>05</v>
      </c>
      <c r="C252" s="2">
        <f t="shared" si="9"/>
        <v>5</v>
      </c>
      <c r="D252" s="1">
        <f t="shared" si="10"/>
        <v>1</v>
      </c>
      <c r="E252" s="1" t="s">
        <v>5</v>
      </c>
      <c r="F252" s="1" t="s">
        <v>16</v>
      </c>
      <c r="G252" s="2" t="str">
        <f t="shared" si="11"/>
        <v>04</v>
      </c>
      <c r="H252" s="1" t="s">
        <v>218</v>
      </c>
      <c r="I252" s="1" t="s">
        <v>4</v>
      </c>
      <c r="J252" s="1" t="s">
        <v>80</v>
      </c>
      <c r="K252" s="1" t="s">
        <v>219</v>
      </c>
    </row>
    <row r="253" spans="1:12" x14ac:dyDescent="0.15">
      <c r="A253" s="2" t="str">
        <f>VLOOKUP(TEXT(C253,"0"),Sheet2!A:D,3,FALSE)</f>
        <v>UAPSRV</v>
      </c>
      <c r="B253" s="2" t="str">
        <f>VLOOKUP(TEXT(C253,"0"),Sheet2!A:D,4,FALSE)</f>
        <v>05</v>
      </c>
      <c r="C253" s="2">
        <f t="shared" si="9"/>
        <v>5</v>
      </c>
      <c r="D253" s="1">
        <f t="shared" si="10"/>
        <v>1</v>
      </c>
      <c r="E253" s="1" t="s">
        <v>5</v>
      </c>
      <c r="F253" s="1" t="s">
        <v>20</v>
      </c>
      <c r="G253" s="2" t="str">
        <f t="shared" si="11"/>
        <v>05</v>
      </c>
      <c r="H253" s="1" t="s">
        <v>21</v>
      </c>
      <c r="I253" s="1" t="s">
        <v>4</v>
      </c>
      <c r="J253" s="1" t="s">
        <v>8</v>
      </c>
      <c r="K253" s="1" t="s">
        <v>22</v>
      </c>
      <c r="L253" s="1" t="s">
        <v>178</v>
      </c>
    </row>
    <row r="254" spans="1:12" x14ac:dyDescent="0.15">
      <c r="A254" s="2" t="str">
        <f>VLOOKUP(TEXT(C254,"0"),Sheet2!A:D,3,FALSE)</f>
        <v>UAPSRV</v>
      </c>
      <c r="B254" s="2" t="str">
        <f>VLOOKUP(TEXT(C254,"0"),Sheet2!A:D,4,FALSE)</f>
        <v>05</v>
      </c>
      <c r="C254" s="2">
        <f t="shared" si="9"/>
        <v>5</v>
      </c>
      <c r="D254" s="1">
        <f t="shared" si="10"/>
        <v>1</v>
      </c>
      <c r="E254" s="1" t="s">
        <v>5</v>
      </c>
      <c r="F254" s="1" t="s">
        <v>24</v>
      </c>
      <c r="G254" s="2" t="str">
        <f t="shared" si="11"/>
        <v>06</v>
      </c>
      <c r="H254" s="1" t="s">
        <v>25</v>
      </c>
      <c r="I254" s="1" t="s">
        <v>4</v>
      </c>
      <c r="J254" s="1" t="s">
        <v>26</v>
      </c>
      <c r="K254" s="1" t="s">
        <v>27</v>
      </c>
    </row>
    <row r="255" spans="1:12" x14ac:dyDescent="0.15">
      <c r="A255" s="2" t="str">
        <f>VLOOKUP(TEXT(C255,"0"),Sheet2!A:D,3,FALSE)</f>
        <v>UAPSRV</v>
      </c>
      <c r="B255" s="2" t="str">
        <f>VLOOKUP(TEXT(C255,"0"),Sheet2!A:D,4,FALSE)</f>
        <v>05</v>
      </c>
      <c r="C255" s="2">
        <f t="shared" si="9"/>
        <v>5</v>
      </c>
      <c r="D255" s="1">
        <f t="shared" si="10"/>
        <v>1</v>
      </c>
      <c r="E255" s="1" t="s">
        <v>5</v>
      </c>
      <c r="F255" s="1" t="s">
        <v>28</v>
      </c>
      <c r="G255" s="2" t="str">
        <f t="shared" si="11"/>
        <v>07</v>
      </c>
      <c r="H255" s="1" t="s">
        <v>156</v>
      </c>
      <c r="I255" s="1" t="s">
        <v>4</v>
      </c>
      <c r="J255" s="1" t="s">
        <v>24</v>
      </c>
      <c r="K255" s="1" t="s">
        <v>157</v>
      </c>
    </row>
    <row r="256" spans="1:12" x14ac:dyDescent="0.15">
      <c r="A256" s="2" t="str">
        <f>VLOOKUP(TEXT(C256,"0"),Sheet2!A:D,3,FALSE)</f>
        <v>UAPSRV</v>
      </c>
      <c r="B256" s="2" t="str">
        <f>VLOOKUP(TEXT(C256,"0"),Sheet2!A:D,4,FALSE)</f>
        <v>05</v>
      </c>
      <c r="C256" s="2">
        <f t="shared" si="9"/>
        <v>5</v>
      </c>
      <c r="D256" s="1">
        <f t="shared" si="10"/>
        <v>1</v>
      </c>
      <c r="E256" s="1" t="s">
        <v>5</v>
      </c>
      <c r="F256" s="1" t="s">
        <v>30</v>
      </c>
      <c r="G256" s="2" t="str">
        <f t="shared" si="11"/>
        <v>08</v>
      </c>
      <c r="H256" s="1" t="s">
        <v>159</v>
      </c>
      <c r="I256" s="1" t="s">
        <v>4</v>
      </c>
      <c r="J256" s="1" t="s">
        <v>5</v>
      </c>
      <c r="K256" s="1" t="s">
        <v>160</v>
      </c>
    </row>
    <row r="257" spans="1:12" x14ac:dyDescent="0.15">
      <c r="A257" s="2" t="str">
        <f>VLOOKUP(TEXT(C257,"0"),Sheet2!A:D,3,FALSE)</f>
        <v>UAPSRV</v>
      </c>
      <c r="B257" s="2" t="str">
        <f>VLOOKUP(TEXT(C257,"0"),Sheet2!A:D,4,FALSE)</f>
        <v>05</v>
      </c>
      <c r="C257" s="2">
        <f t="shared" si="9"/>
        <v>5</v>
      </c>
      <c r="D257" s="1">
        <f t="shared" si="10"/>
        <v>1</v>
      </c>
      <c r="E257" s="1" t="s">
        <v>5</v>
      </c>
      <c r="F257" s="1" t="s">
        <v>37</v>
      </c>
      <c r="G257" s="2" t="str">
        <f t="shared" si="11"/>
        <v>09</v>
      </c>
      <c r="H257" s="1" t="s">
        <v>162</v>
      </c>
      <c r="I257" s="1" t="s">
        <v>4</v>
      </c>
      <c r="J257" s="1" t="s">
        <v>30</v>
      </c>
      <c r="K257" s="1" t="s">
        <v>163</v>
      </c>
    </row>
    <row r="258" spans="1:12" x14ac:dyDescent="0.15">
      <c r="A258" s="2" t="str">
        <f>VLOOKUP(TEXT(C258,"0"),Sheet2!A:D,3,FALSE)</f>
        <v>UAPSRV</v>
      </c>
      <c r="B258" s="2" t="str">
        <f>VLOOKUP(TEXT(C258,"0"),Sheet2!A:D,4,FALSE)</f>
        <v>05</v>
      </c>
      <c r="C258" s="2">
        <f t="shared" si="9"/>
        <v>5</v>
      </c>
      <c r="D258" s="1">
        <f t="shared" si="10"/>
        <v>1</v>
      </c>
      <c r="E258" s="1" t="s">
        <v>5</v>
      </c>
      <c r="F258" s="1" t="s">
        <v>5</v>
      </c>
      <c r="G258" s="2" t="str">
        <f t="shared" si="11"/>
        <v>10</v>
      </c>
      <c r="H258" s="1" t="s">
        <v>191</v>
      </c>
      <c r="I258" s="1" t="s">
        <v>4</v>
      </c>
      <c r="J258" s="1" t="s">
        <v>30</v>
      </c>
      <c r="K258" s="1" t="s">
        <v>192</v>
      </c>
    </row>
    <row r="259" spans="1:12" x14ac:dyDescent="0.15">
      <c r="A259" s="2" t="str">
        <f>VLOOKUP(TEXT(C259,"0"),Sheet2!A:D,3,FALSE)</f>
        <v>UAPSRV</v>
      </c>
      <c r="B259" s="2" t="str">
        <f>VLOOKUP(TEXT(C259,"0"),Sheet2!A:D,4,FALSE)</f>
        <v>05</v>
      </c>
      <c r="C259" s="2">
        <f t="shared" ref="C259:C322" si="12">ROUNDUP(E259/2,0)</f>
        <v>5</v>
      </c>
      <c r="D259" s="1">
        <f t="shared" ref="D259:D322" si="13">1-MOD(E259,2)</f>
        <v>1</v>
      </c>
      <c r="E259" s="1" t="s">
        <v>5</v>
      </c>
      <c r="F259" s="1" t="s">
        <v>44</v>
      </c>
      <c r="G259" s="2" t="str">
        <f t="shared" ref="G259:G322" si="14" xml:space="preserve"> TEXT(F259,"00")</f>
        <v>11</v>
      </c>
      <c r="H259" s="1" t="s">
        <v>194</v>
      </c>
      <c r="I259" s="1" t="s">
        <v>4</v>
      </c>
      <c r="J259" s="1" t="s">
        <v>2</v>
      </c>
      <c r="K259" s="1" t="s">
        <v>195</v>
      </c>
      <c r="L259" s="1" t="s">
        <v>196</v>
      </c>
    </row>
    <row r="260" spans="1:12" x14ac:dyDescent="0.15">
      <c r="A260" s="2" t="str">
        <f>VLOOKUP(TEXT(C260,"0"),Sheet2!A:D,3,FALSE)</f>
        <v>UAPSRV</v>
      </c>
      <c r="B260" s="2" t="str">
        <f>VLOOKUP(TEXT(C260,"0"),Sheet2!A:D,4,FALSE)</f>
        <v>05</v>
      </c>
      <c r="C260" s="2">
        <f t="shared" si="12"/>
        <v>5</v>
      </c>
      <c r="D260" s="1">
        <f t="shared" si="13"/>
        <v>1</v>
      </c>
      <c r="E260" s="1" t="s">
        <v>5</v>
      </c>
      <c r="F260" s="1" t="s">
        <v>48</v>
      </c>
      <c r="G260" s="2" t="str">
        <f t="shared" si="14"/>
        <v>12</v>
      </c>
      <c r="H260" s="1" t="s">
        <v>198</v>
      </c>
      <c r="I260" s="1" t="s">
        <v>4</v>
      </c>
      <c r="J260" s="1" t="s">
        <v>16</v>
      </c>
      <c r="K260" s="1" t="s">
        <v>199</v>
      </c>
    </row>
    <row r="261" spans="1:12" x14ac:dyDescent="0.15">
      <c r="A261" s="2" t="str">
        <f>VLOOKUP(TEXT(C261,"0"),Sheet2!A:D,3,FALSE)</f>
        <v>UAPSRV</v>
      </c>
      <c r="B261" s="2" t="str">
        <f>VLOOKUP(TEXT(C261,"0"),Sheet2!A:D,4,FALSE)</f>
        <v>05</v>
      </c>
      <c r="C261" s="2">
        <f t="shared" si="12"/>
        <v>5</v>
      </c>
      <c r="D261" s="1">
        <f t="shared" si="13"/>
        <v>1</v>
      </c>
      <c r="E261" s="1" t="s">
        <v>5</v>
      </c>
      <c r="F261" s="1" t="s">
        <v>52</v>
      </c>
      <c r="G261" s="2" t="str">
        <f t="shared" si="14"/>
        <v>13</v>
      </c>
      <c r="H261" s="1" t="s">
        <v>200</v>
      </c>
      <c r="I261" s="1" t="s">
        <v>4</v>
      </c>
      <c r="J261" s="1" t="s">
        <v>26</v>
      </c>
      <c r="K261" s="1" t="s">
        <v>201</v>
      </c>
    </row>
    <row r="262" spans="1:12" x14ac:dyDescent="0.15">
      <c r="A262" s="2" t="str">
        <f>VLOOKUP(TEXT(C262,"0"),Sheet2!A:D,3,FALSE)</f>
        <v>UAPSRV</v>
      </c>
      <c r="B262" s="2" t="str">
        <f>VLOOKUP(TEXT(C262,"0"),Sheet2!A:D,4,FALSE)</f>
        <v>06</v>
      </c>
      <c r="C262" s="2">
        <f t="shared" si="12"/>
        <v>6</v>
      </c>
      <c r="D262" s="1">
        <f t="shared" si="13"/>
        <v>0</v>
      </c>
      <c r="E262" s="1" t="s">
        <v>44</v>
      </c>
      <c r="F262" s="1" t="s">
        <v>2</v>
      </c>
      <c r="G262" s="2" t="str">
        <f t="shared" si="14"/>
        <v>01</v>
      </c>
      <c r="H262" s="1" t="s">
        <v>3</v>
      </c>
      <c r="I262" s="1" t="s">
        <v>4</v>
      </c>
      <c r="J262" s="1" t="s">
        <v>5</v>
      </c>
      <c r="K262" s="1" t="s">
        <v>6</v>
      </c>
      <c r="L262" s="1" t="s">
        <v>7</v>
      </c>
    </row>
    <row r="263" spans="1:12" x14ac:dyDescent="0.15">
      <c r="A263" s="2" t="str">
        <f>VLOOKUP(TEXT(C263,"0"),Sheet2!A:D,3,FALSE)</f>
        <v>UAPSRV</v>
      </c>
      <c r="B263" s="2" t="str">
        <f>VLOOKUP(TEXT(C263,"0"),Sheet2!A:D,4,FALSE)</f>
        <v>06</v>
      </c>
      <c r="C263" s="2">
        <f t="shared" si="12"/>
        <v>6</v>
      </c>
      <c r="D263" s="1">
        <f t="shared" si="13"/>
        <v>0</v>
      </c>
      <c r="E263" s="1" t="s">
        <v>44</v>
      </c>
      <c r="F263" s="1" t="s">
        <v>8</v>
      </c>
      <c r="G263" s="2" t="str">
        <f t="shared" si="14"/>
        <v>02</v>
      </c>
      <c r="H263" s="1" t="s">
        <v>188</v>
      </c>
      <c r="I263" s="1" t="s">
        <v>4</v>
      </c>
      <c r="J263" s="1" t="s">
        <v>80</v>
      </c>
      <c r="K263" s="1" t="s">
        <v>189</v>
      </c>
      <c r="L263" s="1" t="s">
        <v>36</v>
      </c>
    </row>
    <row r="264" spans="1:12" x14ac:dyDescent="0.15">
      <c r="A264" s="2" t="str">
        <f>VLOOKUP(TEXT(C264,"0"),Sheet2!A:D,3,FALSE)</f>
        <v>UAPSRV</v>
      </c>
      <c r="B264" s="2" t="str">
        <f>VLOOKUP(TEXT(C264,"0"),Sheet2!A:D,4,FALSE)</f>
        <v>06</v>
      </c>
      <c r="C264" s="2">
        <f t="shared" si="12"/>
        <v>6</v>
      </c>
      <c r="D264" s="1">
        <f t="shared" si="13"/>
        <v>0</v>
      </c>
      <c r="E264" s="1" t="s">
        <v>44</v>
      </c>
      <c r="F264" s="1" t="s">
        <v>12</v>
      </c>
      <c r="G264" s="2" t="str">
        <f t="shared" si="14"/>
        <v>03</v>
      </c>
      <c r="H264" s="1" t="s">
        <v>202</v>
      </c>
      <c r="I264" s="1" t="s">
        <v>4</v>
      </c>
      <c r="J264" s="1" t="s">
        <v>8</v>
      </c>
      <c r="K264" s="1" t="s">
        <v>203</v>
      </c>
      <c r="L264" s="1" t="s">
        <v>309</v>
      </c>
    </row>
    <row r="265" spans="1:12" x14ac:dyDescent="0.15">
      <c r="A265" s="2" t="str">
        <f>VLOOKUP(TEXT(C265,"0"),Sheet2!A:D,3,FALSE)</f>
        <v>UAPSRV</v>
      </c>
      <c r="B265" s="2" t="str">
        <f>VLOOKUP(TEXT(C265,"0"),Sheet2!A:D,4,FALSE)</f>
        <v>06</v>
      </c>
      <c r="C265" s="2">
        <f t="shared" si="12"/>
        <v>6</v>
      </c>
      <c r="D265" s="1">
        <f t="shared" si="13"/>
        <v>0</v>
      </c>
      <c r="E265" s="1" t="s">
        <v>44</v>
      </c>
      <c r="F265" s="1" t="s">
        <v>16</v>
      </c>
      <c r="G265" s="2" t="str">
        <f t="shared" si="14"/>
        <v>04</v>
      </c>
      <c r="H265" s="1" t="s">
        <v>218</v>
      </c>
      <c r="I265" s="1" t="s">
        <v>4</v>
      </c>
      <c r="J265" s="1" t="s">
        <v>80</v>
      </c>
      <c r="K265" s="1" t="s">
        <v>219</v>
      </c>
      <c r="L265" s="1" t="s">
        <v>36</v>
      </c>
    </row>
    <row r="266" spans="1:12" x14ac:dyDescent="0.15">
      <c r="A266" s="2" t="str">
        <f>VLOOKUP(TEXT(C266,"0"),Sheet2!A:D,3,FALSE)</f>
        <v>UAPSRV</v>
      </c>
      <c r="B266" s="2" t="str">
        <f>VLOOKUP(TEXT(C266,"0"),Sheet2!A:D,4,FALSE)</f>
        <v>06</v>
      </c>
      <c r="C266" s="2">
        <f t="shared" si="12"/>
        <v>6</v>
      </c>
      <c r="D266" s="1">
        <f t="shared" si="13"/>
        <v>0</v>
      </c>
      <c r="E266" s="1" t="s">
        <v>44</v>
      </c>
      <c r="F266" s="1" t="s">
        <v>20</v>
      </c>
      <c r="G266" s="2" t="str">
        <f t="shared" si="14"/>
        <v>05</v>
      </c>
      <c r="H266" s="1" t="s">
        <v>156</v>
      </c>
      <c r="I266" s="1" t="s">
        <v>4</v>
      </c>
      <c r="J266" s="1" t="s">
        <v>24</v>
      </c>
      <c r="K266" s="1" t="s">
        <v>157</v>
      </c>
      <c r="L266" s="1" t="s">
        <v>7</v>
      </c>
    </row>
    <row r="267" spans="1:12" x14ac:dyDescent="0.15">
      <c r="A267" s="2" t="str">
        <f>VLOOKUP(TEXT(C267,"0"),Sheet2!A:D,3,FALSE)</f>
        <v>UAPSRV</v>
      </c>
      <c r="B267" s="2" t="str">
        <f>VLOOKUP(TEXT(C267,"0"),Sheet2!A:D,4,FALSE)</f>
        <v>06</v>
      </c>
      <c r="C267" s="2">
        <f t="shared" si="12"/>
        <v>6</v>
      </c>
      <c r="D267" s="1">
        <f t="shared" si="13"/>
        <v>0</v>
      </c>
      <c r="E267" s="1" t="s">
        <v>44</v>
      </c>
      <c r="F267" s="1" t="s">
        <v>24</v>
      </c>
      <c r="G267" s="2" t="str">
        <f t="shared" si="14"/>
        <v>06</v>
      </c>
      <c r="H267" s="1" t="s">
        <v>159</v>
      </c>
      <c r="I267" s="1" t="s">
        <v>4</v>
      </c>
      <c r="J267" s="1" t="s">
        <v>5</v>
      </c>
      <c r="K267" s="1" t="s">
        <v>160</v>
      </c>
      <c r="L267" s="1" t="s">
        <v>7</v>
      </c>
    </row>
    <row r="268" spans="1:12" x14ac:dyDescent="0.15">
      <c r="A268" s="2" t="str">
        <f>VLOOKUP(TEXT(C268,"0"),Sheet2!A:D,3,FALSE)</f>
        <v>UAPSRV</v>
      </c>
      <c r="B268" s="2" t="str">
        <f>VLOOKUP(TEXT(C268,"0"),Sheet2!A:D,4,FALSE)</f>
        <v>06</v>
      </c>
      <c r="C268" s="2">
        <f t="shared" si="12"/>
        <v>6</v>
      </c>
      <c r="D268" s="1">
        <f t="shared" si="13"/>
        <v>0</v>
      </c>
      <c r="E268" s="1" t="s">
        <v>44</v>
      </c>
      <c r="F268" s="1" t="s">
        <v>28</v>
      </c>
      <c r="G268" s="2" t="str">
        <f t="shared" si="14"/>
        <v>07</v>
      </c>
      <c r="H268" s="1" t="s">
        <v>162</v>
      </c>
      <c r="I268" s="1" t="s">
        <v>4</v>
      </c>
      <c r="J268" s="1" t="s">
        <v>30</v>
      </c>
      <c r="K268" s="1" t="s">
        <v>163</v>
      </c>
      <c r="L268" s="1" t="s">
        <v>7</v>
      </c>
    </row>
    <row r="269" spans="1:12" x14ac:dyDescent="0.15">
      <c r="A269" s="2" t="str">
        <f>VLOOKUP(TEXT(C269,"0"),Sheet2!A:D,3,FALSE)</f>
        <v>UAPSRV</v>
      </c>
      <c r="B269" s="2" t="str">
        <f>VLOOKUP(TEXT(C269,"0"),Sheet2!A:D,4,FALSE)</f>
        <v>06</v>
      </c>
      <c r="C269" s="2">
        <f t="shared" si="12"/>
        <v>6</v>
      </c>
      <c r="D269" s="1">
        <f t="shared" si="13"/>
        <v>1</v>
      </c>
      <c r="E269" s="1" t="s">
        <v>48</v>
      </c>
      <c r="F269" s="1" t="s">
        <v>2</v>
      </c>
      <c r="G269" s="2" t="str">
        <f t="shared" si="14"/>
        <v>01</v>
      </c>
      <c r="H269" s="1" t="s">
        <v>3</v>
      </c>
      <c r="I269" s="1" t="s">
        <v>4</v>
      </c>
      <c r="J269" s="1" t="s">
        <v>5</v>
      </c>
      <c r="K269" s="1" t="s">
        <v>6</v>
      </c>
    </row>
    <row r="270" spans="1:12" x14ac:dyDescent="0.15">
      <c r="A270" s="2" t="str">
        <f>VLOOKUP(TEXT(C270,"0"),Sheet2!A:D,3,FALSE)</f>
        <v>UAPSRV</v>
      </c>
      <c r="B270" s="2" t="str">
        <f>VLOOKUP(TEXT(C270,"0"),Sheet2!A:D,4,FALSE)</f>
        <v>06</v>
      </c>
      <c r="C270" s="2">
        <f t="shared" si="12"/>
        <v>6</v>
      </c>
      <c r="D270" s="1">
        <f t="shared" si="13"/>
        <v>1</v>
      </c>
      <c r="E270" s="1" t="s">
        <v>48</v>
      </c>
      <c r="F270" s="1" t="s">
        <v>8</v>
      </c>
      <c r="G270" s="2" t="str">
        <f t="shared" si="14"/>
        <v>02</v>
      </c>
      <c r="H270" s="1" t="s">
        <v>188</v>
      </c>
      <c r="I270" s="1" t="s">
        <v>4</v>
      </c>
      <c r="J270" s="1" t="s">
        <v>80</v>
      </c>
      <c r="K270" s="1" t="s">
        <v>189</v>
      </c>
    </row>
    <row r="271" spans="1:12" x14ac:dyDescent="0.15">
      <c r="A271" s="2" t="str">
        <f>VLOOKUP(TEXT(C271,"0"),Sheet2!A:D,3,FALSE)</f>
        <v>UAPSRV</v>
      </c>
      <c r="B271" s="2" t="str">
        <f>VLOOKUP(TEXT(C271,"0"),Sheet2!A:D,4,FALSE)</f>
        <v>06</v>
      </c>
      <c r="C271" s="2">
        <f t="shared" si="12"/>
        <v>6</v>
      </c>
      <c r="D271" s="1">
        <f t="shared" si="13"/>
        <v>1</v>
      </c>
      <c r="E271" s="1" t="s">
        <v>48</v>
      </c>
      <c r="F271" s="1" t="s">
        <v>12</v>
      </c>
      <c r="G271" s="2" t="str">
        <f t="shared" si="14"/>
        <v>03</v>
      </c>
      <c r="H271" s="1" t="s">
        <v>202</v>
      </c>
      <c r="I271" s="1" t="s">
        <v>4</v>
      </c>
      <c r="J271" s="1" t="s">
        <v>8</v>
      </c>
      <c r="K271" s="1" t="s">
        <v>203</v>
      </c>
      <c r="L271" s="1" t="s">
        <v>308</v>
      </c>
    </row>
    <row r="272" spans="1:12" x14ac:dyDescent="0.15">
      <c r="A272" s="2" t="str">
        <f>VLOOKUP(TEXT(C272,"0"),Sheet2!A:D,3,FALSE)</f>
        <v>UAPSRV</v>
      </c>
      <c r="B272" s="2" t="str">
        <f>VLOOKUP(TEXT(C272,"0"),Sheet2!A:D,4,FALSE)</f>
        <v>06</v>
      </c>
      <c r="C272" s="2">
        <f t="shared" si="12"/>
        <v>6</v>
      </c>
      <c r="D272" s="1">
        <f t="shared" si="13"/>
        <v>1</v>
      </c>
      <c r="E272" s="1" t="s">
        <v>48</v>
      </c>
      <c r="F272" s="1" t="s">
        <v>16</v>
      </c>
      <c r="G272" s="2" t="str">
        <f t="shared" si="14"/>
        <v>04</v>
      </c>
      <c r="H272" s="1" t="s">
        <v>218</v>
      </c>
      <c r="I272" s="1" t="s">
        <v>4</v>
      </c>
      <c r="J272" s="1" t="s">
        <v>80</v>
      </c>
      <c r="K272" s="1" t="s">
        <v>219</v>
      </c>
      <c r="L272" s="1" t="s">
        <v>308</v>
      </c>
    </row>
    <row r="273" spans="1:12" x14ac:dyDescent="0.15">
      <c r="A273" s="2" t="str">
        <f>VLOOKUP(TEXT(C273,"0"),Sheet2!A:D,3,FALSE)</f>
        <v>UAPSRV</v>
      </c>
      <c r="B273" s="2" t="str">
        <f>VLOOKUP(TEXT(C273,"0"),Sheet2!A:D,4,FALSE)</f>
        <v>06</v>
      </c>
      <c r="C273" s="2">
        <f t="shared" si="12"/>
        <v>6</v>
      </c>
      <c r="D273" s="1">
        <f t="shared" si="13"/>
        <v>1</v>
      </c>
      <c r="E273" s="1" t="s">
        <v>48</v>
      </c>
      <c r="F273" s="1" t="s">
        <v>20</v>
      </c>
      <c r="G273" s="2" t="str">
        <f t="shared" si="14"/>
        <v>05</v>
      </c>
      <c r="H273" s="1" t="s">
        <v>156</v>
      </c>
      <c r="I273" s="1" t="s">
        <v>4</v>
      </c>
      <c r="J273" s="1" t="s">
        <v>24</v>
      </c>
      <c r="K273" s="1" t="s">
        <v>157</v>
      </c>
    </row>
    <row r="274" spans="1:12" x14ac:dyDescent="0.15">
      <c r="A274" s="2" t="str">
        <f>VLOOKUP(TEXT(C274,"0"),Sheet2!A:D,3,FALSE)</f>
        <v>UAPSRV</v>
      </c>
      <c r="B274" s="2" t="str">
        <f>VLOOKUP(TEXT(C274,"0"),Sheet2!A:D,4,FALSE)</f>
        <v>06</v>
      </c>
      <c r="C274" s="2">
        <f t="shared" si="12"/>
        <v>6</v>
      </c>
      <c r="D274" s="1">
        <f t="shared" si="13"/>
        <v>1</v>
      </c>
      <c r="E274" s="1" t="s">
        <v>48</v>
      </c>
      <c r="F274" s="1" t="s">
        <v>24</v>
      </c>
      <c r="G274" s="2" t="str">
        <f t="shared" si="14"/>
        <v>06</v>
      </c>
      <c r="H274" s="1" t="s">
        <v>159</v>
      </c>
      <c r="I274" s="1" t="s">
        <v>4</v>
      </c>
      <c r="J274" s="1" t="s">
        <v>5</v>
      </c>
      <c r="K274" s="1" t="s">
        <v>160</v>
      </c>
    </row>
    <row r="275" spans="1:12" x14ac:dyDescent="0.15">
      <c r="A275" s="2" t="str">
        <f>VLOOKUP(TEXT(C275,"0"),Sheet2!A:D,3,FALSE)</f>
        <v>UAPSRV</v>
      </c>
      <c r="B275" s="2" t="str">
        <f>VLOOKUP(TEXT(C275,"0"),Sheet2!A:D,4,FALSE)</f>
        <v>06</v>
      </c>
      <c r="C275" s="2">
        <f t="shared" si="12"/>
        <v>6</v>
      </c>
      <c r="D275" s="1">
        <f t="shared" si="13"/>
        <v>1</v>
      </c>
      <c r="E275" s="1" t="s">
        <v>48</v>
      </c>
      <c r="F275" s="1" t="s">
        <v>28</v>
      </c>
      <c r="G275" s="2" t="str">
        <f t="shared" si="14"/>
        <v>07</v>
      </c>
      <c r="H275" s="1" t="s">
        <v>162</v>
      </c>
      <c r="I275" s="1" t="s">
        <v>4</v>
      </c>
      <c r="J275" s="1" t="s">
        <v>30</v>
      </c>
      <c r="K275" s="1" t="s">
        <v>163</v>
      </c>
    </row>
    <row r="276" spans="1:12" x14ac:dyDescent="0.15">
      <c r="A276" s="2" t="str">
        <f>VLOOKUP(TEXT(C276,"0"),Sheet2!A:D,3,FALSE)</f>
        <v>UAPSRV</v>
      </c>
      <c r="B276" s="2" t="str">
        <f>VLOOKUP(TEXT(C276,"0"),Sheet2!A:D,4,FALSE)</f>
        <v>06</v>
      </c>
      <c r="C276" s="2">
        <f t="shared" si="12"/>
        <v>6</v>
      </c>
      <c r="D276" s="1">
        <f t="shared" si="13"/>
        <v>1</v>
      </c>
      <c r="E276" s="1" t="s">
        <v>48</v>
      </c>
      <c r="F276" s="1" t="s">
        <v>30</v>
      </c>
      <c r="G276" s="2" t="str">
        <f t="shared" si="14"/>
        <v>08</v>
      </c>
      <c r="H276" s="1" t="s">
        <v>310</v>
      </c>
      <c r="I276" s="1" t="s">
        <v>4</v>
      </c>
      <c r="J276" s="1" t="s">
        <v>2</v>
      </c>
      <c r="K276" s="1" t="s">
        <v>311</v>
      </c>
      <c r="L276" s="1" t="s">
        <v>312</v>
      </c>
    </row>
    <row r="277" spans="1:12" x14ac:dyDescent="0.15">
      <c r="A277" s="2" t="str">
        <f>VLOOKUP(TEXT(C277,"0"),Sheet2!A:D,3,FALSE)</f>
        <v>UAPSRV</v>
      </c>
      <c r="B277" s="2" t="str">
        <f>VLOOKUP(TEXT(C277,"0"),Sheet2!A:D,4,FALSE)</f>
        <v>06</v>
      </c>
      <c r="C277" s="2">
        <f t="shared" si="12"/>
        <v>6</v>
      </c>
      <c r="D277" s="1">
        <f t="shared" si="13"/>
        <v>1</v>
      </c>
      <c r="E277" s="1" t="s">
        <v>48</v>
      </c>
      <c r="F277" s="1" t="s">
        <v>37</v>
      </c>
      <c r="G277" s="2" t="str">
        <f t="shared" si="14"/>
        <v>09</v>
      </c>
      <c r="H277" s="1" t="s">
        <v>313</v>
      </c>
      <c r="I277" s="1" t="s">
        <v>4</v>
      </c>
      <c r="J277" s="1" t="s">
        <v>30</v>
      </c>
      <c r="K277" s="1" t="s">
        <v>314</v>
      </c>
    </row>
    <row r="278" spans="1:12" x14ac:dyDescent="0.15">
      <c r="A278" s="2" t="str">
        <f>VLOOKUP(TEXT(C278,"0"),Sheet2!A:D,3,FALSE)</f>
        <v>UAPSRV</v>
      </c>
      <c r="B278" s="2" t="str">
        <f>VLOOKUP(TEXT(C278,"0"),Sheet2!A:D,4,FALSE)</f>
        <v>06</v>
      </c>
      <c r="C278" s="2">
        <f t="shared" si="12"/>
        <v>6</v>
      </c>
      <c r="D278" s="1">
        <f t="shared" si="13"/>
        <v>1</v>
      </c>
      <c r="E278" s="1" t="s">
        <v>48</v>
      </c>
      <c r="F278" s="1" t="s">
        <v>5</v>
      </c>
      <c r="G278" s="2" t="str">
        <f t="shared" si="14"/>
        <v>10</v>
      </c>
      <c r="H278" s="1" t="s">
        <v>315</v>
      </c>
      <c r="I278" s="1" t="s">
        <v>4</v>
      </c>
      <c r="J278" s="1" t="s">
        <v>30</v>
      </c>
      <c r="K278" s="1" t="s">
        <v>316</v>
      </c>
    </row>
    <row r="279" spans="1:12" x14ac:dyDescent="0.15">
      <c r="A279" s="2" t="str">
        <f>VLOOKUP(TEXT(C279,"0"),Sheet2!A:D,3,FALSE)</f>
        <v>UAPSRV</v>
      </c>
      <c r="B279" s="2" t="str">
        <f>VLOOKUP(TEXT(C279,"0"),Sheet2!A:D,4,FALSE)</f>
        <v>06</v>
      </c>
      <c r="C279" s="2">
        <f t="shared" si="12"/>
        <v>6</v>
      </c>
      <c r="D279" s="1">
        <f t="shared" si="13"/>
        <v>1</v>
      </c>
      <c r="E279" s="1" t="s">
        <v>48</v>
      </c>
      <c r="F279" s="1" t="s">
        <v>44</v>
      </c>
      <c r="G279" s="2" t="str">
        <f t="shared" si="14"/>
        <v>11</v>
      </c>
      <c r="H279" s="1" t="s">
        <v>9</v>
      </c>
      <c r="I279" s="1" t="s">
        <v>4</v>
      </c>
      <c r="J279" s="1" t="s">
        <v>10</v>
      </c>
      <c r="K279" s="1" t="s">
        <v>11</v>
      </c>
    </row>
    <row r="280" spans="1:12" x14ac:dyDescent="0.15">
      <c r="A280" s="2" t="str">
        <f>VLOOKUP(TEXT(C280,"0"),Sheet2!A:D,3,FALSE)</f>
        <v>UAPSRV</v>
      </c>
      <c r="B280" s="2" t="str">
        <f>VLOOKUP(TEXT(C280,"0"),Sheet2!A:D,4,FALSE)</f>
        <v>06</v>
      </c>
      <c r="C280" s="2">
        <f t="shared" si="12"/>
        <v>6</v>
      </c>
      <c r="D280" s="1">
        <f t="shared" si="13"/>
        <v>1</v>
      </c>
      <c r="E280" s="1" t="s">
        <v>48</v>
      </c>
      <c r="F280" s="1" t="s">
        <v>48</v>
      </c>
      <c r="G280" s="2" t="str">
        <f t="shared" si="14"/>
        <v>12</v>
      </c>
      <c r="H280" s="1" t="s">
        <v>13</v>
      </c>
      <c r="I280" s="1" t="s">
        <v>4</v>
      </c>
      <c r="J280" s="1" t="s">
        <v>2</v>
      </c>
      <c r="K280" s="1" t="s">
        <v>14</v>
      </c>
      <c r="L280" s="1" t="s">
        <v>176</v>
      </c>
    </row>
    <row r="281" spans="1:12" x14ac:dyDescent="0.15">
      <c r="A281" s="2" t="str">
        <f>VLOOKUP(TEXT(C281,"0"),Sheet2!A:D,3,FALSE)</f>
        <v>UAPSRV</v>
      </c>
      <c r="B281" s="2" t="str">
        <f>VLOOKUP(TEXT(C281,"0"),Sheet2!A:D,4,FALSE)</f>
        <v>06</v>
      </c>
      <c r="C281" s="2">
        <f t="shared" si="12"/>
        <v>6</v>
      </c>
      <c r="D281" s="1">
        <f t="shared" si="13"/>
        <v>1</v>
      </c>
      <c r="E281" s="1" t="s">
        <v>48</v>
      </c>
      <c r="F281" s="1" t="s">
        <v>52</v>
      </c>
      <c r="G281" s="2" t="str">
        <f t="shared" si="14"/>
        <v>13</v>
      </c>
      <c r="H281" s="1" t="s">
        <v>17</v>
      </c>
      <c r="I281" s="1" t="s">
        <v>4</v>
      </c>
      <c r="J281" s="1" t="s">
        <v>12</v>
      </c>
      <c r="K281" s="1" t="s">
        <v>18</v>
      </c>
      <c r="L281" s="1" t="s">
        <v>177</v>
      </c>
    </row>
    <row r="282" spans="1:12" x14ac:dyDescent="0.15">
      <c r="A282" s="2" t="str">
        <f>VLOOKUP(TEXT(C282,"0"),Sheet2!A:D,3,FALSE)</f>
        <v>UAPSRV</v>
      </c>
      <c r="B282" s="2" t="str">
        <f>VLOOKUP(TEXT(C282,"0"),Sheet2!A:D,4,FALSE)</f>
        <v>06</v>
      </c>
      <c r="C282" s="2">
        <f t="shared" si="12"/>
        <v>6</v>
      </c>
      <c r="D282" s="1">
        <f t="shared" si="13"/>
        <v>1</v>
      </c>
      <c r="E282" s="1" t="s">
        <v>48</v>
      </c>
      <c r="F282" s="1" t="s">
        <v>56</v>
      </c>
      <c r="G282" s="2" t="str">
        <f t="shared" si="14"/>
        <v>14</v>
      </c>
      <c r="H282" s="1" t="s">
        <v>21</v>
      </c>
      <c r="I282" s="1" t="s">
        <v>4</v>
      </c>
      <c r="J282" s="1" t="s">
        <v>8</v>
      </c>
      <c r="K282" s="1" t="s">
        <v>22</v>
      </c>
      <c r="L282" s="1" t="s">
        <v>178</v>
      </c>
    </row>
    <row r="283" spans="1:12" x14ac:dyDescent="0.15">
      <c r="A283" s="2" t="str">
        <f>VLOOKUP(TEXT(C283,"0"),Sheet2!A:D,3,FALSE)</f>
        <v>UAPSRV</v>
      </c>
      <c r="B283" s="2" t="str">
        <f>VLOOKUP(TEXT(C283,"0"),Sheet2!A:D,4,FALSE)</f>
        <v>06</v>
      </c>
      <c r="C283" s="2">
        <f t="shared" si="12"/>
        <v>6</v>
      </c>
      <c r="D283" s="1">
        <f t="shared" si="13"/>
        <v>1</v>
      </c>
      <c r="E283" s="1" t="s">
        <v>48</v>
      </c>
      <c r="F283" s="1" t="s">
        <v>60</v>
      </c>
      <c r="G283" s="2" t="str">
        <f t="shared" si="14"/>
        <v>15</v>
      </c>
      <c r="H283" s="1" t="s">
        <v>25</v>
      </c>
      <c r="I283" s="1" t="s">
        <v>4</v>
      </c>
      <c r="J283" s="1" t="s">
        <v>26</v>
      </c>
      <c r="K283" s="1" t="s">
        <v>27</v>
      </c>
    </row>
    <row r="284" spans="1:12" x14ac:dyDescent="0.15">
      <c r="A284" s="2" t="str">
        <f>VLOOKUP(TEXT(C284,"0"),Sheet2!A:D,3,FALSE)</f>
        <v>UAPSRV</v>
      </c>
      <c r="B284" s="2" t="str">
        <f>VLOOKUP(TEXT(C284,"0"),Sheet2!A:D,4,FALSE)</f>
        <v>06</v>
      </c>
      <c r="C284" s="2">
        <f t="shared" si="12"/>
        <v>6</v>
      </c>
      <c r="D284" s="1">
        <f t="shared" si="13"/>
        <v>1</v>
      </c>
      <c r="E284" s="1" t="s">
        <v>48</v>
      </c>
      <c r="F284" s="1" t="s">
        <v>64</v>
      </c>
      <c r="G284" s="2" t="str">
        <f t="shared" si="14"/>
        <v>16</v>
      </c>
      <c r="H284" s="1" t="s">
        <v>29</v>
      </c>
      <c r="I284" s="1" t="s">
        <v>4</v>
      </c>
      <c r="J284" s="1" t="s">
        <v>30</v>
      </c>
      <c r="K284" s="1" t="s">
        <v>31</v>
      </c>
    </row>
    <row r="285" spans="1:12" x14ac:dyDescent="0.15">
      <c r="A285" s="2" t="str">
        <f>VLOOKUP(TEXT(C285,"0"),Sheet2!A:D,3,FALSE)</f>
        <v>UAPSRV</v>
      </c>
      <c r="B285" s="2" t="str">
        <f>VLOOKUP(TEXT(C285,"0"),Sheet2!A:D,4,FALSE)</f>
        <v>06</v>
      </c>
      <c r="C285" s="2">
        <f t="shared" si="12"/>
        <v>6</v>
      </c>
      <c r="D285" s="1">
        <f t="shared" si="13"/>
        <v>1</v>
      </c>
      <c r="E285" s="1" t="s">
        <v>48</v>
      </c>
      <c r="F285" s="1" t="s">
        <v>68</v>
      </c>
      <c r="G285" s="2" t="str">
        <f t="shared" si="14"/>
        <v>17</v>
      </c>
      <c r="H285" s="1" t="s">
        <v>33</v>
      </c>
      <c r="I285" s="1" t="s">
        <v>4</v>
      </c>
      <c r="J285" s="1" t="s">
        <v>34</v>
      </c>
      <c r="K285" s="1" t="s">
        <v>35</v>
      </c>
    </row>
    <row r="286" spans="1:12" x14ac:dyDescent="0.15">
      <c r="A286" s="2" t="str">
        <f>VLOOKUP(TEXT(C286,"0"),Sheet2!A:D,3,FALSE)</f>
        <v>UAPSRV</v>
      </c>
      <c r="B286" s="2" t="str">
        <f>VLOOKUP(TEXT(C286,"0"),Sheet2!A:D,4,FALSE)</f>
        <v>06</v>
      </c>
      <c r="C286" s="2">
        <f t="shared" si="12"/>
        <v>6</v>
      </c>
      <c r="D286" s="1">
        <f t="shared" si="13"/>
        <v>1</v>
      </c>
      <c r="E286" s="1" t="s">
        <v>48</v>
      </c>
      <c r="F286" s="1" t="s">
        <v>72</v>
      </c>
      <c r="G286" s="2" t="str">
        <f t="shared" si="14"/>
        <v>18</v>
      </c>
      <c r="H286" s="1" t="s">
        <v>38</v>
      </c>
      <c r="I286" s="1" t="s">
        <v>4</v>
      </c>
      <c r="J286" s="1" t="s">
        <v>8</v>
      </c>
      <c r="K286" s="1" t="s">
        <v>39</v>
      </c>
      <c r="L286" s="1" t="s">
        <v>178</v>
      </c>
    </row>
    <row r="287" spans="1:12" x14ac:dyDescent="0.15">
      <c r="A287" s="2" t="str">
        <f>VLOOKUP(TEXT(C287,"0"),Sheet2!A:D,3,FALSE)</f>
        <v>UAPSRV</v>
      </c>
      <c r="B287" s="2" t="str">
        <f>VLOOKUP(TEXT(C287,"0"),Sheet2!A:D,4,FALSE)</f>
        <v>06</v>
      </c>
      <c r="C287" s="2">
        <f t="shared" si="12"/>
        <v>6</v>
      </c>
      <c r="D287" s="1">
        <f t="shared" si="13"/>
        <v>1</v>
      </c>
      <c r="E287" s="1" t="s">
        <v>48</v>
      </c>
      <c r="F287" s="1" t="s">
        <v>76</v>
      </c>
      <c r="G287" s="2" t="str">
        <f t="shared" si="14"/>
        <v>19</v>
      </c>
      <c r="H287" s="1" t="s">
        <v>41</v>
      </c>
      <c r="I287" s="1" t="s">
        <v>4</v>
      </c>
      <c r="J287" s="1" t="s">
        <v>26</v>
      </c>
      <c r="K287" s="1" t="s">
        <v>42</v>
      </c>
    </row>
    <row r="288" spans="1:12" x14ac:dyDescent="0.15">
      <c r="A288" s="2" t="str">
        <f>VLOOKUP(TEXT(C288,"0"),Sheet2!A:D,3,FALSE)</f>
        <v>UAPSRV</v>
      </c>
      <c r="B288" s="2" t="str">
        <f>VLOOKUP(TEXT(C288,"0"),Sheet2!A:D,4,FALSE)</f>
        <v>06</v>
      </c>
      <c r="C288" s="2">
        <f t="shared" si="12"/>
        <v>6</v>
      </c>
      <c r="D288" s="1">
        <f t="shared" si="13"/>
        <v>1</v>
      </c>
      <c r="E288" s="1" t="s">
        <v>48</v>
      </c>
      <c r="F288" s="1" t="s">
        <v>80</v>
      </c>
      <c r="G288" s="2" t="str">
        <f t="shared" si="14"/>
        <v>20</v>
      </c>
      <c r="H288" s="1" t="s">
        <v>45</v>
      </c>
      <c r="I288" s="1" t="s">
        <v>4</v>
      </c>
      <c r="J288" s="1" t="s">
        <v>30</v>
      </c>
      <c r="K288" s="1" t="s">
        <v>46</v>
      </c>
    </row>
    <row r="289" spans="1:12" x14ac:dyDescent="0.15">
      <c r="A289" s="2" t="str">
        <f>VLOOKUP(TEXT(C289,"0"),Sheet2!A:D,3,FALSE)</f>
        <v>UAPSRV</v>
      </c>
      <c r="B289" s="2" t="str">
        <f>VLOOKUP(TEXT(C289,"0"),Sheet2!A:D,4,FALSE)</f>
        <v>06</v>
      </c>
      <c r="C289" s="2">
        <f t="shared" si="12"/>
        <v>6</v>
      </c>
      <c r="D289" s="1">
        <f t="shared" si="13"/>
        <v>1</v>
      </c>
      <c r="E289" s="1" t="s">
        <v>48</v>
      </c>
      <c r="F289" s="1" t="s">
        <v>84</v>
      </c>
      <c r="G289" s="2" t="str">
        <f t="shared" si="14"/>
        <v>21</v>
      </c>
      <c r="H289" s="1" t="s">
        <v>49</v>
      </c>
      <c r="I289" s="1" t="s">
        <v>4</v>
      </c>
      <c r="J289" s="1" t="s">
        <v>34</v>
      </c>
      <c r="K289" s="1" t="s">
        <v>50</v>
      </c>
    </row>
    <row r="290" spans="1:12" x14ac:dyDescent="0.15">
      <c r="A290" s="2" t="str">
        <f>VLOOKUP(TEXT(C290,"0"),Sheet2!A:D,3,FALSE)</f>
        <v>UAPSRV</v>
      </c>
      <c r="B290" s="2" t="str">
        <f>VLOOKUP(TEXT(C290,"0"),Sheet2!A:D,4,FALSE)</f>
        <v>06</v>
      </c>
      <c r="C290" s="2">
        <f t="shared" si="12"/>
        <v>6</v>
      </c>
      <c r="D290" s="1">
        <f t="shared" si="13"/>
        <v>1</v>
      </c>
      <c r="E290" s="1" t="s">
        <v>48</v>
      </c>
      <c r="F290" s="1" t="s">
        <v>88</v>
      </c>
      <c r="G290" s="2" t="str">
        <f t="shared" si="14"/>
        <v>22</v>
      </c>
      <c r="H290" s="1" t="s">
        <v>53</v>
      </c>
      <c r="I290" s="1" t="s">
        <v>4</v>
      </c>
      <c r="J290" s="1" t="s">
        <v>2</v>
      </c>
      <c r="K290" s="1" t="s">
        <v>54</v>
      </c>
      <c r="L290" s="1" t="s">
        <v>179</v>
      </c>
    </row>
    <row r="291" spans="1:12" x14ac:dyDescent="0.15">
      <c r="A291" s="2" t="str">
        <f>VLOOKUP(TEXT(C291,"0"),Sheet2!A:D,3,FALSE)</f>
        <v>UAPSRV</v>
      </c>
      <c r="B291" s="2" t="str">
        <f>VLOOKUP(TEXT(C291,"0"),Sheet2!A:D,4,FALSE)</f>
        <v>06</v>
      </c>
      <c r="C291" s="2">
        <f t="shared" si="12"/>
        <v>6</v>
      </c>
      <c r="D291" s="1">
        <f t="shared" si="13"/>
        <v>1</v>
      </c>
      <c r="E291" s="1" t="s">
        <v>48</v>
      </c>
      <c r="F291" s="1" t="s">
        <v>92</v>
      </c>
      <c r="G291" s="2" t="str">
        <f t="shared" si="14"/>
        <v>23</v>
      </c>
      <c r="H291" s="1" t="s">
        <v>57</v>
      </c>
      <c r="I291" s="1" t="s">
        <v>4</v>
      </c>
      <c r="J291" s="1" t="s">
        <v>30</v>
      </c>
      <c r="K291" s="1" t="s">
        <v>58</v>
      </c>
    </row>
    <row r="292" spans="1:12" x14ac:dyDescent="0.15">
      <c r="A292" s="2" t="str">
        <f>VLOOKUP(TEXT(C292,"0"),Sheet2!A:D,3,FALSE)</f>
        <v>UAPSRV</v>
      </c>
      <c r="B292" s="2" t="str">
        <f>VLOOKUP(TEXT(C292,"0"),Sheet2!A:D,4,FALSE)</f>
        <v>06</v>
      </c>
      <c r="C292" s="2">
        <f t="shared" si="12"/>
        <v>6</v>
      </c>
      <c r="D292" s="1">
        <f t="shared" si="13"/>
        <v>1</v>
      </c>
      <c r="E292" s="1" t="s">
        <v>48</v>
      </c>
      <c r="F292" s="1" t="s">
        <v>96</v>
      </c>
      <c r="G292" s="2" t="str">
        <f t="shared" si="14"/>
        <v>24</v>
      </c>
      <c r="H292" s="1" t="s">
        <v>61</v>
      </c>
      <c r="I292" s="1" t="s">
        <v>4</v>
      </c>
      <c r="J292" s="1" t="s">
        <v>2</v>
      </c>
      <c r="K292" s="1" t="s">
        <v>62</v>
      </c>
      <c r="L292" s="1" t="s">
        <v>180</v>
      </c>
    </row>
    <row r="293" spans="1:12" x14ac:dyDescent="0.15">
      <c r="A293" s="2" t="str">
        <f>VLOOKUP(TEXT(C293,"0"),Sheet2!A:D,3,FALSE)</f>
        <v>UAPSRV</v>
      </c>
      <c r="B293" s="2" t="str">
        <f>VLOOKUP(TEXT(C293,"0"),Sheet2!A:D,4,FALSE)</f>
        <v>06</v>
      </c>
      <c r="C293" s="2">
        <f t="shared" si="12"/>
        <v>6</v>
      </c>
      <c r="D293" s="1">
        <f t="shared" si="13"/>
        <v>1</v>
      </c>
      <c r="E293" s="1" t="s">
        <v>48</v>
      </c>
      <c r="F293" s="1" t="s">
        <v>100</v>
      </c>
      <c r="G293" s="2" t="str">
        <f t="shared" si="14"/>
        <v>25</v>
      </c>
      <c r="H293" s="1" t="s">
        <v>65</v>
      </c>
      <c r="I293" s="1" t="s">
        <v>4</v>
      </c>
      <c r="J293" s="1" t="s">
        <v>8</v>
      </c>
      <c r="K293" s="1" t="s">
        <v>66</v>
      </c>
      <c r="L293" s="1" t="s">
        <v>181</v>
      </c>
    </row>
    <row r="294" spans="1:12" x14ac:dyDescent="0.15">
      <c r="A294" s="2" t="str">
        <f>VLOOKUP(TEXT(C294,"0"),Sheet2!A:D,3,FALSE)</f>
        <v>UAPSRV</v>
      </c>
      <c r="B294" s="2" t="str">
        <f>VLOOKUP(TEXT(C294,"0"),Sheet2!A:D,4,FALSE)</f>
        <v>06</v>
      </c>
      <c r="C294" s="2">
        <f t="shared" si="12"/>
        <v>6</v>
      </c>
      <c r="D294" s="1">
        <f t="shared" si="13"/>
        <v>1</v>
      </c>
      <c r="E294" s="1" t="s">
        <v>48</v>
      </c>
      <c r="F294" s="1" t="s">
        <v>105</v>
      </c>
      <c r="G294" s="2" t="str">
        <f t="shared" si="14"/>
        <v>26</v>
      </c>
      <c r="H294" s="1" t="s">
        <v>69</v>
      </c>
      <c r="I294" s="1" t="s">
        <v>4</v>
      </c>
      <c r="J294" s="1" t="s">
        <v>8</v>
      </c>
      <c r="K294" s="1" t="s">
        <v>70</v>
      </c>
      <c r="L294" s="1" t="s">
        <v>182</v>
      </c>
    </row>
    <row r="295" spans="1:12" x14ac:dyDescent="0.15">
      <c r="A295" s="2" t="str">
        <f>VLOOKUP(TEXT(C295,"0"),Sheet2!A:D,3,FALSE)</f>
        <v>UAPSRV</v>
      </c>
      <c r="B295" s="2" t="str">
        <f>VLOOKUP(TEXT(C295,"0"),Sheet2!A:D,4,FALSE)</f>
        <v>06</v>
      </c>
      <c r="C295" s="2">
        <f t="shared" si="12"/>
        <v>6</v>
      </c>
      <c r="D295" s="1">
        <f t="shared" si="13"/>
        <v>1</v>
      </c>
      <c r="E295" s="1" t="s">
        <v>48</v>
      </c>
      <c r="F295" s="1" t="s">
        <v>109</v>
      </c>
      <c r="G295" s="2" t="str">
        <f t="shared" si="14"/>
        <v>27</v>
      </c>
      <c r="H295" s="1" t="s">
        <v>73</v>
      </c>
      <c r="I295" s="1" t="s">
        <v>4</v>
      </c>
      <c r="J295" s="1" t="s">
        <v>8</v>
      </c>
      <c r="K295" s="1" t="s">
        <v>74</v>
      </c>
      <c r="L295" s="1" t="s">
        <v>183</v>
      </c>
    </row>
    <row r="296" spans="1:12" x14ac:dyDescent="0.15">
      <c r="A296" s="2" t="str">
        <f>VLOOKUP(TEXT(C296,"0"),Sheet2!A:D,3,FALSE)</f>
        <v>UAPSRV</v>
      </c>
      <c r="B296" s="2" t="str">
        <f>VLOOKUP(TEXT(C296,"0"),Sheet2!A:D,4,FALSE)</f>
        <v>06</v>
      </c>
      <c r="C296" s="2">
        <f t="shared" si="12"/>
        <v>6</v>
      </c>
      <c r="D296" s="1">
        <f t="shared" si="13"/>
        <v>1</v>
      </c>
      <c r="E296" s="1" t="s">
        <v>48</v>
      </c>
      <c r="F296" s="1" t="s">
        <v>113</v>
      </c>
      <c r="G296" s="2" t="str">
        <f t="shared" si="14"/>
        <v>28</v>
      </c>
      <c r="H296" s="1" t="s">
        <v>77</v>
      </c>
      <c r="I296" s="1" t="s">
        <v>4</v>
      </c>
      <c r="J296" s="1" t="s">
        <v>8</v>
      </c>
      <c r="K296" s="1" t="s">
        <v>78</v>
      </c>
      <c r="L296" s="1" t="s">
        <v>184</v>
      </c>
    </row>
    <row r="297" spans="1:12" x14ac:dyDescent="0.15">
      <c r="A297" s="2" t="str">
        <f>VLOOKUP(TEXT(C297,"0"),Sheet2!A:D,3,FALSE)</f>
        <v>UAPSRV</v>
      </c>
      <c r="B297" s="2" t="str">
        <f>VLOOKUP(TEXT(C297,"0"),Sheet2!A:D,4,FALSE)</f>
        <v>06</v>
      </c>
      <c r="C297" s="2">
        <f t="shared" si="12"/>
        <v>6</v>
      </c>
      <c r="D297" s="1">
        <f t="shared" si="13"/>
        <v>1</v>
      </c>
      <c r="E297" s="1" t="s">
        <v>48</v>
      </c>
      <c r="F297" s="1" t="s">
        <v>117</v>
      </c>
      <c r="G297" s="2" t="str">
        <f t="shared" si="14"/>
        <v>29</v>
      </c>
      <c r="H297" s="1" t="s">
        <v>81</v>
      </c>
      <c r="I297" s="1" t="s">
        <v>4</v>
      </c>
      <c r="J297" s="1" t="s">
        <v>2</v>
      </c>
      <c r="K297" s="1" t="s">
        <v>82</v>
      </c>
      <c r="L297" s="1" t="s">
        <v>185</v>
      </c>
    </row>
    <row r="298" spans="1:12" x14ac:dyDescent="0.15">
      <c r="A298" s="2" t="str">
        <f>VLOOKUP(TEXT(C298,"0"),Sheet2!A:D,3,FALSE)</f>
        <v>UAPSRV</v>
      </c>
      <c r="B298" s="2" t="str">
        <f>VLOOKUP(TEXT(C298,"0"),Sheet2!A:D,4,FALSE)</f>
        <v>06</v>
      </c>
      <c r="C298" s="2">
        <f t="shared" si="12"/>
        <v>6</v>
      </c>
      <c r="D298" s="1">
        <f t="shared" si="13"/>
        <v>1</v>
      </c>
      <c r="E298" s="1" t="s">
        <v>48</v>
      </c>
      <c r="F298" s="1" t="s">
        <v>121</v>
      </c>
      <c r="G298" s="2" t="str">
        <f t="shared" si="14"/>
        <v>30</v>
      </c>
      <c r="H298" s="1" t="s">
        <v>85</v>
      </c>
      <c r="I298" s="1" t="s">
        <v>4</v>
      </c>
      <c r="J298" s="1" t="s">
        <v>2</v>
      </c>
      <c r="K298" s="1" t="s">
        <v>86</v>
      </c>
      <c r="L298" s="1" t="s">
        <v>317</v>
      </c>
    </row>
    <row r="299" spans="1:12" x14ac:dyDescent="0.15">
      <c r="A299" s="2" t="str">
        <f>VLOOKUP(TEXT(C299,"0"),Sheet2!A:D,3,FALSE)</f>
        <v>UAPSRV</v>
      </c>
      <c r="B299" s="2" t="str">
        <f>VLOOKUP(TEXT(C299,"0"),Sheet2!A:D,4,FALSE)</f>
        <v>06</v>
      </c>
      <c r="C299" s="2">
        <f t="shared" si="12"/>
        <v>6</v>
      </c>
      <c r="D299" s="1">
        <f t="shared" si="13"/>
        <v>1</v>
      </c>
      <c r="E299" s="1" t="s">
        <v>48</v>
      </c>
      <c r="F299" s="1" t="s">
        <v>124</v>
      </c>
      <c r="G299" s="2" t="str">
        <f t="shared" si="14"/>
        <v>31</v>
      </c>
      <c r="H299" s="1" t="s">
        <v>89</v>
      </c>
      <c r="I299" s="1" t="s">
        <v>4</v>
      </c>
      <c r="J299" s="1" t="s">
        <v>80</v>
      </c>
      <c r="K299" s="1" t="s">
        <v>90</v>
      </c>
    </row>
    <row r="300" spans="1:12" x14ac:dyDescent="0.15">
      <c r="A300" s="2" t="str">
        <f>VLOOKUP(TEXT(C300,"0"),Sheet2!A:D,3,FALSE)</f>
        <v>UAPSRV</v>
      </c>
      <c r="B300" s="2" t="str">
        <f>VLOOKUP(TEXT(C300,"0"),Sheet2!A:D,4,FALSE)</f>
        <v>06</v>
      </c>
      <c r="C300" s="2">
        <f t="shared" si="12"/>
        <v>6</v>
      </c>
      <c r="D300" s="1">
        <f t="shared" si="13"/>
        <v>1</v>
      </c>
      <c r="E300" s="1" t="s">
        <v>48</v>
      </c>
      <c r="F300" s="1" t="s">
        <v>128</v>
      </c>
      <c r="G300" s="2" t="str">
        <f t="shared" si="14"/>
        <v>32</v>
      </c>
      <c r="H300" s="1" t="s">
        <v>93</v>
      </c>
      <c r="I300" s="1" t="s">
        <v>4</v>
      </c>
      <c r="J300" s="1" t="s">
        <v>34</v>
      </c>
      <c r="K300" s="1" t="s">
        <v>94</v>
      </c>
    </row>
    <row r="301" spans="1:12" x14ac:dyDescent="0.15">
      <c r="A301" s="2" t="str">
        <f>VLOOKUP(TEXT(C301,"0"),Sheet2!A:D,3,FALSE)</f>
        <v>UAPSRV</v>
      </c>
      <c r="B301" s="2" t="str">
        <f>VLOOKUP(TEXT(C301,"0"),Sheet2!A:D,4,FALSE)</f>
        <v>06</v>
      </c>
      <c r="C301" s="2">
        <f t="shared" si="12"/>
        <v>6</v>
      </c>
      <c r="D301" s="1">
        <f t="shared" si="13"/>
        <v>1</v>
      </c>
      <c r="E301" s="1" t="s">
        <v>48</v>
      </c>
      <c r="F301" s="1" t="s">
        <v>132</v>
      </c>
      <c r="G301" s="2" t="str">
        <f t="shared" si="14"/>
        <v>33</v>
      </c>
      <c r="H301" s="1" t="s">
        <v>97</v>
      </c>
      <c r="I301" s="1" t="s">
        <v>4</v>
      </c>
      <c r="J301" s="1" t="s">
        <v>98</v>
      </c>
      <c r="K301" s="1" t="s">
        <v>99</v>
      </c>
    </row>
    <row r="302" spans="1:12" x14ac:dyDescent="0.15">
      <c r="A302" s="2" t="str">
        <f>VLOOKUP(TEXT(C302,"0"),Sheet2!A:D,3,FALSE)</f>
        <v>UAPSRV</v>
      </c>
      <c r="B302" s="2" t="str">
        <f>VLOOKUP(TEXT(C302,"0"),Sheet2!A:D,4,FALSE)</f>
        <v>06</v>
      </c>
      <c r="C302" s="2">
        <f t="shared" si="12"/>
        <v>6</v>
      </c>
      <c r="D302" s="1">
        <f t="shared" si="13"/>
        <v>1</v>
      </c>
      <c r="E302" s="1" t="s">
        <v>48</v>
      </c>
      <c r="F302" s="1" t="s">
        <v>135</v>
      </c>
      <c r="G302" s="2" t="str">
        <f t="shared" si="14"/>
        <v>34</v>
      </c>
      <c r="H302" s="1" t="s">
        <v>101</v>
      </c>
      <c r="I302" s="1" t="s">
        <v>4</v>
      </c>
      <c r="J302" s="1" t="s">
        <v>102</v>
      </c>
      <c r="K302" s="1" t="s">
        <v>103</v>
      </c>
    </row>
    <row r="303" spans="1:12" x14ac:dyDescent="0.15">
      <c r="A303" s="2" t="str">
        <f>VLOOKUP(TEXT(C303,"0"),Sheet2!A:D,3,FALSE)</f>
        <v>UAPSRV</v>
      </c>
      <c r="B303" s="2" t="str">
        <f>VLOOKUP(TEXT(C303,"0"),Sheet2!A:D,4,FALSE)</f>
        <v>06</v>
      </c>
      <c r="C303" s="2">
        <f t="shared" si="12"/>
        <v>6</v>
      </c>
      <c r="D303" s="1">
        <f t="shared" si="13"/>
        <v>1</v>
      </c>
      <c r="E303" s="1" t="s">
        <v>48</v>
      </c>
      <c r="F303" s="1" t="s">
        <v>138</v>
      </c>
      <c r="G303" s="2" t="str">
        <f t="shared" si="14"/>
        <v>35</v>
      </c>
      <c r="H303" s="1" t="s">
        <v>106</v>
      </c>
      <c r="I303" s="1" t="s">
        <v>4</v>
      </c>
      <c r="J303" s="1" t="s">
        <v>8</v>
      </c>
      <c r="K303" s="1" t="s">
        <v>107</v>
      </c>
      <c r="L303" s="1" t="s">
        <v>178</v>
      </c>
    </row>
    <row r="304" spans="1:12" x14ac:dyDescent="0.15">
      <c r="A304" s="2" t="str">
        <f>VLOOKUP(TEXT(C304,"0"),Sheet2!A:D,3,FALSE)</f>
        <v>UAPSRV</v>
      </c>
      <c r="B304" s="2" t="str">
        <f>VLOOKUP(TEXT(C304,"0"),Sheet2!A:D,4,FALSE)</f>
        <v>06</v>
      </c>
      <c r="C304" s="2">
        <f t="shared" si="12"/>
        <v>6</v>
      </c>
      <c r="D304" s="1">
        <f t="shared" si="13"/>
        <v>1</v>
      </c>
      <c r="E304" s="1" t="s">
        <v>48</v>
      </c>
      <c r="F304" s="1" t="s">
        <v>141</v>
      </c>
      <c r="G304" s="2" t="str">
        <f t="shared" si="14"/>
        <v>36</v>
      </c>
      <c r="H304" s="1" t="s">
        <v>110</v>
      </c>
      <c r="I304" s="1" t="s">
        <v>4</v>
      </c>
      <c r="J304" s="1" t="s">
        <v>26</v>
      </c>
      <c r="K304" s="1" t="s">
        <v>111</v>
      </c>
    </row>
    <row r="305" spans="1:12" x14ac:dyDescent="0.15">
      <c r="A305" s="2" t="str">
        <f>VLOOKUP(TEXT(C305,"0"),Sheet2!A:D,3,FALSE)</f>
        <v>UAPSRV</v>
      </c>
      <c r="B305" s="2" t="str">
        <f>VLOOKUP(TEXT(C305,"0"),Sheet2!A:D,4,FALSE)</f>
        <v>06</v>
      </c>
      <c r="C305" s="2">
        <f t="shared" si="12"/>
        <v>6</v>
      </c>
      <c r="D305" s="1">
        <f t="shared" si="13"/>
        <v>1</v>
      </c>
      <c r="E305" s="1" t="s">
        <v>48</v>
      </c>
      <c r="F305" s="1" t="s">
        <v>144</v>
      </c>
      <c r="G305" s="2" t="str">
        <f t="shared" si="14"/>
        <v>37</v>
      </c>
      <c r="H305" s="1" t="s">
        <v>114</v>
      </c>
      <c r="I305" s="1" t="s">
        <v>4</v>
      </c>
      <c r="J305" s="1" t="s">
        <v>102</v>
      </c>
      <c r="K305" s="1" t="s">
        <v>115</v>
      </c>
    </row>
    <row r="306" spans="1:12" x14ac:dyDescent="0.15">
      <c r="A306" s="2" t="str">
        <f>VLOOKUP(TEXT(C306,"0"),Sheet2!A:D,3,FALSE)</f>
        <v>UAPSRV</v>
      </c>
      <c r="B306" s="2" t="str">
        <f>VLOOKUP(TEXT(C306,"0"),Sheet2!A:D,4,FALSE)</f>
        <v>06</v>
      </c>
      <c r="C306" s="2">
        <f t="shared" si="12"/>
        <v>6</v>
      </c>
      <c r="D306" s="1">
        <f t="shared" si="13"/>
        <v>1</v>
      </c>
      <c r="E306" s="1" t="s">
        <v>48</v>
      </c>
      <c r="F306" s="1" t="s">
        <v>148</v>
      </c>
      <c r="G306" s="2" t="str">
        <f t="shared" si="14"/>
        <v>38</v>
      </c>
      <c r="H306" s="1" t="s">
        <v>118</v>
      </c>
      <c r="I306" s="1" t="s">
        <v>4</v>
      </c>
      <c r="J306" s="1" t="s">
        <v>8</v>
      </c>
      <c r="K306" s="1" t="s">
        <v>119</v>
      </c>
      <c r="L306" s="1" t="s">
        <v>178</v>
      </c>
    </row>
    <row r="307" spans="1:12" x14ac:dyDescent="0.15">
      <c r="A307" s="2" t="str">
        <f>VLOOKUP(TEXT(C307,"0"),Sheet2!A:D,3,FALSE)</f>
        <v>UAPSRV</v>
      </c>
      <c r="B307" s="2" t="str">
        <f>VLOOKUP(TEXT(C307,"0"),Sheet2!A:D,4,FALSE)</f>
        <v>06</v>
      </c>
      <c r="C307" s="2">
        <f t="shared" si="12"/>
        <v>6</v>
      </c>
      <c r="D307" s="1">
        <f t="shared" si="13"/>
        <v>1</v>
      </c>
      <c r="E307" s="1" t="s">
        <v>48</v>
      </c>
      <c r="F307" s="1" t="s">
        <v>152</v>
      </c>
      <c r="G307" s="2" t="str">
        <f t="shared" si="14"/>
        <v>39</v>
      </c>
      <c r="H307" s="1" t="s">
        <v>122</v>
      </c>
      <c r="I307" s="1" t="s">
        <v>4</v>
      </c>
      <c r="J307" s="1" t="s">
        <v>26</v>
      </c>
      <c r="K307" s="1" t="s">
        <v>123</v>
      </c>
    </row>
    <row r="308" spans="1:12" x14ac:dyDescent="0.15">
      <c r="A308" s="2" t="str">
        <f>VLOOKUP(TEXT(C308,"0"),Sheet2!A:D,3,FALSE)</f>
        <v>UAPSRV</v>
      </c>
      <c r="B308" s="2" t="str">
        <f>VLOOKUP(TEXT(C308,"0"),Sheet2!A:D,4,FALSE)</f>
        <v>06</v>
      </c>
      <c r="C308" s="2">
        <f t="shared" si="12"/>
        <v>6</v>
      </c>
      <c r="D308" s="1">
        <f t="shared" si="13"/>
        <v>1</v>
      </c>
      <c r="E308" s="1" t="s">
        <v>48</v>
      </c>
      <c r="F308" s="1" t="s">
        <v>26</v>
      </c>
      <c r="G308" s="2" t="str">
        <f t="shared" si="14"/>
        <v>40</v>
      </c>
      <c r="H308" s="1" t="s">
        <v>125</v>
      </c>
      <c r="I308" s="1" t="s">
        <v>4</v>
      </c>
      <c r="J308" s="1" t="s">
        <v>80</v>
      </c>
      <c r="K308" s="1" t="s">
        <v>126</v>
      </c>
    </row>
    <row r="309" spans="1:12" x14ac:dyDescent="0.15">
      <c r="A309" s="2" t="str">
        <f>VLOOKUP(TEXT(C309,"0"),Sheet2!A:D,3,FALSE)</f>
        <v>UAPSRV</v>
      </c>
      <c r="B309" s="2" t="str">
        <f>VLOOKUP(TEXT(C309,"0"),Sheet2!A:D,4,FALSE)</f>
        <v>06</v>
      </c>
      <c r="C309" s="2">
        <f t="shared" si="12"/>
        <v>6</v>
      </c>
      <c r="D309" s="1">
        <f t="shared" si="13"/>
        <v>1</v>
      </c>
      <c r="E309" s="1" t="s">
        <v>48</v>
      </c>
      <c r="F309" s="1" t="s">
        <v>158</v>
      </c>
      <c r="G309" s="2" t="str">
        <f t="shared" si="14"/>
        <v>41</v>
      </c>
      <c r="H309" s="1" t="s">
        <v>129</v>
      </c>
      <c r="I309" s="1" t="s">
        <v>4</v>
      </c>
      <c r="J309" s="1" t="s">
        <v>80</v>
      </c>
      <c r="K309" s="1" t="s">
        <v>130</v>
      </c>
    </row>
    <row r="310" spans="1:12" x14ac:dyDescent="0.15">
      <c r="A310" s="2" t="str">
        <f>VLOOKUP(TEXT(C310,"0"),Sheet2!A:D,3,FALSE)</f>
        <v>UAPSRV</v>
      </c>
      <c r="B310" s="2" t="str">
        <f>VLOOKUP(TEXT(C310,"0"),Sheet2!A:D,4,FALSE)</f>
        <v>06</v>
      </c>
      <c r="C310" s="2">
        <f t="shared" si="12"/>
        <v>6</v>
      </c>
      <c r="D310" s="1">
        <f t="shared" si="13"/>
        <v>1</v>
      </c>
      <c r="E310" s="1" t="s">
        <v>48</v>
      </c>
      <c r="F310" s="1" t="s">
        <v>161</v>
      </c>
      <c r="G310" s="2" t="str">
        <f t="shared" si="14"/>
        <v>42</v>
      </c>
      <c r="H310" s="1" t="s">
        <v>133</v>
      </c>
      <c r="I310" s="1" t="s">
        <v>4</v>
      </c>
      <c r="J310" s="1" t="s">
        <v>80</v>
      </c>
      <c r="K310" s="1" t="s">
        <v>134</v>
      </c>
    </row>
    <row r="311" spans="1:12" x14ac:dyDescent="0.15">
      <c r="A311" s="2" t="str">
        <f>VLOOKUP(TEXT(C311,"0"),Sheet2!A:D,3,FALSE)</f>
        <v>UAPSRV</v>
      </c>
      <c r="B311" s="2" t="str">
        <f>VLOOKUP(TEXT(C311,"0"),Sheet2!A:D,4,FALSE)</f>
        <v>06</v>
      </c>
      <c r="C311" s="2">
        <f t="shared" si="12"/>
        <v>6</v>
      </c>
      <c r="D311" s="1">
        <f t="shared" si="13"/>
        <v>1</v>
      </c>
      <c r="E311" s="1" t="s">
        <v>48</v>
      </c>
      <c r="F311" s="1" t="s">
        <v>165</v>
      </c>
      <c r="G311" s="2" t="str">
        <f t="shared" si="14"/>
        <v>43</v>
      </c>
      <c r="H311" s="1" t="s">
        <v>136</v>
      </c>
      <c r="I311" s="1" t="s">
        <v>4</v>
      </c>
      <c r="J311" s="1" t="s">
        <v>10</v>
      </c>
      <c r="K311" s="1" t="s">
        <v>137</v>
      </c>
    </row>
    <row r="312" spans="1:12" x14ac:dyDescent="0.15">
      <c r="A312" s="2" t="str">
        <f>VLOOKUP(TEXT(C312,"0"),Sheet2!A:D,3,FALSE)</f>
        <v>UAPSRV</v>
      </c>
      <c r="B312" s="2" t="str">
        <f>VLOOKUP(TEXT(C312,"0"),Sheet2!A:D,4,FALSE)</f>
        <v>06</v>
      </c>
      <c r="C312" s="2">
        <f t="shared" si="12"/>
        <v>6</v>
      </c>
      <c r="D312" s="1">
        <f t="shared" si="13"/>
        <v>1</v>
      </c>
      <c r="E312" s="1" t="s">
        <v>48</v>
      </c>
      <c r="F312" s="1" t="s">
        <v>169</v>
      </c>
      <c r="G312" s="2" t="str">
        <f t="shared" si="14"/>
        <v>44</v>
      </c>
      <c r="H312" s="1" t="s">
        <v>139</v>
      </c>
      <c r="I312" s="1" t="s">
        <v>4</v>
      </c>
      <c r="J312" s="1" t="s">
        <v>30</v>
      </c>
      <c r="K312" s="1" t="s">
        <v>140</v>
      </c>
    </row>
    <row r="313" spans="1:12" x14ac:dyDescent="0.15">
      <c r="A313" s="2" t="str">
        <f>VLOOKUP(TEXT(C313,"0"),Sheet2!A:D,3,FALSE)</f>
        <v>UAPSRV</v>
      </c>
      <c r="B313" s="2" t="str">
        <f>VLOOKUP(TEXT(C313,"0"),Sheet2!A:D,4,FALSE)</f>
        <v>06</v>
      </c>
      <c r="C313" s="2">
        <f t="shared" si="12"/>
        <v>6</v>
      </c>
      <c r="D313" s="1">
        <f t="shared" si="13"/>
        <v>1</v>
      </c>
      <c r="E313" s="1" t="s">
        <v>48</v>
      </c>
      <c r="F313" s="1" t="s">
        <v>173</v>
      </c>
      <c r="G313" s="2" t="str">
        <f t="shared" si="14"/>
        <v>45</v>
      </c>
      <c r="H313" s="1" t="s">
        <v>142</v>
      </c>
      <c r="I313" s="1" t="s">
        <v>4</v>
      </c>
      <c r="J313" s="1" t="s">
        <v>26</v>
      </c>
      <c r="K313" s="1" t="s">
        <v>143</v>
      </c>
    </row>
    <row r="314" spans="1:12" x14ac:dyDescent="0.15">
      <c r="A314" s="2" t="str">
        <f>VLOOKUP(TEXT(C314,"0"),Sheet2!A:D,3,FALSE)</f>
        <v>UAPSRV</v>
      </c>
      <c r="B314" s="2" t="str">
        <f>VLOOKUP(TEXT(C314,"0"),Sheet2!A:D,4,FALSE)</f>
        <v>06</v>
      </c>
      <c r="C314" s="2">
        <f t="shared" si="12"/>
        <v>6</v>
      </c>
      <c r="D314" s="1">
        <f t="shared" si="13"/>
        <v>1</v>
      </c>
      <c r="E314" s="1" t="s">
        <v>48</v>
      </c>
      <c r="F314" s="1" t="s">
        <v>187</v>
      </c>
      <c r="G314" s="2" t="str">
        <f t="shared" si="14"/>
        <v>46</v>
      </c>
      <c r="H314" s="1" t="s">
        <v>145</v>
      </c>
      <c r="I314" s="1" t="s">
        <v>4</v>
      </c>
      <c r="J314" s="1" t="s">
        <v>16</v>
      </c>
      <c r="K314" s="1" t="s">
        <v>146</v>
      </c>
    </row>
    <row r="315" spans="1:12" x14ac:dyDescent="0.15">
      <c r="A315" s="2" t="str">
        <f>VLOOKUP(TEXT(C315,"0"),Sheet2!A:D,3,FALSE)</f>
        <v>UAPSRV</v>
      </c>
      <c r="B315" s="2" t="str">
        <f>VLOOKUP(TEXT(C315,"0"),Sheet2!A:D,4,FALSE)</f>
        <v>06</v>
      </c>
      <c r="C315" s="2">
        <f t="shared" si="12"/>
        <v>6</v>
      </c>
      <c r="D315" s="1">
        <f t="shared" si="13"/>
        <v>1</v>
      </c>
      <c r="E315" s="1" t="s">
        <v>48</v>
      </c>
      <c r="F315" s="1" t="s">
        <v>190</v>
      </c>
      <c r="G315" s="2" t="str">
        <f t="shared" si="14"/>
        <v>47</v>
      </c>
      <c r="H315" s="1" t="s">
        <v>149</v>
      </c>
      <c r="I315" s="1" t="s">
        <v>4</v>
      </c>
      <c r="J315" s="1" t="s">
        <v>2</v>
      </c>
      <c r="K315" s="1" t="s">
        <v>150</v>
      </c>
      <c r="L315" s="1" t="s">
        <v>186</v>
      </c>
    </row>
    <row r="316" spans="1:12" x14ac:dyDescent="0.15">
      <c r="A316" s="2" t="str">
        <f>VLOOKUP(TEXT(C316,"0"),Sheet2!A:D,3,FALSE)</f>
        <v>UAPSRV</v>
      </c>
      <c r="B316" s="2" t="str">
        <f>VLOOKUP(TEXT(C316,"0"),Sheet2!A:D,4,FALSE)</f>
        <v>06</v>
      </c>
      <c r="C316" s="2">
        <f t="shared" si="12"/>
        <v>6</v>
      </c>
      <c r="D316" s="1">
        <f t="shared" si="13"/>
        <v>1</v>
      </c>
      <c r="E316" s="1" t="s">
        <v>48</v>
      </c>
      <c r="F316" s="1" t="s">
        <v>193</v>
      </c>
      <c r="G316" s="2" t="str">
        <f t="shared" si="14"/>
        <v>48</v>
      </c>
      <c r="H316" s="1" t="s">
        <v>318</v>
      </c>
      <c r="I316" s="1" t="s">
        <v>4</v>
      </c>
      <c r="J316" s="1" t="s">
        <v>26</v>
      </c>
      <c r="K316" s="1" t="s">
        <v>319</v>
      </c>
      <c r="L316" s="1" t="s">
        <v>320</v>
      </c>
    </row>
    <row r="317" spans="1:12" x14ac:dyDescent="0.15">
      <c r="A317" s="2" t="str">
        <f>VLOOKUP(TEXT(C317,"0"),Sheet2!A:D,3,FALSE)</f>
        <v>UAPSRV</v>
      </c>
      <c r="B317" s="2" t="str">
        <f>VLOOKUP(TEXT(C317,"0"),Sheet2!A:D,4,FALSE)</f>
        <v>06</v>
      </c>
      <c r="C317" s="2">
        <f t="shared" si="12"/>
        <v>6</v>
      </c>
      <c r="D317" s="1">
        <f t="shared" si="13"/>
        <v>1</v>
      </c>
      <c r="E317" s="1" t="s">
        <v>48</v>
      </c>
      <c r="F317" s="1" t="s">
        <v>197</v>
      </c>
      <c r="G317" s="2" t="str">
        <f t="shared" si="14"/>
        <v>49</v>
      </c>
      <c r="H317" s="1" t="s">
        <v>321</v>
      </c>
      <c r="I317" s="1" t="s">
        <v>4</v>
      </c>
      <c r="J317" s="1" t="s">
        <v>30</v>
      </c>
      <c r="K317" s="1" t="s">
        <v>322</v>
      </c>
      <c r="L317" s="1" t="s">
        <v>320</v>
      </c>
    </row>
    <row r="318" spans="1:12" x14ac:dyDescent="0.15">
      <c r="A318" s="2" t="str">
        <f>VLOOKUP(TEXT(C318,"0"),Sheet2!A:D,3,FALSE)</f>
        <v>UAPSRV</v>
      </c>
      <c r="B318" s="2" t="str">
        <f>VLOOKUP(TEXT(C318,"0"),Sheet2!A:D,4,FALSE)</f>
        <v>06</v>
      </c>
      <c r="C318" s="2">
        <f t="shared" si="12"/>
        <v>6</v>
      </c>
      <c r="D318" s="1">
        <f t="shared" si="13"/>
        <v>1</v>
      </c>
      <c r="E318" s="1" t="s">
        <v>48</v>
      </c>
      <c r="F318" s="1" t="s">
        <v>98</v>
      </c>
      <c r="G318" s="2" t="str">
        <f t="shared" si="14"/>
        <v>50</v>
      </c>
      <c r="H318" s="1" t="s">
        <v>323</v>
      </c>
      <c r="I318" s="1" t="s">
        <v>4</v>
      </c>
      <c r="J318" s="1" t="s">
        <v>8</v>
      </c>
      <c r="K318" s="1" t="s">
        <v>324</v>
      </c>
      <c r="L318" s="1" t="s">
        <v>325</v>
      </c>
    </row>
    <row r="319" spans="1:12" x14ac:dyDescent="0.15">
      <c r="A319" s="2" t="str">
        <f>VLOOKUP(TEXT(C319,"0"),Sheet2!A:D,3,FALSE)</f>
        <v>UAPSRV</v>
      </c>
      <c r="B319" s="2" t="str">
        <f>VLOOKUP(TEXT(C319,"0"),Sheet2!A:D,4,FALSE)</f>
        <v>06</v>
      </c>
      <c r="C319" s="2">
        <f t="shared" si="12"/>
        <v>6</v>
      </c>
      <c r="D319" s="1">
        <f t="shared" si="13"/>
        <v>1</v>
      </c>
      <c r="E319" s="1" t="s">
        <v>48</v>
      </c>
      <c r="F319" s="1" t="s">
        <v>326</v>
      </c>
      <c r="G319" s="2" t="str">
        <f t="shared" si="14"/>
        <v>51</v>
      </c>
      <c r="H319" s="1" t="s">
        <v>327</v>
      </c>
      <c r="I319" s="1" t="s">
        <v>4</v>
      </c>
      <c r="J319" s="1" t="s">
        <v>10</v>
      </c>
      <c r="K319" s="1" t="s">
        <v>328</v>
      </c>
      <c r="L319" s="1" t="s">
        <v>320</v>
      </c>
    </row>
    <row r="320" spans="1:12" x14ac:dyDescent="0.15">
      <c r="A320" s="2" t="str">
        <f>VLOOKUP(TEXT(C320,"0"),Sheet2!A:D,3,FALSE)</f>
        <v>UAPSRV</v>
      </c>
      <c r="B320" s="2" t="str">
        <f>VLOOKUP(TEXT(C320,"0"),Sheet2!A:D,4,FALSE)</f>
        <v>06</v>
      </c>
      <c r="C320" s="2">
        <f t="shared" si="12"/>
        <v>6</v>
      </c>
      <c r="D320" s="1">
        <f t="shared" si="13"/>
        <v>1</v>
      </c>
      <c r="E320" s="1" t="s">
        <v>48</v>
      </c>
      <c r="F320" s="1" t="s">
        <v>329</v>
      </c>
      <c r="G320" s="2" t="str">
        <f t="shared" si="14"/>
        <v>52</v>
      </c>
      <c r="H320" s="1" t="s">
        <v>330</v>
      </c>
      <c r="I320" s="1" t="s">
        <v>4</v>
      </c>
      <c r="J320" s="1" t="s">
        <v>8</v>
      </c>
      <c r="K320" s="1" t="s">
        <v>331</v>
      </c>
      <c r="L320" s="1" t="s">
        <v>332</v>
      </c>
    </row>
    <row r="321" spans="1:12" x14ac:dyDescent="0.15">
      <c r="A321" s="2" t="str">
        <f>VLOOKUP(TEXT(C321,"0"),Sheet2!A:D,3,FALSE)</f>
        <v>UAPSRV</v>
      </c>
      <c r="B321" s="2" t="str">
        <f>VLOOKUP(TEXT(C321,"0"),Sheet2!A:D,4,FALSE)</f>
        <v>06</v>
      </c>
      <c r="C321" s="2">
        <f t="shared" si="12"/>
        <v>6</v>
      </c>
      <c r="D321" s="1">
        <f t="shared" si="13"/>
        <v>1</v>
      </c>
      <c r="E321" s="1" t="s">
        <v>48</v>
      </c>
      <c r="F321" s="1" t="s">
        <v>333</v>
      </c>
      <c r="G321" s="2" t="str">
        <f t="shared" si="14"/>
        <v>53</v>
      </c>
      <c r="H321" s="1" t="s">
        <v>334</v>
      </c>
      <c r="I321" s="1" t="s">
        <v>4</v>
      </c>
      <c r="J321" s="1" t="s">
        <v>26</v>
      </c>
      <c r="K321" s="1" t="s">
        <v>335</v>
      </c>
      <c r="L321" s="1" t="s">
        <v>320</v>
      </c>
    </row>
    <row r="322" spans="1:12" x14ac:dyDescent="0.15">
      <c r="A322" s="2" t="str">
        <f>VLOOKUP(TEXT(C322,"0"),Sheet2!A:D,3,FALSE)</f>
        <v>UAPSRV</v>
      </c>
      <c r="B322" s="2" t="str">
        <f>VLOOKUP(TEXT(C322,"0"),Sheet2!A:D,4,FALSE)</f>
        <v>06</v>
      </c>
      <c r="C322" s="2">
        <f t="shared" si="12"/>
        <v>6</v>
      </c>
      <c r="D322" s="1">
        <f t="shared" si="13"/>
        <v>1</v>
      </c>
      <c r="E322" s="1" t="s">
        <v>48</v>
      </c>
      <c r="F322" s="1" t="s">
        <v>336</v>
      </c>
      <c r="G322" s="2" t="str">
        <f t="shared" si="14"/>
        <v>54</v>
      </c>
      <c r="H322" s="1" t="s">
        <v>337</v>
      </c>
      <c r="I322" s="1" t="s">
        <v>4</v>
      </c>
      <c r="J322" s="1" t="s">
        <v>10</v>
      </c>
      <c r="K322" s="1" t="s">
        <v>338</v>
      </c>
      <c r="L322" s="1" t="s">
        <v>320</v>
      </c>
    </row>
    <row r="323" spans="1:12" x14ac:dyDescent="0.15">
      <c r="A323" s="2" t="str">
        <f>VLOOKUP(TEXT(C323,"0"),Sheet2!A:D,3,FALSE)</f>
        <v>UAPSRV</v>
      </c>
      <c r="B323" s="2" t="str">
        <f>VLOOKUP(TEXT(C323,"0"),Sheet2!A:D,4,FALSE)</f>
        <v>06</v>
      </c>
      <c r="C323" s="2">
        <f t="shared" ref="C323:C386" si="15">ROUNDUP(E323/2,0)</f>
        <v>6</v>
      </c>
      <c r="D323" s="1">
        <f t="shared" ref="D323:D386" si="16">1-MOD(E323,2)</f>
        <v>1</v>
      </c>
      <c r="E323" s="1" t="s">
        <v>48</v>
      </c>
      <c r="F323" s="1" t="s">
        <v>339</v>
      </c>
      <c r="G323" s="2" t="str">
        <f t="shared" ref="G323:G386" si="17" xml:space="preserve"> TEXT(F323,"00")</f>
        <v>55</v>
      </c>
      <c r="H323" s="1" t="s">
        <v>340</v>
      </c>
      <c r="I323" s="1" t="s">
        <v>4</v>
      </c>
      <c r="J323" s="1" t="s">
        <v>8</v>
      </c>
      <c r="K323" s="1" t="s">
        <v>341</v>
      </c>
      <c r="L323" s="1" t="s">
        <v>332</v>
      </c>
    </row>
    <row r="324" spans="1:12" x14ac:dyDescent="0.15">
      <c r="A324" s="2" t="str">
        <f>VLOOKUP(TEXT(C324,"0"),Sheet2!A:D,3,FALSE)</f>
        <v>UAPSRV</v>
      </c>
      <c r="B324" s="2" t="str">
        <f>VLOOKUP(TEXT(C324,"0"),Sheet2!A:D,4,FALSE)</f>
        <v>06</v>
      </c>
      <c r="C324" s="2">
        <f t="shared" si="15"/>
        <v>6</v>
      </c>
      <c r="D324" s="1">
        <f t="shared" si="16"/>
        <v>1</v>
      </c>
      <c r="E324" s="1" t="s">
        <v>48</v>
      </c>
      <c r="F324" s="1" t="s">
        <v>342</v>
      </c>
      <c r="G324" s="2" t="str">
        <f t="shared" si="17"/>
        <v>56</v>
      </c>
      <c r="H324" s="1" t="s">
        <v>343</v>
      </c>
      <c r="I324" s="1" t="s">
        <v>4</v>
      </c>
      <c r="J324" s="1" t="s">
        <v>26</v>
      </c>
      <c r="K324" s="1" t="s">
        <v>344</v>
      </c>
      <c r="L324" s="1" t="s">
        <v>320</v>
      </c>
    </row>
    <row r="325" spans="1:12" x14ac:dyDescent="0.15">
      <c r="A325" s="2" t="str">
        <f>VLOOKUP(TEXT(C325,"0"),Sheet2!A:D,3,FALSE)</f>
        <v>UAPSRV</v>
      </c>
      <c r="B325" s="2" t="str">
        <f>VLOOKUP(TEXT(C325,"0"),Sheet2!A:D,4,FALSE)</f>
        <v>06</v>
      </c>
      <c r="C325" s="2">
        <f t="shared" si="15"/>
        <v>6</v>
      </c>
      <c r="D325" s="1">
        <f t="shared" si="16"/>
        <v>1</v>
      </c>
      <c r="E325" s="1" t="s">
        <v>48</v>
      </c>
      <c r="F325" s="1" t="s">
        <v>345</v>
      </c>
      <c r="G325" s="2" t="str">
        <f t="shared" si="17"/>
        <v>57</v>
      </c>
      <c r="H325" s="1" t="s">
        <v>166</v>
      </c>
      <c r="I325" s="1" t="s">
        <v>4</v>
      </c>
      <c r="J325" s="1" t="s">
        <v>5</v>
      </c>
      <c r="K325" s="1" t="s">
        <v>167</v>
      </c>
      <c r="L325" s="1" t="s">
        <v>346</v>
      </c>
    </row>
    <row r="326" spans="1:12" x14ac:dyDescent="0.15">
      <c r="A326" s="2" t="str">
        <f>VLOOKUP(TEXT(C326,"0"),Sheet2!A:D,3,FALSE)</f>
        <v>UAPSRV</v>
      </c>
      <c r="B326" s="2" t="str">
        <f>VLOOKUP(TEXT(C326,"0"),Sheet2!A:D,4,FALSE)</f>
        <v>06</v>
      </c>
      <c r="C326" s="2">
        <f t="shared" si="15"/>
        <v>6</v>
      </c>
      <c r="D326" s="1">
        <f t="shared" si="16"/>
        <v>1</v>
      </c>
      <c r="E326" s="1" t="s">
        <v>48</v>
      </c>
      <c r="F326" s="1" t="s">
        <v>347</v>
      </c>
      <c r="G326" s="2" t="str">
        <f t="shared" si="17"/>
        <v>58</v>
      </c>
      <c r="H326" s="1" t="s">
        <v>170</v>
      </c>
      <c r="I326" s="1" t="s">
        <v>4</v>
      </c>
      <c r="J326" s="1" t="s">
        <v>5</v>
      </c>
      <c r="K326" s="1" t="s">
        <v>171</v>
      </c>
    </row>
    <row r="327" spans="1:12" x14ac:dyDescent="0.15">
      <c r="A327" s="2" t="str">
        <f>VLOOKUP(TEXT(C327,"0"),Sheet2!A:D,3,FALSE)</f>
        <v>UAPSRV</v>
      </c>
      <c r="B327" s="2" t="str">
        <f>VLOOKUP(TEXT(C327,"0"),Sheet2!A:D,4,FALSE)</f>
        <v>06</v>
      </c>
      <c r="C327" s="2">
        <f t="shared" si="15"/>
        <v>6</v>
      </c>
      <c r="D327" s="1">
        <f t="shared" si="16"/>
        <v>1</v>
      </c>
      <c r="E327" s="1" t="s">
        <v>48</v>
      </c>
      <c r="F327" s="1" t="s">
        <v>348</v>
      </c>
      <c r="G327" s="2" t="str">
        <f t="shared" si="17"/>
        <v>59</v>
      </c>
      <c r="H327" s="1" t="s">
        <v>174</v>
      </c>
      <c r="I327" s="1" t="s">
        <v>4</v>
      </c>
      <c r="J327" s="1" t="s">
        <v>5</v>
      </c>
      <c r="K327" s="1" t="s">
        <v>175</v>
      </c>
    </row>
    <row r="328" spans="1:12" x14ac:dyDescent="0.15">
      <c r="A328" s="2" t="str">
        <f>VLOOKUP(TEXT(C328,"0"),Sheet2!A:D,3,FALSE)</f>
        <v>UAPSRV</v>
      </c>
      <c r="B328" s="2" t="str">
        <f>VLOOKUP(TEXT(C328,"0"),Sheet2!A:D,4,FALSE)</f>
        <v>06</v>
      </c>
      <c r="C328" s="2">
        <f t="shared" si="15"/>
        <v>6</v>
      </c>
      <c r="D328" s="1">
        <f t="shared" si="16"/>
        <v>1</v>
      </c>
      <c r="E328" s="1" t="s">
        <v>48</v>
      </c>
      <c r="F328" s="1" t="s">
        <v>102</v>
      </c>
      <c r="G328" s="2" t="str">
        <f t="shared" si="17"/>
        <v>60</v>
      </c>
      <c r="H328" s="1" t="s">
        <v>191</v>
      </c>
      <c r="I328" s="1" t="s">
        <v>4</v>
      </c>
      <c r="J328" s="1" t="s">
        <v>30</v>
      </c>
      <c r="K328" s="1" t="s">
        <v>192</v>
      </c>
    </row>
    <row r="329" spans="1:12" x14ac:dyDescent="0.15">
      <c r="A329" s="2" t="str">
        <f>VLOOKUP(TEXT(C329,"0"),Sheet2!A:D,3,FALSE)</f>
        <v>UAPSRV</v>
      </c>
      <c r="B329" s="2" t="str">
        <f>VLOOKUP(TEXT(C329,"0"),Sheet2!A:D,4,FALSE)</f>
        <v>06</v>
      </c>
      <c r="C329" s="2">
        <f t="shared" si="15"/>
        <v>6</v>
      </c>
      <c r="D329" s="1">
        <f t="shared" si="16"/>
        <v>1</v>
      </c>
      <c r="E329" s="1" t="s">
        <v>48</v>
      </c>
      <c r="F329" s="1" t="s">
        <v>349</v>
      </c>
      <c r="G329" s="2" t="str">
        <f t="shared" si="17"/>
        <v>61</v>
      </c>
      <c r="H329" s="1" t="s">
        <v>194</v>
      </c>
      <c r="I329" s="1" t="s">
        <v>4</v>
      </c>
      <c r="J329" s="1" t="s">
        <v>2</v>
      </c>
      <c r="K329" s="1" t="s">
        <v>195</v>
      </c>
      <c r="L329" s="1" t="s">
        <v>196</v>
      </c>
    </row>
    <row r="330" spans="1:12" x14ac:dyDescent="0.15">
      <c r="A330" s="2" t="str">
        <f>VLOOKUP(TEXT(C330,"0"),Sheet2!A:D,3,FALSE)</f>
        <v>UAPSRV</v>
      </c>
      <c r="B330" s="2" t="str">
        <f>VLOOKUP(TEXT(C330,"0"),Sheet2!A:D,4,FALSE)</f>
        <v>06</v>
      </c>
      <c r="C330" s="2">
        <f t="shared" si="15"/>
        <v>6</v>
      </c>
      <c r="D330" s="1">
        <f t="shared" si="16"/>
        <v>1</v>
      </c>
      <c r="E330" s="1" t="s">
        <v>48</v>
      </c>
      <c r="F330" s="1" t="s">
        <v>350</v>
      </c>
      <c r="G330" s="2" t="str">
        <f t="shared" si="17"/>
        <v>62</v>
      </c>
      <c r="H330" s="1" t="s">
        <v>351</v>
      </c>
      <c r="I330" s="1" t="s">
        <v>4</v>
      </c>
      <c r="J330" s="1" t="s">
        <v>2</v>
      </c>
      <c r="K330" s="1" t="s">
        <v>352</v>
      </c>
      <c r="L330" s="1" t="s">
        <v>353</v>
      </c>
    </row>
    <row r="331" spans="1:12" x14ac:dyDescent="0.15">
      <c r="A331" s="2" t="str">
        <f>VLOOKUP(TEXT(C331,"0"),Sheet2!A:D,3,FALSE)</f>
        <v>UAPSRV</v>
      </c>
      <c r="B331" s="2" t="str">
        <f>VLOOKUP(TEXT(C331,"0"),Sheet2!A:D,4,FALSE)</f>
        <v>06</v>
      </c>
      <c r="C331" s="2">
        <f t="shared" si="15"/>
        <v>6</v>
      </c>
      <c r="D331" s="1">
        <f t="shared" si="16"/>
        <v>1</v>
      </c>
      <c r="E331" s="1" t="s">
        <v>48</v>
      </c>
      <c r="F331" s="1" t="s">
        <v>354</v>
      </c>
      <c r="G331" s="2" t="str">
        <f t="shared" si="17"/>
        <v>63</v>
      </c>
      <c r="H331" s="1" t="s">
        <v>198</v>
      </c>
      <c r="I331" s="1" t="s">
        <v>4</v>
      </c>
      <c r="J331" s="1" t="s">
        <v>16</v>
      </c>
      <c r="K331" s="1" t="s">
        <v>199</v>
      </c>
    </row>
    <row r="332" spans="1:12" x14ac:dyDescent="0.15">
      <c r="A332" s="2" t="str">
        <f>VLOOKUP(TEXT(C332,"0"),Sheet2!A:D,3,FALSE)</f>
        <v>UAPSRV</v>
      </c>
      <c r="B332" s="2" t="str">
        <f>VLOOKUP(TEXT(C332,"0"),Sheet2!A:D,4,FALSE)</f>
        <v>06</v>
      </c>
      <c r="C332" s="2">
        <f t="shared" si="15"/>
        <v>6</v>
      </c>
      <c r="D332" s="1">
        <f t="shared" si="16"/>
        <v>1</v>
      </c>
      <c r="E332" s="1" t="s">
        <v>48</v>
      </c>
      <c r="F332" s="1" t="s">
        <v>355</v>
      </c>
      <c r="G332" s="2" t="str">
        <f t="shared" si="17"/>
        <v>64</v>
      </c>
      <c r="H332" s="1" t="s">
        <v>200</v>
      </c>
      <c r="I332" s="1" t="s">
        <v>4</v>
      </c>
      <c r="J332" s="1" t="s">
        <v>26</v>
      </c>
      <c r="K332" s="1" t="s">
        <v>201</v>
      </c>
    </row>
    <row r="333" spans="1:12" x14ac:dyDescent="0.15">
      <c r="A333" s="2" t="str">
        <f>VLOOKUP(TEXT(C333,"0"),Sheet2!A:D,3,FALSE)</f>
        <v>UAPSRV</v>
      </c>
      <c r="B333" s="2" t="str">
        <f>VLOOKUP(TEXT(C333,"0"),Sheet2!A:D,4,FALSE)</f>
        <v>07</v>
      </c>
      <c r="C333" s="2">
        <f t="shared" si="15"/>
        <v>7</v>
      </c>
      <c r="D333" s="1">
        <f t="shared" si="16"/>
        <v>0</v>
      </c>
      <c r="E333" s="1" t="s">
        <v>52</v>
      </c>
      <c r="F333" s="1" t="s">
        <v>2</v>
      </c>
      <c r="G333" s="2" t="str">
        <f t="shared" si="17"/>
        <v>01</v>
      </c>
      <c r="H333" s="1" t="s">
        <v>3</v>
      </c>
      <c r="I333" s="1" t="s">
        <v>4</v>
      </c>
      <c r="J333" s="1" t="s">
        <v>5</v>
      </c>
      <c r="K333" s="1" t="s">
        <v>6</v>
      </c>
      <c r="L333" s="1" t="s">
        <v>7</v>
      </c>
    </row>
    <row r="334" spans="1:12" x14ac:dyDescent="0.15">
      <c r="A334" s="2" t="str">
        <f>VLOOKUP(TEXT(C334,"0"),Sheet2!A:D,3,FALSE)</f>
        <v>UAPSRV</v>
      </c>
      <c r="B334" s="2" t="str">
        <f>VLOOKUP(TEXT(C334,"0"),Sheet2!A:D,4,FALSE)</f>
        <v>07</v>
      </c>
      <c r="C334" s="2">
        <f t="shared" si="15"/>
        <v>7</v>
      </c>
      <c r="D334" s="1">
        <f t="shared" si="16"/>
        <v>0</v>
      </c>
      <c r="E334" s="1" t="s">
        <v>52</v>
      </c>
      <c r="F334" s="1" t="s">
        <v>8</v>
      </c>
      <c r="G334" s="2" t="str">
        <f t="shared" si="17"/>
        <v>02</v>
      </c>
      <c r="H334" s="1" t="s">
        <v>9</v>
      </c>
      <c r="I334" s="1" t="s">
        <v>4</v>
      </c>
      <c r="J334" s="1" t="s">
        <v>10</v>
      </c>
      <c r="K334" s="1" t="s">
        <v>11</v>
      </c>
      <c r="L334" s="1" t="s">
        <v>36</v>
      </c>
    </row>
    <row r="335" spans="1:12" x14ac:dyDescent="0.15">
      <c r="A335" s="2" t="str">
        <f>VLOOKUP(TEXT(C335,"0"),Sheet2!A:D,3,FALSE)</f>
        <v>UAPSRV</v>
      </c>
      <c r="B335" s="2" t="str">
        <f>VLOOKUP(TEXT(C335,"0"),Sheet2!A:D,4,FALSE)</f>
        <v>07</v>
      </c>
      <c r="C335" s="2">
        <f t="shared" si="15"/>
        <v>7</v>
      </c>
      <c r="D335" s="1">
        <f t="shared" si="16"/>
        <v>0</v>
      </c>
      <c r="E335" s="1" t="s">
        <v>52</v>
      </c>
      <c r="F335" s="1" t="s">
        <v>12</v>
      </c>
      <c r="G335" s="2" t="str">
        <f t="shared" si="17"/>
        <v>03</v>
      </c>
      <c r="H335" s="1" t="s">
        <v>21</v>
      </c>
      <c r="I335" s="1" t="s">
        <v>4</v>
      </c>
      <c r="J335" s="1" t="s">
        <v>8</v>
      </c>
      <c r="K335" s="1" t="s">
        <v>22</v>
      </c>
      <c r="L335" s="1" t="s">
        <v>229</v>
      </c>
    </row>
    <row r="336" spans="1:12" x14ac:dyDescent="0.15">
      <c r="A336" s="2" t="str">
        <f>VLOOKUP(TEXT(C336,"0"),Sheet2!A:D,3,FALSE)</f>
        <v>UAPSRV</v>
      </c>
      <c r="B336" s="2" t="str">
        <f>VLOOKUP(TEXT(C336,"0"),Sheet2!A:D,4,FALSE)</f>
        <v>07</v>
      </c>
      <c r="C336" s="2">
        <f t="shared" si="15"/>
        <v>7</v>
      </c>
      <c r="D336" s="1">
        <f t="shared" si="16"/>
        <v>0</v>
      </c>
      <c r="E336" s="1" t="s">
        <v>52</v>
      </c>
      <c r="F336" s="1" t="s">
        <v>16</v>
      </c>
      <c r="G336" s="2" t="str">
        <f t="shared" si="17"/>
        <v>04</v>
      </c>
      <c r="H336" s="1" t="s">
        <v>25</v>
      </c>
      <c r="I336" s="1" t="s">
        <v>4</v>
      </c>
      <c r="J336" s="1" t="s">
        <v>26</v>
      </c>
      <c r="K336" s="1" t="s">
        <v>27</v>
      </c>
      <c r="L336" s="1" t="s">
        <v>36</v>
      </c>
    </row>
    <row r="337" spans="1:12" x14ac:dyDescent="0.15">
      <c r="A337" s="2" t="str">
        <f>VLOOKUP(TEXT(C337,"0"),Sheet2!A:D,3,FALSE)</f>
        <v>UAPSRV</v>
      </c>
      <c r="B337" s="2" t="str">
        <f>VLOOKUP(TEXT(C337,"0"),Sheet2!A:D,4,FALSE)</f>
        <v>07</v>
      </c>
      <c r="C337" s="2">
        <f t="shared" si="15"/>
        <v>7</v>
      </c>
      <c r="D337" s="1">
        <f t="shared" si="16"/>
        <v>0</v>
      </c>
      <c r="E337" s="1" t="s">
        <v>52</v>
      </c>
      <c r="F337" s="1" t="s">
        <v>20</v>
      </c>
      <c r="G337" s="2" t="str">
        <f t="shared" si="17"/>
        <v>05</v>
      </c>
      <c r="H337" s="1" t="s">
        <v>188</v>
      </c>
      <c r="I337" s="1" t="s">
        <v>4</v>
      </c>
      <c r="J337" s="1" t="s">
        <v>80</v>
      </c>
      <c r="K337" s="1" t="s">
        <v>189</v>
      </c>
      <c r="L337" s="1" t="s">
        <v>36</v>
      </c>
    </row>
    <row r="338" spans="1:12" x14ac:dyDescent="0.15">
      <c r="A338" s="2" t="str">
        <f>VLOOKUP(TEXT(C338,"0"),Sheet2!A:D,3,FALSE)</f>
        <v>UAPSRV</v>
      </c>
      <c r="B338" s="2" t="str">
        <f>VLOOKUP(TEXT(C338,"0"),Sheet2!A:D,4,FALSE)</f>
        <v>07</v>
      </c>
      <c r="C338" s="2">
        <f t="shared" si="15"/>
        <v>7</v>
      </c>
      <c r="D338" s="1">
        <f t="shared" si="16"/>
        <v>0</v>
      </c>
      <c r="E338" s="1" t="s">
        <v>52</v>
      </c>
      <c r="F338" s="1" t="s">
        <v>24</v>
      </c>
      <c r="G338" s="2" t="str">
        <f t="shared" si="17"/>
        <v>06</v>
      </c>
      <c r="H338" s="1" t="s">
        <v>202</v>
      </c>
      <c r="I338" s="1" t="s">
        <v>4</v>
      </c>
      <c r="J338" s="1" t="s">
        <v>8</v>
      </c>
      <c r="K338" s="1" t="s">
        <v>203</v>
      </c>
      <c r="L338" s="1" t="s">
        <v>309</v>
      </c>
    </row>
    <row r="339" spans="1:12" x14ac:dyDescent="0.15">
      <c r="A339" s="2" t="str">
        <f>VLOOKUP(TEXT(C339,"0"),Sheet2!A:D,3,FALSE)</f>
        <v>UAPSRV</v>
      </c>
      <c r="B339" s="2" t="str">
        <f>VLOOKUP(TEXT(C339,"0"),Sheet2!A:D,4,FALSE)</f>
        <v>07</v>
      </c>
      <c r="C339" s="2">
        <f t="shared" si="15"/>
        <v>7</v>
      </c>
      <c r="D339" s="1">
        <f t="shared" si="16"/>
        <v>0</v>
      </c>
      <c r="E339" s="1" t="s">
        <v>52</v>
      </c>
      <c r="F339" s="1" t="s">
        <v>28</v>
      </c>
      <c r="G339" s="2" t="str">
        <f t="shared" si="17"/>
        <v>07</v>
      </c>
      <c r="H339" s="1" t="s">
        <v>218</v>
      </c>
      <c r="I339" s="1" t="s">
        <v>4</v>
      </c>
      <c r="J339" s="1" t="s">
        <v>80</v>
      </c>
      <c r="K339" s="1" t="s">
        <v>219</v>
      </c>
      <c r="L339" s="1" t="s">
        <v>36</v>
      </c>
    </row>
    <row r="340" spans="1:12" x14ac:dyDescent="0.15">
      <c r="A340" s="2" t="str">
        <f>VLOOKUP(TEXT(C340,"0"),Sheet2!A:D,3,FALSE)</f>
        <v>UAPSRV</v>
      </c>
      <c r="B340" s="2" t="str">
        <f>VLOOKUP(TEXT(C340,"0"),Sheet2!A:D,4,FALSE)</f>
        <v>07</v>
      </c>
      <c r="C340" s="2">
        <f t="shared" si="15"/>
        <v>7</v>
      </c>
      <c r="D340" s="1">
        <f t="shared" si="16"/>
        <v>0</v>
      </c>
      <c r="E340" s="1" t="s">
        <v>52</v>
      </c>
      <c r="F340" s="1" t="s">
        <v>30</v>
      </c>
      <c r="G340" s="2" t="str">
        <f t="shared" si="17"/>
        <v>08</v>
      </c>
      <c r="H340" s="1" t="s">
        <v>156</v>
      </c>
      <c r="I340" s="1" t="s">
        <v>4</v>
      </c>
      <c r="J340" s="1" t="s">
        <v>24</v>
      </c>
      <c r="K340" s="1" t="s">
        <v>157</v>
      </c>
      <c r="L340" s="1" t="s">
        <v>7</v>
      </c>
    </row>
    <row r="341" spans="1:12" x14ac:dyDescent="0.15">
      <c r="A341" s="2" t="str">
        <f>VLOOKUP(TEXT(C341,"0"),Sheet2!A:D,3,FALSE)</f>
        <v>UAPSRV</v>
      </c>
      <c r="B341" s="2" t="str">
        <f>VLOOKUP(TEXT(C341,"0"),Sheet2!A:D,4,FALSE)</f>
        <v>07</v>
      </c>
      <c r="C341" s="2">
        <f t="shared" si="15"/>
        <v>7</v>
      </c>
      <c r="D341" s="1">
        <f t="shared" si="16"/>
        <v>0</v>
      </c>
      <c r="E341" s="1" t="s">
        <v>52</v>
      </c>
      <c r="F341" s="1" t="s">
        <v>37</v>
      </c>
      <c r="G341" s="2" t="str">
        <f t="shared" si="17"/>
        <v>09</v>
      </c>
      <c r="H341" s="1" t="s">
        <v>159</v>
      </c>
      <c r="I341" s="1" t="s">
        <v>4</v>
      </c>
      <c r="J341" s="1" t="s">
        <v>5</v>
      </c>
      <c r="K341" s="1" t="s">
        <v>160</v>
      </c>
      <c r="L341" s="1" t="s">
        <v>7</v>
      </c>
    </row>
    <row r="342" spans="1:12" x14ac:dyDescent="0.15">
      <c r="A342" s="2" t="str">
        <f>VLOOKUP(TEXT(C342,"0"),Sheet2!A:D,3,FALSE)</f>
        <v>UAPSRV</v>
      </c>
      <c r="B342" s="2" t="str">
        <f>VLOOKUP(TEXT(C342,"0"),Sheet2!A:D,4,FALSE)</f>
        <v>07</v>
      </c>
      <c r="C342" s="2">
        <f t="shared" si="15"/>
        <v>7</v>
      </c>
      <c r="D342" s="1">
        <f t="shared" si="16"/>
        <v>0</v>
      </c>
      <c r="E342" s="1" t="s">
        <v>52</v>
      </c>
      <c r="F342" s="1" t="s">
        <v>5</v>
      </c>
      <c r="G342" s="2" t="str">
        <f t="shared" si="17"/>
        <v>10</v>
      </c>
      <c r="H342" s="1" t="s">
        <v>162</v>
      </c>
      <c r="I342" s="1" t="s">
        <v>4</v>
      </c>
      <c r="J342" s="1" t="s">
        <v>30</v>
      </c>
      <c r="K342" s="1" t="s">
        <v>163</v>
      </c>
      <c r="L342" s="1" t="s">
        <v>7</v>
      </c>
    </row>
    <row r="343" spans="1:12" x14ac:dyDescent="0.15">
      <c r="A343" s="2" t="str">
        <f>VLOOKUP(TEXT(C343,"0"),Sheet2!A:D,3,FALSE)</f>
        <v>UAPSRV</v>
      </c>
      <c r="B343" s="2" t="str">
        <f>VLOOKUP(TEXT(C343,"0"),Sheet2!A:D,4,FALSE)</f>
        <v>07</v>
      </c>
      <c r="C343" s="2">
        <f t="shared" si="15"/>
        <v>7</v>
      </c>
      <c r="D343" s="1">
        <f t="shared" si="16"/>
        <v>1</v>
      </c>
      <c r="E343" s="1" t="s">
        <v>56</v>
      </c>
      <c r="F343" s="1" t="s">
        <v>2</v>
      </c>
      <c r="G343" s="2" t="str">
        <f t="shared" si="17"/>
        <v>01</v>
      </c>
      <c r="H343" s="1" t="s">
        <v>3</v>
      </c>
      <c r="I343" s="1" t="s">
        <v>4</v>
      </c>
      <c r="J343" s="1" t="s">
        <v>5</v>
      </c>
      <c r="K343" s="1" t="s">
        <v>6</v>
      </c>
    </row>
    <row r="344" spans="1:12" x14ac:dyDescent="0.15">
      <c r="A344" s="2" t="str">
        <f>VLOOKUP(TEXT(C344,"0"),Sheet2!A:D,3,FALSE)</f>
        <v>UAPSRV</v>
      </c>
      <c r="B344" s="2" t="str">
        <f>VLOOKUP(TEXT(C344,"0"),Sheet2!A:D,4,FALSE)</f>
        <v>07</v>
      </c>
      <c r="C344" s="2">
        <f t="shared" si="15"/>
        <v>7</v>
      </c>
      <c r="D344" s="1">
        <f t="shared" si="16"/>
        <v>1</v>
      </c>
      <c r="E344" s="1" t="s">
        <v>56</v>
      </c>
      <c r="F344" s="1" t="s">
        <v>8</v>
      </c>
      <c r="G344" s="2" t="str">
        <f t="shared" si="17"/>
        <v>02</v>
      </c>
      <c r="H344" s="1" t="s">
        <v>9</v>
      </c>
      <c r="I344" s="1" t="s">
        <v>4</v>
      </c>
      <c r="J344" s="1" t="s">
        <v>10</v>
      </c>
      <c r="K344" s="1" t="s">
        <v>11</v>
      </c>
    </row>
    <row r="345" spans="1:12" x14ac:dyDescent="0.15">
      <c r="A345" s="2" t="str">
        <f>VLOOKUP(TEXT(C345,"0"),Sheet2!A:D,3,FALSE)</f>
        <v>UAPSRV</v>
      </c>
      <c r="B345" s="2" t="str">
        <f>VLOOKUP(TEXT(C345,"0"),Sheet2!A:D,4,FALSE)</f>
        <v>07</v>
      </c>
      <c r="C345" s="2">
        <f t="shared" si="15"/>
        <v>7</v>
      </c>
      <c r="D345" s="1">
        <f t="shared" si="16"/>
        <v>1</v>
      </c>
      <c r="E345" s="1" t="s">
        <v>56</v>
      </c>
      <c r="F345" s="1" t="s">
        <v>12</v>
      </c>
      <c r="G345" s="2" t="str">
        <f t="shared" si="17"/>
        <v>03</v>
      </c>
      <c r="H345" s="1" t="s">
        <v>21</v>
      </c>
      <c r="I345" s="1" t="s">
        <v>4</v>
      </c>
      <c r="J345" s="1" t="s">
        <v>8</v>
      </c>
      <c r="K345" s="1" t="s">
        <v>22</v>
      </c>
      <c r="L345" s="1" t="s">
        <v>178</v>
      </c>
    </row>
    <row r="346" spans="1:12" x14ac:dyDescent="0.15">
      <c r="A346" s="2" t="str">
        <f>VLOOKUP(TEXT(C346,"0"),Sheet2!A:D,3,FALSE)</f>
        <v>UAPSRV</v>
      </c>
      <c r="B346" s="2" t="str">
        <f>VLOOKUP(TEXT(C346,"0"),Sheet2!A:D,4,FALSE)</f>
        <v>07</v>
      </c>
      <c r="C346" s="2">
        <f t="shared" si="15"/>
        <v>7</v>
      </c>
      <c r="D346" s="1">
        <f t="shared" si="16"/>
        <v>1</v>
      </c>
      <c r="E346" s="1" t="s">
        <v>56</v>
      </c>
      <c r="F346" s="1" t="s">
        <v>16</v>
      </c>
      <c r="G346" s="2" t="str">
        <f t="shared" si="17"/>
        <v>04</v>
      </c>
      <c r="H346" s="1" t="s">
        <v>25</v>
      </c>
      <c r="I346" s="1" t="s">
        <v>4</v>
      </c>
      <c r="J346" s="1" t="s">
        <v>26</v>
      </c>
      <c r="K346" s="1" t="s">
        <v>27</v>
      </c>
    </row>
    <row r="347" spans="1:12" x14ac:dyDescent="0.15">
      <c r="A347" s="2" t="str">
        <f>VLOOKUP(TEXT(C347,"0"),Sheet2!A:D,3,FALSE)</f>
        <v>UAPSRV</v>
      </c>
      <c r="B347" s="2" t="str">
        <f>VLOOKUP(TEXT(C347,"0"),Sheet2!A:D,4,FALSE)</f>
        <v>07</v>
      </c>
      <c r="C347" s="2">
        <f t="shared" si="15"/>
        <v>7</v>
      </c>
      <c r="D347" s="1">
        <f t="shared" si="16"/>
        <v>1</v>
      </c>
      <c r="E347" s="1" t="s">
        <v>56</v>
      </c>
      <c r="F347" s="1" t="s">
        <v>20</v>
      </c>
      <c r="G347" s="2" t="str">
        <f t="shared" si="17"/>
        <v>05</v>
      </c>
      <c r="H347" s="1" t="s">
        <v>188</v>
      </c>
      <c r="I347" s="1" t="s">
        <v>4</v>
      </c>
      <c r="J347" s="1" t="s">
        <v>80</v>
      </c>
      <c r="K347" s="1" t="s">
        <v>189</v>
      </c>
    </row>
    <row r="348" spans="1:12" x14ac:dyDescent="0.15">
      <c r="A348" s="2" t="str">
        <f>VLOOKUP(TEXT(C348,"0"),Sheet2!A:D,3,FALSE)</f>
        <v>UAPSRV</v>
      </c>
      <c r="B348" s="2" t="str">
        <f>VLOOKUP(TEXT(C348,"0"),Sheet2!A:D,4,FALSE)</f>
        <v>07</v>
      </c>
      <c r="C348" s="2">
        <f t="shared" si="15"/>
        <v>7</v>
      </c>
      <c r="D348" s="1">
        <f t="shared" si="16"/>
        <v>1</v>
      </c>
      <c r="E348" s="1" t="s">
        <v>56</v>
      </c>
      <c r="F348" s="1" t="s">
        <v>24</v>
      </c>
      <c r="G348" s="2" t="str">
        <f t="shared" si="17"/>
        <v>06</v>
      </c>
      <c r="H348" s="1" t="s">
        <v>310</v>
      </c>
      <c r="I348" s="1" t="s">
        <v>4</v>
      </c>
      <c r="J348" s="1" t="s">
        <v>2</v>
      </c>
      <c r="K348" s="1" t="s">
        <v>311</v>
      </c>
      <c r="L348" s="1" t="s">
        <v>312</v>
      </c>
    </row>
    <row r="349" spans="1:12" x14ac:dyDescent="0.15">
      <c r="A349" s="2" t="str">
        <f>VLOOKUP(TEXT(C349,"0"),Sheet2!A:D,3,FALSE)</f>
        <v>UAPSRV</v>
      </c>
      <c r="B349" s="2" t="str">
        <f>VLOOKUP(TEXT(C349,"0"),Sheet2!A:D,4,FALSE)</f>
        <v>07</v>
      </c>
      <c r="C349" s="2">
        <f t="shared" si="15"/>
        <v>7</v>
      </c>
      <c r="D349" s="1">
        <f t="shared" si="16"/>
        <v>1</v>
      </c>
      <c r="E349" s="1" t="s">
        <v>56</v>
      </c>
      <c r="F349" s="1" t="s">
        <v>28</v>
      </c>
      <c r="G349" s="2" t="str">
        <f t="shared" si="17"/>
        <v>07</v>
      </c>
      <c r="H349" s="1" t="s">
        <v>202</v>
      </c>
      <c r="I349" s="1" t="s">
        <v>4</v>
      </c>
      <c r="J349" s="1" t="s">
        <v>8</v>
      </c>
      <c r="K349" s="1" t="s">
        <v>203</v>
      </c>
      <c r="L349" s="1" t="s">
        <v>217</v>
      </c>
    </row>
    <row r="350" spans="1:12" x14ac:dyDescent="0.15">
      <c r="A350" s="2" t="str">
        <f>VLOOKUP(TEXT(C350,"0"),Sheet2!A:D,3,FALSE)</f>
        <v>UAPSRV</v>
      </c>
      <c r="B350" s="2" t="str">
        <f>VLOOKUP(TEXT(C350,"0"),Sheet2!A:D,4,FALSE)</f>
        <v>07</v>
      </c>
      <c r="C350" s="2">
        <f t="shared" si="15"/>
        <v>7</v>
      </c>
      <c r="D350" s="1">
        <f t="shared" si="16"/>
        <v>1</v>
      </c>
      <c r="E350" s="1" t="s">
        <v>56</v>
      </c>
      <c r="F350" s="1" t="s">
        <v>30</v>
      </c>
      <c r="G350" s="2" t="str">
        <f t="shared" si="17"/>
        <v>08</v>
      </c>
      <c r="H350" s="1" t="s">
        <v>218</v>
      </c>
      <c r="I350" s="1" t="s">
        <v>4</v>
      </c>
      <c r="J350" s="1" t="s">
        <v>80</v>
      </c>
      <c r="K350" s="1" t="s">
        <v>219</v>
      </c>
    </row>
    <row r="351" spans="1:12" x14ac:dyDescent="0.15">
      <c r="A351" s="2" t="str">
        <f>VLOOKUP(TEXT(C351,"0"),Sheet2!A:D,3,FALSE)</f>
        <v>UAPSRV</v>
      </c>
      <c r="B351" s="2" t="str">
        <f>VLOOKUP(TEXT(C351,"0"),Sheet2!A:D,4,FALSE)</f>
        <v>07</v>
      </c>
      <c r="C351" s="2">
        <f t="shared" si="15"/>
        <v>7</v>
      </c>
      <c r="D351" s="1">
        <f t="shared" si="16"/>
        <v>1</v>
      </c>
      <c r="E351" s="1" t="s">
        <v>56</v>
      </c>
      <c r="F351" s="1" t="s">
        <v>37</v>
      </c>
      <c r="G351" s="2" t="str">
        <f t="shared" si="17"/>
        <v>09</v>
      </c>
      <c r="H351" s="1" t="s">
        <v>356</v>
      </c>
      <c r="I351" s="1" t="s">
        <v>4</v>
      </c>
      <c r="J351" s="1" t="s">
        <v>8</v>
      </c>
      <c r="K351" s="1" t="s">
        <v>357</v>
      </c>
      <c r="L351" s="1" t="s">
        <v>358</v>
      </c>
    </row>
    <row r="352" spans="1:12" x14ac:dyDescent="0.15">
      <c r="A352" s="2" t="str">
        <f>VLOOKUP(TEXT(C352,"0"),Sheet2!A:D,3,FALSE)</f>
        <v>UAPSRV</v>
      </c>
      <c r="B352" s="2" t="str">
        <f>VLOOKUP(TEXT(C352,"0"),Sheet2!A:D,4,FALSE)</f>
        <v>07</v>
      </c>
      <c r="C352" s="2">
        <f t="shared" si="15"/>
        <v>7</v>
      </c>
      <c r="D352" s="1">
        <f t="shared" si="16"/>
        <v>1</v>
      </c>
      <c r="E352" s="1" t="s">
        <v>56</v>
      </c>
      <c r="F352" s="1" t="s">
        <v>5</v>
      </c>
      <c r="G352" s="2" t="str">
        <f t="shared" si="17"/>
        <v>10</v>
      </c>
      <c r="H352" s="1" t="s">
        <v>53</v>
      </c>
      <c r="I352" s="1" t="s">
        <v>4</v>
      </c>
      <c r="J352" s="1" t="s">
        <v>2</v>
      </c>
      <c r="K352" s="1" t="s">
        <v>205</v>
      </c>
      <c r="L352" s="1" t="s">
        <v>179</v>
      </c>
    </row>
    <row r="353" spans="1:12" x14ac:dyDescent="0.15">
      <c r="A353" s="2" t="str">
        <f>VLOOKUP(TEXT(C353,"0"),Sheet2!A:D,3,FALSE)</f>
        <v>UAPSRV</v>
      </c>
      <c r="B353" s="2" t="str">
        <f>VLOOKUP(TEXT(C353,"0"),Sheet2!A:D,4,FALSE)</f>
        <v>07</v>
      </c>
      <c r="C353" s="2">
        <f t="shared" si="15"/>
        <v>7</v>
      </c>
      <c r="D353" s="1">
        <f t="shared" si="16"/>
        <v>1</v>
      </c>
      <c r="E353" s="1" t="s">
        <v>56</v>
      </c>
      <c r="F353" s="1" t="s">
        <v>44</v>
      </c>
      <c r="G353" s="2" t="str">
        <f t="shared" si="17"/>
        <v>11</v>
      </c>
      <c r="H353" s="1" t="s">
        <v>313</v>
      </c>
      <c r="I353" s="1" t="s">
        <v>4</v>
      </c>
      <c r="J353" s="1" t="s">
        <v>30</v>
      </c>
      <c r="K353" s="1" t="s">
        <v>359</v>
      </c>
    </row>
    <row r="354" spans="1:12" x14ac:dyDescent="0.15">
      <c r="A354" s="2" t="str">
        <f>VLOOKUP(TEXT(C354,"0"),Sheet2!A:D,3,FALSE)</f>
        <v>UAPSRV</v>
      </c>
      <c r="B354" s="2" t="str">
        <f>VLOOKUP(TEXT(C354,"0"),Sheet2!A:D,4,FALSE)</f>
        <v>07</v>
      </c>
      <c r="C354" s="2">
        <f t="shared" si="15"/>
        <v>7</v>
      </c>
      <c r="D354" s="1">
        <f t="shared" si="16"/>
        <v>1</v>
      </c>
      <c r="E354" s="1" t="s">
        <v>56</v>
      </c>
      <c r="F354" s="1" t="s">
        <v>48</v>
      </c>
      <c r="G354" s="2" t="str">
        <f t="shared" si="17"/>
        <v>12</v>
      </c>
      <c r="H354" s="1" t="s">
        <v>360</v>
      </c>
      <c r="I354" s="1" t="s">
        <v>4</v>
      </c>
      <c r="J354" s="1" t="s">
        <v>350</v>
      </c>
      <c r="K354" s="1" t="s">
        <v>361</v>
      </c>
      <c r="L354" s="1" t="s">
        <v>362</v>
      </c>
    </row>
    <row r="355" spans="1:12" x14ac:dyDescent="0.15">
      <c r="A355" s="2" t="str">
        <f>VLOOKUP(TEXT(C355,"0"),Sheet2!A:D,3,FALSE)</f>
        <v>UAPSRV</v>
      </c>
      <c r="B355" s="2" t="str">
        <f>VLOOKUP(TEXT(C355,"0"),Sheet2!A:D,4,FALSE)</f>
        <v>07</v>
      </c>
      <c r="C355" s="2">
        <f t="shared" si="15"/>
        <v>7</v>
      </c>
      <c r="D355" s="1">
        <f t="shared" si="16"/>
        <v>1</v>
      </c>
      <c r="E355" s="1" t="s">
        <v>56</v>
      </c>
      <c r="F355" s="1" t="s">
        <v>52</v>
      </c>
      <c r="G355" s="2" t="str">
        <f t="shared" si="17"/>
        <v>13</v>
      </c>
      <c r="H355" s="1" t="s">
        <v>315</v>
      </c>
      <c r="I355" s="1" t="s">
        <v>4</v>
      </c>
      <c r="J355" s="1" t="s">
        <v>30</v>
      </c>
      <c r="K355" s="1" t="s">
        <v>363</v>
      </c>
    </row>
    <row r="356" spans="1:12" x14ac:dyDescent="0.15">
      <c r="A356" s="2" t="str">
        <f>VLOOKUP(TEXT(C356,"0"),Sheet2!A:D,3,FALSE)</f>
        <v>UAPSRV</v>
      </c>
      <c r="B356" s="2" t="str">
        <f>VLOOKUP(TEXT(C356,"0"),Sheet2!A:D,4,FALSE)</f>
        <v>07</v>
      </c>
      <c r="C356" s="2">
        <f t="shared" si="15"/>
        <v>7</v>
      </c>
      <c r="D356" s="1">
        <f t="shared" si="16"/>
        <v>1</v>
      </c>
      <c r="E356" s="1" t="s">
        <v>56</v>
      </c>
      <c r="F356" s="1" t="s">
        <v>56</v>
      </c>
      <c r="G356" s="2" t="str">
        <f t="shared" si="17"/>
        <v>14</v>
      </c>
      <c r="H356" s="1" t="s">
        <v>364</v>
      </c>
      <c r="I356" s="1" t="s">
        <v>4</v>
      </c>
      <c r="J356" s="1" t="s">
        <v>350</v>
      </c>
      <c r="K356" s="1" t="s">
        <v>365</v>
      </c>
      <c r="L356" s="1" t="s">
        <v>366</v>
      </c>
    </row>
    <row r="357" spans="1:12" x14ac:dyDescent="0.15">
      <c r="A357" s="2" t="str">
        <f>VLOOKUP(TEXT(C357,"0"),Sheet2!A:D,3,FALSE)</f>
        <v>UAPSRV</v>
      </c>
      <c r="B357" s="2" t="str">
        <f>VLOOKUP(TEXT(C357,"0"),Sheet2!A:D,4,FALSE)</f>
        <v>07</v>
      </c>
      <c r="C357" s="2">
        <f t="shared" si="15"/>
        <v>7</v>
      </c>
      <c r="D357" s="1">
        <f t="shared" si="16"/>
        <v>1</v>
      </c>
      <c r="E357" s="1" t="s">
        <v>56</v>
      </c>
      <c r="F357" s="1" t="s">
        <v>60</v>
      </c>
      <c r="G357" s="2" t="str">
        <f t="shared" si="17"/>
        <v>15</v>
      </c>
      <c r="H357" s="1" t="s">
        <v>367</v>
      </c>
      <c r="I357" s="1" t="s">
        <v>4</v>
      </c>
      <c r="J357" s="1" t="s">
        <v>2</v>
      </c>
      <c r="K357" s="1" t="s">
        <v>368</v>
      </c>
      <c r="L357" s="1" t="s">
        <v>369</v>
      </c>
    </row>
    <row r="358" spans="1:12" x14ac:dyDescent="0.15">
      <c r="A358" s="2" t="str">
        <f>VLOOKUP(TEXT(C358,"0"),Sheet2!A:D,3,FALSE)</f>
        <v>UAPSRV</v>
      </c>
      <c r="B358" s="2" t="str">
        <f>VLOOKUP(TEXT(C358,"0"),Sheet2!A:D,4,FALSE)</f>
        <v>07</v>
      </c>
      <c r="C358" s="2">
        <f t="shared" si="15"/>
        <v>7</v>
      </c>
      <c r="D358" s="1">
        <f t="shared" si="16"/>
        <v>1</v>
      </c>
      <c r="E358" s="1" t="s">
        <v>56</v>
      </c>
      <c r="F358" s="1" t="s">
        <v>64</v>
      </c>
      <c r="G358" s="2" t="str">
        <f t="shared" si="17"/>
        <v>16</v>
      </c>
      <c r="H358" s="1" t="s">
        <v>370</v>
      </c>
      <c r="I358" s="1" t="s">
        <v>4</v>
      </c>
      <c r="J358" s="1" t="s">
        <v>350</v>
      </c>
      <c r="K358" s="1" t="s">
        <v>371</v>
      </c>
    </row>
    <row r="359" spans="1:12" x14ac:dyDescent="0.15">
      <c r="A359" s="2" t="str">
        <f>VLOOKUP(TEXT(C359,"0"),Sheet2!A:D,3,FALSE)</f>
        <v>UAPSRV</v>
      </c>
      <c r="B359" s="2" t="str">
        <f>VLOOKUP(TEXT(C359,"0"),Sheet2!A:D,4,FALSE)</f>
        <v>07</v>
      </c>
      <c r="C359" s="2">
        <f t="shared" si="15"/>
        <v>7</v>
      </c>
      <c r="D359" s="1">
        <f t="shared" si="16"/>
        <v>1</v>
      </c>
      <c r="E359" s="1" t="s">
        <v>56</v>
      </c>
      <c r="F359" s="1" t="s">
        <v>68</v>
      </c>
      <c r="G359" s="2" t="str">
        <f t="shared" si="17"/>
        <v>17</v>
      </c>
      <c r="H359" s="1" t="s">
        <v>372</v>
      </c>
      <c r="I359" s="1" t="s">
        <v>4</v>
      </c>
      <c r="J359" s="1" t="s">
        <v>2</v>
      </c>
      <c r="K359" s="1" t="s">
        <v>373</v>
      </c>
      <c r="L359" s="1" t="s">
        <v>374</v>
      </c>
    </row>
    <row r="360" spans="1:12" x14ac:dyDescent="0.15">
      <c r="A360" s="2" t="str">
        <f>VLOOKUP(TEXT(C360,"0"),Sheet2!A:D,3,FALSE)</f>
        <v>UAPSRV</v>
      </c>
      <c r="B360" s="2" t="str">
        <f>VLOOKUP(TEXT(C360,"0"),Sheet2!A:D,4,FALSE)</f>
        <v>07</v>
      </c>
      <c r="C360" s="2">
        <f t="shared" si="15"/>
        <v>7</v>
      </c>
      <c r="D360" s="1">
        <f t="shared" si="16"/>
        <v>1</v>
      </c>
      <c r="E360" s="1" t="s">
        <v>56</v>
      </c>
      <c r="F360" s="1" t="s">
        <v>72</v>
      </c>
      <c r="G360" s="2" t="str">
        <f t="shared" si="17"/>
        <v>18</v>
      </c>
      <c r="H360" s="1" t="s">
        <v>375</v>
      </c>
      <c r="I360" s="1" t="s">
        <v>4</v>
      </c>
      <c r="J360" s="1" t="s">
        <v>2</v>
      </c>
      <c r="K360" s="1" t="s">
        <v>376</v>
      </c>
      <c r="L360" s="1" t="s">
        <v>377</v>
      </c>
    </row>
    <row r="361" spans="1:12" x14ac:dyDescent="0.15">
      <c r="A361" s="2" t="str">
        <f>VLOOKUP(TEXT(C361,"0"),Sheet2!A:D,3,FALSE)</f>
        <v>UAPSRV</v>
      </c>
      <c r="B361" s="2" t="str">
        <f>VLOOKUP(TEXT(C361,"0"),Sheet2!A:D,4,FALSE)</f>
        <v>07</v>
      </c>
      <c r="C361" s="2">
        <f t="shared" si="15"/>
        <v>7</v>
      </c>
      <c r="D361" s="1">
        <f t="shared" si="16"/>
        <v>1</v>
      </c>
      <c r="E361" s="1" t="s">
        <v>56</v>
      </c>
      <c r="F361" s="1" t="s">
        <v>76</v>
      </c>
      <c r="G361" s="2" t="str">
        <f t="shared" si="17"/>
        <v>19</v>
      </c>
      <c r="H361" s="1" t="s">
        <v>378</v>
      </c>
      <c r="I361" s="1" t="s">
        <v>4</v>
      </c>
      <c r="J361" s="1" t="s">
        <v>2</v>
      </c>
      <c r="K361" s="1" t="s">
        <v>379</v>
      </c>
      <c r="L361" s="1" t="s">
        <v>380</v>
      </c>
    </row>
    <row r="362" spans="1:12" x14ac:dyDescent="0.15">
      <c r="A362" s="2" t="str">
        <f>VLOOKUP(TEXT(C362,"0"),Sheet2!A:D,3,FALSE)</f>
        <v>UAPSRV</v>
      </c>
      <c r="B362" s="2" t="str">
        <f>VLOOKUP(TEXT(C362,"0"),Sheet2!A:D,4,FALSE)</f>
        <v>07</v>
      </c>
      <c r="C362" s="2">
        <f t="shared" si="15"/>
        <v>7</v>
      </c>
      <c r="D362" s="1">
        <f t="shared" si="16"/>
        <v>1</v>
      </c>
      <c r="E362" s="1" t="s">
        <v>56</v>
      </c>
      <c r="F362" s="1" t="s">
        <v>80</v>
      </c>
      <c r="G362" s="2" t="str">
        <f t="shared" si="17"/>
        <v>20</v>
      </c>
      <c r="H362" s="1" t="s">
        <v>156</v>
      </c>
      <c r="I362" s="1" t="s">
        <v>4</v>
      </c>
      <c r="J362" s="1" t="s">
        <v>24</v>
      </c>
      <c r="K362" s="1" t="s">
        <v>157</v>
      </c>
    </row>
    <row r="363" spans="1:12" x14ac:dyDescent="0.15">
      <c r="A363" s="2" t="str">
        <f>VLOOKUP(TEXT(C363,"0"),Sheet2!A:D,3,FALSE)</f>
        <v>UAPSRV</v>
      </c>
      <c r="B363" s="2" t="str">
        <f>VLOOKUP(TEXT(C363,"0"),Sheet2!A:D,4,FALSE)</f>
        <v>07</v>
      </c>
      <c r="C363" s="2">
        <f t="shared" si="15"/>
        <v>7</v>
      </c>
      <c r="D363" s="1">
        <f t="shared" si="16"/>
        <v>1</v>
      </c>
      <c r="E363" s="1" t="s">
        <v>56</v>
      </c>
      <c r="F363" s="1" t="s">
        <v>84</v>
      </c>
      <c r="G363" s="2" t="str">
        <f t="shared" si="17"/>
        <v>21</v>
      </c>
      <c r="H363" s="1" t="s">
        <v>159</v>
      </c>
      <c r="I363" s="1" t="s">
        <v>4</v>
      </c>
      <c r="J363" s="1" t="s">
        <v>5</v>
      </c>
      <c r="K363" s="1" t="s">
        <v>160</v>
      </c>
    </row>
    <row r="364" spans="1:12" x14ac:dyDescent="0.15">
      <c r="A364" s="2" t="str">
        <f>VLOOKUP(TEXT(C364,"0"),Sheet2!A:D,3,FALSE)</f>
        <v>UAPSRV</v>
      </c>
      <c r="B364" s="2" t="str">
        <f>VLOOKUP(TEXT(C364,"0"),Sheet2!A:D,4,FALSE)</f>
        <v>07</v>
      </c>
      <c r="C364" s="2">
        <f t="shared" si="15"/>
        <v>7</v>
      </c>
      <c r="D364" s="1">
        <f t="shared" si="16"/>
        <v>1</v>
      </c>
      <c r="E364" s="1" t="s">
        <v>56</v>
      </c>
      <c r="F364" s="1" t="s">
        <v>88</v>
      </c>
      <c r="G364" s="2" t="str">
        <f t="shared" si="17"/>
        <v>22</v>
      </c>
      <c r="H364" s="1" t="s">
        <v>162</v>
      </c>
      <c r="I364" s="1" t="s">
        <v>4</v>
      </c>
      <c r="J364" s="1" t="s">
        <v>30</v>
      </c>
      <c r="K364" s="1" t="s">
        <v>163</v>
      </c>
    </row>
    <row r="365" spans="1:12" x14ac:dyDescent="0.15">
      <c r="A365" s="2" t="str">
        <f>VLOOKUP(TEXT(C365,"0"),Sheet2!A:D,3,FALSE)</f>
        <v>UAPSRV</v>
      </c>
      <c r="B365" s="2" t="str">
        <f>VLOOKUP(TEXT(C365,"0"),Sheet2!A:D,4,FALSE)</f>
        <v>07</v>
      </c>
      <c r="C365" s="2">
        <f t="shared" si="15"/>
        <v>7</v>
      </c>
      <c r="D365" s="1">
        <f t="shared" si="16"/>
        <v>1</v>
      </c>
      <c r="E365" s="1" t="s">
        <v>56</v>
      </c>
      <c r="F365" s="1" t="s">
        <v>92</v>
      </c>
      <c r="G365" s="2" t="str">
        <f t="shared" si="17"/>
        <v>23</v>
      </c>
      <c r="H365" s="1" t="s">
        <v>191</v>
      </c>
      <c r="I365" s="1" t="s">
        <v>4</v>
      </c>
      <c r="J365" s="1" t="s">
        <v>30</v>
      </c>
      <c r="K365" s="1" t="s">
        <v>192</v>
      </c>
    </row>
    <row r="366" spans="1:12" x14ac:dyDescent="0.15">
      <c r="A366" s="2" t="str">
        <f>VLOOKUP(TEXT(C366,"0"),Sheet2!A:D,3,FALSE)</f>
        <v>UAPSRV</v>
      </c>
      <c r="B366" s="2" t="str">
        <f>VLOOKUP(TEXT(C366,"0"),Sheet2!A:D,4,FALSE)</f>
        <v>07</v>
      </c>
      <c r="C366" s="2">
        <f t="shared" si="15"/>
        <v>7</v>
      </c>
      <c r="D366" s="1">
        <f t="shared" si="16"/>
        <v>1</v>
      </c>
      <c r="E366" s="1" t="s">
        <v>56</v>
      </c>
      <c r="F366" s="1" t="s">
        <v>96</v>
      </c>
      <c r="G366" s="2" t="str">
        <f t="shared" si="17"/>
        <v>24</v>
      </c>
      <c r="H366" s="1" t="s">
        <v>194</v>
      </c>
      <c r="I366" s="1" t="s">
        <v>4</v>
      </c>
      <c r="J366" s="1" t="s">
        <v>2</v>
      </c>
      <c r="K366" s="1" t="s">
        <v>195</v>
      </c>
      <c r="L366" s="1" t="s">
        <v>196</v>
      </c>
    </row>
    <row r="367" spans="1:12" x14ac:dyDescent="0.15">
      <c r="A367" s="2" t="str">
        <f>VLOOKUP(TEXT(C367,"0"),Sheet2!A:D,3,FALSE)</f>
        <v>UAPSRV</v>
      </c>
      <c r="B367" s="2" t="str">
        <f>VLOOKUP(TEXT(C367,"0"),Sheet2!A:D,4,FALSE)</f>
        <v>07</v>
      </c>
      <c r="C367" s="2">
        <f t="shared" si="15"/>
        <v>7</v>
      </c>
      <c r="D367" s="1">
        <f t="shared" si="16"/>
        <v>1</v>
      </c>
      <c r="E367" s="1" t="s">
        <v>56</v>
      </c>
      <c r="F367" s="1" t="s">
        <v>100</v>
      </c>
      <c r="G367" s="2" t="str">
        <f t="shared" si="17"/>
        <v>25</v>
      </c>
      <c r="H367" s="1" t="s">
        <v>198</v>
      </c>
      <c r="I367" s="1" t="s">
        <v>4</v>
      </c>
      <c r="J367" s="1" t="s">
        <v>16</v>
      </c>
      <c r="K367" s="1" t="s">
        <v>199</v>
      </c>
    </row>
    <row r="368" spans="1:12" x14ac:dyDescent="0.15">
      <c r="A368" s="2" t="str">
        <f>VLOOKUP(TEXT(C368,"0"),Sheet2!A:D,3,FALSE)</f>
        <v>UAPSRV</v>
      </c>
      <c r="B368" s="2" t="str">
        <f>VLOOKUP(TEXT(C368,"0"),Sheet2!A:D,4,FALSE)</f>
        <v>07</v>
      </c>
      <c r="C368" s="2">
        <f t="shared" si="15"/>
        <v>7</v>
      </c>
      <c r="D368" s="1">
        <f t="shared" si="16"/>
        <v>1</v>
      </c>
      <c r="E368" s="1" t="s">
        <v>56</v>
      </c>
      <c r="F368" s="1" t="s">
        <v>105</v>
      </c>
      <c r="G368" s="2" t="str">
        <f t="shared" si="17"/>
        <v>26</v>
      </c>
      <c r="H368" s="1" t="s">
        <v>200</v>
      </c>
      <c r="I368" s="1" t="s">
        <v>4</v>
      </c>
      <c r="J368" s="1" t="s">
        <v>26</v>
      </c>
      <c r="K368" s="1" t="s">
        <v>201</v>
      </c>
    </row>
    <row r="369" spans="1:12" x14ac:dyDescent="0.15">
      <c r="A369" s="2" t="str">
        <f>VLOOKUP(TEXT(C369,"0"),Sheet2!A:D,3,FALSE)</f>
        <v>UAPSRV</v>
      </c>
      <c r="B369" s="2" t="str">
        <f>VLOOKUP(TEXT(C369,"0"),Sheet2!A:D,4,FALSE)</f>
        <v>08</v>
      </c>
      <c r="C369" s="2">
        <f t="shared" si="15"/>
        <v>8</v>
      </c>
      <c r="D369" s="1">
        <f t="shared" si="16"/>
        <v>0</v>
      </c>
      <c r="E369" s="1" t="s">
        <v>60</v>
      </c>
      <c r="F369" s="1" t="s">
        <v>2</v>
      </c>
      <c r="G369" s="2" t="str">
        <f t="shared" si="17"/>
        <v>01</v>
      </c>
      <c r="H369" s="1" t="s">
        <v>3</v>
      </c>
      <c r="I369" s="1" t="s">
        <v>4</v>
      </c>
      <c r="J369" s="1" t="s">
        <v>5</v>
      </c>
      <c r="K369" s="1" t="s">
        <v>6</v>
      </c>
      <c r="L369" s="1" t="s">
        <v>7</v>
      </c>
    </row>
    <row r="370" spans="1:12" x14ac:dyDescent="0.15">
      <c r="A370" s="2" t="str">
        <f>VLOOKUP(TEXT(C370,"0"),Sheet2!A:D,3,FALSE)</f>
        <v>UAPSRV</v>
      </c>
      <c r="B370" s="2" t="str">
        <f>VLOOKUP(TEXT(C370,"0"),Sheet2!A:D,4,FALSE)</f>
        <v>08</v>
      </c>
      <c r="C370" s="2">
        <f t="shared" si="15"/>
        <v>8</v>
      </c>
      <c r="D370" s="1">
        <f t="shared" si="16"/>
        <v>0</v>
      </c>
      <c r="E370" s="1" t="s">
        <v>60</v>
      </c>
      <c r="F370" s="1" t="s">
        <v>8</v>
      </c>
      <c r="G370" s="2" t="str">
        <f t="shared" si="17"/>
        <v>02</v>
      </c>
      <c r="H370" s="1" t="s">
        <v>9</v>
      </c>
      <c r="I370" s="1" t="s">
        <v>4</v>
      </c>
      <c r="J370" s="1" t="s">
        <v>10</v>
      </c>
      <c r="K370" s="1" t="s">
        <v>11</v>
      </c>
      <c r="L370" s="1" t="s">
        <v>36</v>
      </c>
    </row>
    <row r="371" spans="1:12" x14ac:dyDescent="0.15">
      <c r="A371" s="2" t="str">
        <f>VLOOKUP(TEXT(C371,"0"),Sheet2!A:D,3,FALSE)</f>
        <v>UAPSRV</v>
      </c>
      <c r="B371" s="2" t="str">
        <f>VLOOKUP(TEXT(C371,"0"),Sheet2!A:D,4,FALSE)</f>
        <v>08</v>
      </c>
      <c r="C371" s="2">
        <f t="shared" si="15"/>
        <v>8</v>
      </c>
      <c r="D371" s="1">
        <f t="shared" si="16"/>
        <v>0</v>
      </c>
      <c r="E371" s="1" t="s">
        <v>60</v>
      </c>
      <c r="F371" s="1" t="s">
        <v>12</v>
      </c>
      <c r="G371" s="2" t="str">
        <f t="shared" si="17"/>
        <v>03</v>
      </c>
      <c r="H371" s="1" t="s">
        <v>21</v>
      </c>
      <c r="I371" s="1" t="s">
        <v>4</v>
      </c>
      <c r="J371" s="1" t="s">
        <v>8</v>
      </c>
      <c r="K371" s="1" t="s">
        <v>22</v>
      </c>
      <c r="L371" s="1" t="s">
        <v>229</v>
      </c>
    </row>
    <row r="372" spans="1:12" x14ac:dyDescent="0.15">
      <c r="A372" s="2" t="str">
        <f>VLOOKUP(TEXT(C372,"0"),Sheet2!A:D,3,FALSE)</f>
        <v>UAPSRV</v>
      </c>
      <c r="B372" s="2" t="str">
        <f>VLOOKUP(TEXT(C372,"0"),Sheet2!A:D,4,FALSE)</f>
        <v>08</v>
      </c>
      <c r="C372" s="2">
        <f t="shared" si="15"/>
        <v>8</v>
      </c>
      <c r="D372" s="1">
        <f t="shared" si="16"/>
        <v>0</v>
      </c>
      <c r="E372" s="1" t="s">
        <v>60</v>
      </c>
      <c r="F372" s="1" t="s">
        <v>16</v>
      </c>
      <c r="G372" s="2" t="str">
        <f t="shared" si="17"/>
        <v>04</v>
      </c>
      <c r="H372" s="1" t="s">
        <v>25</v>
      </c>
      <c r="I372" s="1" t="s">
        <v>4</v>
      </c>
      <c r="J372" s="1" t="s">
        <v>26</v>
      </c>
      <c r="K372" s="1" t="s">
        <v>27</v>
      </c>
      <c r="L372" s="1" t="s">
        <v>36</v>
      </c>
    </row>
    <row r="373" spans="1:12" x14ac:dyDescent="0.15">
      <c r="A373" s="2" t="str">
        <f>VLOOKUP(TEXT(C373,"0"),Sheet2!A:D,3,FALSE)</f>
        <v>UAPSRV</v>
      </c>
      <c r="B373" s="2" t="str">
        <f>VLOOKUP(TEXT(C373,"0"),Sheet2!A:D,4,FALSE)</f>
        <v>08</v>
      </c>
      <c r="C373" s="2">
        <f t="shared" si="15"/>
        <v>8</v>
      </c>
      <c r="D373" s="1">
        <f t="shared" si="16"/>
        <v>0</v>
      </c>
      <c r="E373" s="1" t="s">
        <v>60</v>
      </c>
      <c r="F373" s="1" t="s">
        <v>20</v>
      </c>
      <c r="G373" s="2" t="str">
        <f t="shared" si="17"/>
        <v>05</v>
      </c>
      <c r="H373" s="1" t="s">
        <v>188</v>
      </c>
      <c r="I373" s="1" t="s">
        <v>4</v>
      </c>
      <c r="J373" s="1" t="s">
        <v>80</v>
      </c>
      <c r="K373" s="1" t="s">
        <v>189</v>
      </c>
      <c r="L373" s="1" t="s">
        <v>36</v>
      </c>
    </row>
    <row r="374" spans="1:12" x14ac:dyDescent="0.15">
      <c r="A374" s="2" t="str">
        <f>VLOOKUP(TEXT(C374,"0"),Sheet2!A:D,3,FALSE)</f>
        <v>UAPSRV</v>
      </c>
      <c r="B374" s="2" t="str">
        <f>VLOOKUP(TEXT(C374,"0"),Sheet2!A:D,4,FALSE)</f>
        <v>08</v>
      </c>
      <c r="C374" s="2">
        <f t="shared" si="15"/>
        <v>8</v>
      </c>
      <c r="D374" s="1">
        <f t="shared" si="16"/>
        <v>0</v>
      </c>
      <c r="E374" s="1" t="s">
        <v>60</v>
      </c>
      <c r="F374" s="1" t="s">
        <v>24</v>
      </c>
      <c r="G374" s="2" t="str">
        <f t="shared" si="17"/>
        <v>06</v>
      </c>
      <c r="H374" s="1" t="s">
        <v>156</v>
      </c>
      <c r="I374" s="1" t="s">
        <v>4</v>
      </c>
      <c r="J374" s="1" t="s">
        <v>24</v>
      </c>
      <c r="K374" s="1" t="s">
        <v>157</v>
      </c>
      <c r="L374" s="1" t="s">
        <v>7</v>
      </c>
    </row>
    <row r="375" spans="1:12" x14ac:dyDescent="0.15">
      <c r="A375" s="2" t="str">
        <f>VLOOKUP(TEXT(C375,"0"),Sheet2!A:D,3,FALSE)</f>
        <v>UAPSRV</v>
      </c>
      <c r="B375" s="2" t="str">
        <f>VLOOKUP(TEXT(C375,"0"),Sheet2!A:D,4,FALSE)</f>
        <v>08</v>
      </c>
      <c r="C375" s="2">
        <f t="shared" si="15"/>
        <v>8</v>
      </c>
      <c r="D375" s="1">
        <f t="shared" si="16"/>
        <v>0</v>
      </c>
      <c r="E375" s="1" t="s">
        <v>60</v>
      </c>
      <c r="F375" s="1" t="s">
        <v>28</v>
      </c>
      <c r="G375" s="2" t="str">
        <f t="shared" si="17"/>
        <v>07</v>
      </c>
      <c r="H375" s="1" t="s">
        <v>159</v>
      </c>
      <c r="I375" s="1" t="s">
        <v>4</v>
      </c>
      <c r="J375" s="1" t="s">
        <v>5</v>
      </c>
      <c r="K375" s="1" t="s">
        <v>160</v>
      </c>
      <c r="L375" s="1" t="s">
        <v>7</v>
      </c>
    </row>
    <row r="376" spans="1:12" x14ac:dyDescent="0.15">
      <c r="A376" s="2" t="str">
        <f>VLOOKUP(TEXT(C376,"0"),Sheet2!A:D,3,FALSE)</f>
        <v>UAPSRV</v>
      </c>
      <c r="B376" s="2" t="str">
        <f>VLOOKUP(TEXT(C376,"0"),Sheet2!A:D,4,FALSE)</f>
        <v>08</v>
      </c>
      <c r="C376" s="2">
        <f t="shared" si="15"/>
        <v>8</v>
      </c>
      <c r="D376" s="1">
        <f t="shared" si="16"/>
        <v>0</v>
      </c>
      <c r="E376" s="1" t="s">
        <v>60</v>
      </c>
      <c r="F376" s="1" t="s">
        <v>30</v>
      </c>
      <c r="G376" s="2" t="str">
        <f t="shared" si="17"/>
        <v>08</v>
      </c>
      <c r="H376" s="1" t="s">
        <v>162</v>
      </c>
      <c r="I376" s="1" t="s">
        <v>4</v>
      </c>
      <c r="J376" s="1" t="s">
        <v>30</v>
      </c>
      <c r="K376" s="1" t="s">
        <v>163</v>
      </c>
      <c r="L376" s="1" t="s">
        <v>7</v>
      </c>
    </row>
    <row r="377" spans="1:12" x14ac:dyDescent="0.15">
      <c r="A377" s="2" t="str">
        <f>VLOOKUP(TEXT(C377,"0"),Sheet2!A:D,3,FALSE)</f>
        <v>UAPSRV</v>
      </c>
      <c r="B377" s="2" t="str">
        <f>VLOOKUP(TEXT(C377,"0"),Sheet2!A:D,4,FALSE)</f>
        <v>08</v>
      </c>
      <c r="C377" s="2">
        <f t="shared" si="15"/>
        <v>8</v>
      </c>
      <c r="D377" s="1">
        <f t="shared" si="16"/>
        <v>1</v>
      </c>
      <c r="E377" s="1" t="s">
        <v>64</v>
      </c>
      <c r="F377" s="1" t="s">
        <v>2</v>
      </c>
      <c r="G377" s="2" t="str">
        <f t="shared" si="17"/>
        <v>01</v>
      </c>
      <c r="H377" s="1" t="s">
        <v>3</v>
      </c>
      <c r="I377" s="1" t="s">
        <v>4</v>
      </c>
      <c r="J377" s="1" t="s">
        <v>5</v>
      </c>
      <c r="K377" s="1" t="s">
        <v>6</v>
      </c>
    </row>
    <row r="378" spans="1:12" x14ac:dyDescent="0.15">
      <c r="A378" s="2" t="str">
        <f>VLOOKUP(TEXT(C378,"0"),Sheet2!A:D,3,FALSE)</f>
        <v>UAPSRV</v>
      </c>
      <c r="B378" s="2" t="str">
        <f>VLOOKUP(TEXT(C378,"0"),Sheet2!A:D,4,FALSE)</f>
        <v>08</v>
      </c>
      <c r="C378" s="2">
        <f t="shared" si="15"/>
        <v>8</v>
      </c>
      <c r="D378" s="1">
        <f t="shared" si="16"/>
        <v>1</v>
      </c>
      <c r="E378" s="1" t="s">
        <v>64</v>
      </c>
      <c r="F378" s="1" t="s">
        <v>8</v>
      </c>
      <c r="G378" s="2" t="str">
        <f t="shared" si="17"/>
        <v>02</v>
      </c>
      <c r="H378" s="1" t="s">
        <v>9</v>
      </c>
      <c r="I378" s="1" t="s">
        <v>4</v>
      </c>
      <c r="J378" s="1" t="s">
        <v>10</v>
      </c>
      <c r="K378" s="1" t="s">
        <v>11</v>
      </c>
    </row>
    <row r="379" spans="1:12" x14ac:dyDescent="0.15">
      <c r="A379" s="2" t="str">
        <f>VLOOKUP(TEXT(C379,"0"),Sheet2!A:D,3,FALSE)</f>
        <v>UAPSRV</v>
      </c>
      <c r="B379" s="2" t="str">
        <f>VLOOKUP(TEXT(C379,"0"),Sheet2!A:D,4,FALSE)</f>
        <v>08</v>
      </c>
      <c r="C379" s="2">
        <f t="shared" si="15"/>
        <v>8</v>
      </c>
      <c r="D379" s="1">
        <f t="shared" si="16"/>
        <v>1</v>
      </c>
      <c r="E379" s="1" t="s">
        <v>64</v>
      </c>
      <c r="F379" s="1" t="s">
        <v>12</v>
      </c>
      <c r="G379" s="2" t="str">
        <f t="shared" si="17"/>
        <v>03</v>
      </c>
      <c r="H379" s="1" t="s">
        <v>21</v>
      </c>
      <c r="I379" s="1" t="s">
        <v>4</v>
      </c>
      <c r="J379" s="1" t="s">
        <v>8</v>
      </c>
      <c r="K379" s="1" t="s">
        <v>22</v>
      </c>
      <c r="L379" s="1" t="s">
        <v>178</v>
      </c>
    </row>
    <row r="380" spans="1:12" x14ac:dyDescent="0.15">
      <c r="A380" s="2" t="str">
        <f>VLOOKUP(TEXT(C380,"0"),Sheet2!A:D,3,FALSE)</f>
        <v>UAPSRV</v>
      </c>
      <c r="B380" s="2" t="str">
        <f>VLOOKUP(TEXT(C380,"0"),Sheet2!A:D,4,FALSE)</f>
        <v>08</v>
      </c>
      <c r="C380" s="2">
        <f t="shared" si="15"/>
        <v>8</v>
      </c>
      <c r="D380" s="1">
        <f t="shared" si="16"/>
        <v>1</v>
      </c>
      <c r="E380" s="1" t="s">
        <v>64</v>
      </c>
      <c r="F380" s="1" t="s">
        <v>16</v>
      </c>
      <c r="G380" s="2" t="str">
        <f t="shared" si="17"/>
        <v>04</v>
      </c>
      <c r="H380" s="1" t="s">
        <v>25</v>
      </c>
      <c r="I380" s="1" t="s">
        <v>4</v>
      </c>
      <c r="J380" s="1" t="s">
        <v>26</v>
      </c>
      <c r="K380" s="1" t="s">
        <v>27</v>
      </c>
    </row>
    <row r="381" spans="1:12" x14ac:dyDescent="0.15">
      <c r="A381" s="2" t="str">
        <f>VLOOKUP(TEXT(C381,"0"),Sheet2!A:D,3,FALSE)</f>
        <v>UAPSRV</v>
      </c>
      <c r="B381" s="2" t="str">
        <f>VLOOKUP(TEXT(C381,"0"),Sheet2!A:D,4,FALSE)</f>
        <v>08</v>
      </c>
      <c r="C381" s="2">
        <f t="shared" si="15"/>
        <v>8</v>
      </c>
      <c r="D381" s="1">
        <f t="shared" si="16"/>
        <v>1</v>
      </c>
      <c r="E381" s="1" t="s">
        <v>64</v>
      </c>
      <c r="F381" s="1" t="s">
        <v>20</v>
      </c>
      <c r="G381" s="2" t="str">
        <f t="shared" si="17"/>
        <v>05</v>
      </c>
      <c r="H381" s="1" t="s">
        <v>188</v>
      </c>
      <c r="I381" s="1" t="s">
        <v>4</v>
      </c>
      <c r="J381" s="1" t="s">
        <v>80</v>
      </c>
      <c r="K381" s="1" t="s">
        <v>189</v>
      </c>
    </row>
    <row r="382" spans="1:12" x14ac:dyDescent="0.15">
      <c r="A382" s="2" t="str">
        <f>VLOOKUP(TEXT(C382,"0"),Sheet2!A:D,3,FALSE)</f>
        <v>UAPSRV</v>
      </c>
      <c r="B382" s="2" t="str">
        <f>VLOOKUP(TEXT(C382,"0"),Sheet2!A:D,4,FALSE)</f>
        <v>08</v>
      </c>
      <c r="C382" s="2">
        <f t="shared" si="15"/>
        <v>8</v>
      </c>
      <c r="D382" s="1">
        <f t="shared" si="16"/>
        <v>1</v>
      </c>
      <c r="E382" s="1" t="s">
        <v>64</v>
      </c>
      <c r="F382" s="1" t="s">
        <v>24</v>
      </c>
      <c r="G382" s="2" t="str">
        <f t="shared" si="17"/>
        <v>06</v>
      </c>
      <c r="H382" s="1" t="s">
        <v>310</v>
      </c>
      <c r="I382" s="1" t="s">
        <v>4</v>
      </c>
      <c r="J382" s="1" t="s">
        <v>2</v>
      </c>
      <c r="K382" s="1" t="s">
        <v>311</v>
      </c>
      <c r="L382" s="1" t="s">
        <v>312</v>
      </c>
    </row>
    <row r="383" spans="1:12" x14ac:dyDescent="0.15">
      <c r="A383" s="2" t="str">
        <f>VLOOKUP(TEXT(C383,"0"),Sheet2!A:D,3,FALSE)</f>
        <v>UAPSRV</v>
      </c>
      <c r="B383" s="2" t="str">
        <f>VLOOKUP(TEXT(C383,"0"),Sheet2!A:D,4,FALSE)</f>
        <v>08</v>
      </c>
      <c r="C383" s="2">
        <f t="shared" si="15"/>
        <v>8</v>
      </c>
      <c r="D383" s="1">
        <f t="shared" si="16"/>
        <v>1</v>
      </c>
      <c r="E383" s="1" t="s">
        <v>64</v>
      </c>
      <c r="F383" s="1" t="s">
        <v>28</v>
      </c>
      <c r="G383" s="2" t="str">
        <f t="shared" si="17"/>
        <v>07</v>
      </c>
      <c r="H383" s="1" t="s">
        <v>53</v>
      </c>
      <c r="I383" s="1" t="s">
        <v>4</v>
      </c>
      <c r="J383" s="1" t="s">
        <v>2</v>
      </c>
      <c r="K383" s="1" t="s">
        <v>54</v>
      </c>
      <c r="L383" s="1" t="s">
        <v>179</v>
      </c>
    </row>
    <row r="384" spans="1:12" x14ac:dyDescent="0.15">
      <c r="A384" s="2" t="str">
        <f>VLOOKUP(TEXT(C384,"0"),Sheet2!A:D,3,FALSE)</f>
        <v>UAPSRV</v>
      </c>
      <c r="B384" s="2" t="str">
        <f>VLOOKUP(TEXT(C384,"0"),Sheet2!A:D,4,FALSE)</f>
        <v>08</v>
      </c>
      <c r="C384" s="2">
        <f t="shared" si="15"/>
        <v>8</v>
      </c>
      <c r="D384" s="1">
        <f t="shared" si="16"/>
        <v>1</v>
      </c>
      <c r="E384" s="1" t="s">
        <v>64</v>
      </c>
      <c r="F384" s="1" t="s">
        <v>30</v>
      </c>
      <c r="G384" s="2" t="str">
        <f t="shared" si="17"/>
        <v>08</v>
      </c>
      <c r="H384" s="1" t="s">
        <v>313</v>
      </c>
      <c r="I384" s="1" t="s">
        <v>4</v>
      </c>
      <c r="J384" s="1" t="s">
        <v>30</v>
      </c>
      <c r="K384" s="1" t="s">
        <v>381</v>
      </c>
    </row>
    <row r="385" spans="1:12" x14ac:dyDescent="0.15">
      <c r="A385" s="2" t="str">
        <f>VLOOKUP(TEXT(C385,"0"),Sheet2!A:D,3,FALSE)</f>
        <v>UAPSRV</v>
      </c>
      <c r="B385" s="2" t="str">
        <f>VLOOKUP(TEXT(C385,"0"),Sheet2!A:D,4,FALSE)</f>
        <v>08</v>
      </c>
      <c r="C385" s="2">
        <f t="shared" si="15"/>
        <v>8</v>
      </c>
      <c r="D385" s="1">
        <f t="shared" si="16"/>
        <v>1</v>
      </c>
      <c r="E385" s="1" t="s">
        <v>64</v>
      </c>
      <c r="F385" s="1" t="s">
        <v>37</v>
      </c>
      <c r="G385" s="2" t="str">
        <f t="shared" si="17"/>
        <v>09</v>
      </c>
      <c r="H385" s="1" t="s">
        <v>360</v>
      </c>
      <c r="I385" s="1" t="s">
        <v>4</v>
      </c>
      <c r="J385" s="1" t="s">
        <v>350</v>
      </c>
      <c r="K385" s="1" t="s">
        <v>382</v>
      </c>
      <c r="L385" s="1" t="s">
        <v>362</v>
      </c>
    </row>
    <row r="386" spans="1:12" x14ac:dyDescent="0.15">
      <c r="A386" s="2" t="str">
        <f>VLOOKUP(TEXT(C386,"0"),Sheet2!A:D,3,FALSE)</f>
        <v>UAPSRV</v>
      </c>
      <c r="B386" s="2" t="str">
        <f>VLOOKUP(TEXT(C386,"0"),Sheet2!A:D,4,FALSE)</f>
        <v>08</v>
      </c>
      <c r="C386" s="2">
        <f t="shared" si="15"/>
        <v>8</v>
      </c>
      <c r="D386" s="1">
        <f t="shared" si="16"/>
        <v>1</v>
      </c>
      <c r="E386" s="1" t="s">
        <v>64</v>
      </c>
      <c r="F386" s="1" t="s">
        <v>5</v>
      </c>
      <c r="G386" s="2" t="str">
        <f t="shared" si="17"/>
        <v>10</v>
      </c>
      <c r="H386" s="1" t="s">
        <v>315</v>
      </c>
      <c r="I386" s="1" t="s">
        <v>4</v>
      </c>
      <c r="J386" s="1" t="s">
        <v>30</v>
      </c>
      <c r="K386" s="1" t="s">
        <v>316</v>
      </c>
    </row>
    <row r="387" spans="1:12" x14ac:dyDescent="0.15">
      <c r="A387" s="2" t="str">
        <f>VLOOKUP(TEXT(C387,"0"),Sheet2!A:D,3,FALSE)</f>
        <v>UAPSRV</v>
      </c>
      <c r="B387" s="2" t="str">
        <f>VLOOKUP(TEXT(C387,"0"),Sheet2!A:D,4,FALSE)</f>
        <v>08</v>
      </c>
      <c r="C387" s="2">
        <f t="shared" ref="C387:C450" si="18">ROUNDUP(E387/2,0)</f>
        <v>8</v>
      </c>
      <c r="D387" s="1">
        <f t="shared" ref="D387:D450" si="19">1-MOD(E387,2)</f>
        <v>1</v>
      </c>
      <c r="E387" s="1" t="s">
        <v>64</v>
      </c>
      <c r="F387" s="1" t="s">
        <v>44</v>
      </c>
      <c r="G387" s="2" t="str">
        <f t="shared" ref="G387:G450" si="20" xml:space="preserve"> TEXT(F387,"00")</f>
        <v>11</v>
      </c>
      <c r="H387" s="1" t="s">
        <v>364</v>
      </c>
      <c r="I387" s="1" t="s">
        <v>4</v>
      </c>
      <c r="J387" s="1" t="s">
        <v>350</v>
      </c>
      <c r="K387" s="1" t="s">
        <v>383</v>
      </c>
      <c r="L387" s="1" t="s">
        <v>366</v>
      </c>
    </row>
    <row r="388" spans="1:12" x14ac:dyDescent="0.15">
      <c r="A388" s="2" t="str">
        <f>VLOOKUP(TEXT(C388,"0"),Sheet2!A:D,3,FALSE)</f>
        <v>UAPSRV</v>
      </c>
      <c r="B388" s="2" t="str">
        <f>VLOOKUP(TEXT(C388,"0"),Sheet2!A:D,4,FALSE)</f>
        <v>08</v>
      </c>
      <c r="C388" s="2">
        <f t="shared" si="18"/>
        <v>8</v>
      </c>
      <c r="D388" s="1">
        <f t="shared" si="19"/>
        <v>1</v>
      </c>
      <c r="E388" s="1" t="s">
        <v>64</v>
      </c>
      <c r="F388" s="1" t="s">
        <v>48</v>
      </c>
      <c r="G388" s="2" t="str">
        <f t="shared" si="20"/>
        <v>12</v>
      </c>
      <c r="H388" s="1" t="s">
        <v>156</v>
      </c>
      <c r="I388" s="1" t="s">
        <v>4</v>
      </c>
      <c r="J388" s="1" t="s">
        <v>24</v>
      </c>
      <c r="K388" s="1" t="s">
        <v>157</v>
      </c>
    </row>
    <row r="389" spans="1:12" x14ac:dyDescent="0.15">
      <c r="A389" s="2" t="str">
        <f>VLOOKUP(TEXT(C389,"0"),Sheet2!A:D,3,FALSE)</f>
        <v>UAPSRV</v>
      </c>
      <c r="B389" s="2" t="str">
        <f>VLOOKUP(TEXT(C389,"0"),Sheet2!A:D,4,FALSE)</f>
        <v>08</v>
      </c>
      <c r="C389" s="2">
        <f t="shared" si="18"/>
        <v>8</v>
      </c>
      <c r="D389" s="1">
        <f t="shared" si="19"/>
        <v>1</v>
      </c>
      <c r="E389" s="1" t="s">
        <v>64</v>
      </c>
      <c r="F389" s="1" t="s">
        <v>52</v>
      </c>
      <c r="G389" s="2" t="str">
        <f t="shared" si="20"/>
        <v>13</v>
      </c>
      <c r="H389" s="1" t="s">
        <v>159</v>
      </c>
      <c r="I389" s="1" t="s">
        <v>4</v>
      </c>
      <c r="J389" s="1" t="s">
        <v>5</v>
      </c>
      <c r="K389" s="1" t="s">
        <v>160</v>
      </c>
    </row>
    <row r="390" spans="1:12" x14ac:dyDescent="0.15">
      <c r="A390" s="2" t="str">
        <f>VLOOKUP(TEXT(C390,"0"),Sheet2!A:D,3,FALSE)</f>
        <v>UAPSRV</v>
      </c>
      <c r="B390" s="2" t="str">
        <f>VLOOKUP(TEXT(C390,"0"),Sheet2!A:D,4,FALSE)</f>
        <v>08</v>
      </c>
      <c r="C390" s="2">
        <f t="shared" si="18"/>
        <v>8</v>
      </c>
      <c r="D390" s="1">
        <f t="shared" si="19"/>
        <v>1</v>
      </c>
      <c r="E390" s="1" t="s">
        <v>64</v>
      </c>
      <c r="F390" s="1" t="s">
        <v>56</v>
      </c>
      <c r="G390" s="2" t="str">
        <f t="shared" si="20"/>
        <v>14</v>
      </c>
      <c r="H390" s="1" t="s">
        <v>162</v>
      </c>
      <c r="I390" s="1" t="s">
        <v>4</v>
      </c>
      <c r="J390" s="1" t="s">
        <v>30</v>
      </c>
      <c r="K390" s="1" t="s">
        <v>163</v>
      </c>
    </row>
    <row r="391" spans="1:12" x14ac:dyDescent="0.15">
      <c r="A391" s="2" t="str">
        <f>VLOOKUP(TEXT(C391,"0"),Sheet2!A:D,3,FALSE)</f>
        <v>UAPSRV</v>
      </c>
      <c r="B391" s="2" t="str">
        <f>VLOOKUP(TEXT(C391,"0"),Sheet2!A:D,4,FALSE)</f>
        <v>08</v>
      </c>
      <c r="C391" s="2">
        <f t="shared" si="18"/>
        <v>8</v>
      </c>
      <c r="D391" s="1">
        <f t="shared" si="19"/>
        <v>1</v>
      </c>
      <c r="E391" s="1" t="s">
        <v>64</v>
      </c>
      <c r="F391" s="1" t="s">
        <v>60</v>
      </c>
      <c r="G391" s="2" t="str">
        <f t="shared" si="20"/>
        <v>15</v>
      </c>
      <c r="H391" s="1" t="s">
        <v>191</v>
      </c>
      <c r="I391" s="1" t="s">
        <v>4</v>
      </c>
      <c r="J391" s="1" t="s">
        <v>30</v>
      </c>
      <c r="K391" s="1" t="s">
        <v>192</v>
      </c>
    </row>
    <row r="392" spans="1:12" x14ac:dyDescent="0.15">
      <c r="A392" s="2" t="str">
        <f>VLOOKUP(TEXT(C392,"0"),Sheet2!A:D,3,FALSE)</f>
        <v>UAPSRV</v>
      </c>
      <c r="B392" s="2" t="str">
        <f>VLOOKUP(TEXT(C392,"0"),Sheet2!A:D,4,FALSE)</f>
        <v>08</v>
      </c>
      <c r="C392" s="2">
        <f t="shared" si="18"/>
        <v>8</v>
      </c>
      <c r="D392" s="1">
        <f t="shared" si="19"/>
        <v>1</v>
      </c>
      <c r="E392" s="1" t="s">
        <v>64</v>
      </c>
      <c r="F392" s="1" t="s">
        <v>64</v>
      </c>
      <c r="G392" s="2" t="str">
        <f t="shared" si="20"/>
        <v>16</v>
      </c>
      <c r="H392" s="1" t="s">
        <v>194</v>
      </c>
      <c r="I392" s="1" t="s">
        <v>4</v>
      </c>
      <c r="J392" s="1" t="s">
        <v>2</v>
      </c>
      <c r="K392" s="1" t="s">
        <v>195</v>
      </c>
      <c r="L392" s="1" t="s">
        <v>196</v>
      </c>
    </row>
    <row r="393" spans="1:12" x14ac:dyDescent="0.15">
      <c r="A393" s="2" t="str">
        <f>VLOOKUP(TEXT(C393,"0"),Sheet2!A:D,3,FALSE)</f>
        <v>UAPSRV</v>
      </c>
      <c r="B393" s="2" t="str">
        <f>VLOOKUP(TEXT(C393,"0"),Sheet2!A:D,4,FALSE)</f>
        <v>08</v>
      </c>
      <c r="C393" s="2">
        <f t="shared" si="18"/>
        <v>8</v>
      </c>
      <c r="D393" s="1">
        <f t="shared" si="19"/>
        <v>1</v>
      </c>
      <c r="E393" s="1" t="s">
        <v>64</v>
      </c>
      <c r="F393" s="1" t="s">
        <v>68</v>
      </c>
      <c r="G393" s="2" t="str">
        <f t="shared" si="20"/>
        <v>17</v>
      </c>
      <c r="H393" s="1" t="s">
        <v>198</v>
      </c>
      <c r="I393" s="1" t="s">
        <v>4</v>
      </c>
      <c r="J393" s="1" t="s">
        <v>16</v>
      </c>
      <c r="K393" s="1" t="s">
        <v>199</v>
      </c>
    </row>
    <row r="394" spans="1:12" x14ac:dyDescent="0.15">
      <c r="A394" s="2" t="str">
        <f>VLOOKUP(TEXT(C394,"0"),Sheet2!A:D,3,FALSE)</f>
        <v>UAPSRV</v>
      </c>
      <c r="B394" s="2" t="str">
        <f>VLOOKUP(TEXT(C394,"0"),Sheet2!A:D,4,FALSE)</f>
        <v>08</v>
      </c>
      <c r="C394" s="2">
        <f t="shared" si="18"/>
        <v>8</v>
      </c>
      <c r="D394" s="1">
        <f t="shared" si="19"/>
        <v>1</v>
      </c>
      <c r="E394" s="1" t="s">
        <v>64</v>
      </c>
      <c r="F394" s="1" t="s">
        <v>72</v>
      </c>
      <c r="G394" s="2" t="str">
        <f t="shared" si="20"/>
        <v>18</v>
      </c>
      <c r="H394" s="1" t="s">
        <v>200</v>
      </c>
      <c r="I394" s="1" t="s">
        <v>4</v>
      </c>
      <c r="J394" s="1" t="s">
        <v>26</v>
      </c>
      <c r="K394" s="1" t="s">
        <v>201</v>
      </c>
    </row>
    <row r="395" spans="1:12" x14ac:dyDescent="0.15">
      <c r="A395" s="2" t="str">
        <f>VLOOKUP(TEXT(C395,"0"),Sheet2!A:D,3,FALSE)</f>
        <v>UAPSRV</v>
      </c>
      <c r="B395" s="2" t="str">
        <f>VLOOKUP(TEXT(C395,"0"),Sheet2!A:D,4,FALSE)</f>
        <v>09</v>
      </c>
      <c r="C395" s="2">
        <f t="shared" si="18"/>
        <v>9</v>
      </c>
      <c r="D395" s="1">
        <f t="shared" si="19"/>
        <v>0</v>
      </c>
      <c r="E395" s="1" t="s">
        <v>68</v>
      </c>
      <c r="F395" s="1" t="s">
        <v>2</v>
      </c>
      <c r="G395" s="2" t="str">
        <f t="shared" si="20"/>
        <v>01</v>
      </c>
      <c r="H395" s="1" t="s">
        <v>3</v>
      </c>
      <c r="I395" s="1" t="s">
        <v>4</v>
      </c>
      <c r="J395" s="1" t="s">
        <v>5</v>
      </c>
      <c r="K395" s="1" t="s">
        <v>6</v>
      </c>
      <c r="L395" s="1" t="s">
        <v>7</v>
      </c>
    </row>
    <row r="396" spans="1:12" x14ac:dyDescent="0.15">
      <c r="A396" s="2" t="str">
        <f>VLOOKUP(TEXT(C396,"0"),Sheet2!A:D,3,FALSE)</f>
        <v>UAPSRV</v>
      </c>
      <c r="B396" s="2" t="str">
        <f>VLOOKUP(TEXT(C396,"0"),Sheet2!A:D,4,FALSE)</f>
        <v>09</v>
      </c>
      <c r="C396" s="2">
        <f t="shared" si="18"/>
        <v>9</v>
      </c>
      <c r="D396" s="1">
        <f t="shared" si="19"/>
        <v>0</v>
      </c>
      <c r="E396" s="1" t="s">
        <v>68</v>
      </c>
      <c r="F396" s="1" t="s">
        <v>8</v>
      </c>
      <c r="G396" s="2" t="str">
        <f t="shared" si="20"/>
        <v>02</v>
      </c>
      <c r="H396" s="1" t="s">
        <v>9</v>
      </c>
      <c r="I396" s="1" t="s">
        <v>4</v>
      </c>
      <c r="J396" s="1" t="s">
        <v>10</v>
      </c>
      <c r="K396" s="1" t="s">
        <v>11</v>
      </c>
      <c r="L396" s="1" t="s">
        <v>36</v>
      </c>
    </row>
    <row r="397" spans="1:12" x14ac:dyDescent="0.15">
      <c r="A397" s="2" t="str">
        <f>VLOOKUP(TEXT(C397,"0"),Sheet2!A:D,3,FALSE)</f>
        <v>UAPSRV</v>
      </c>
      <c r="B397" s="2" t="str">
        <f>VLOOKUP(TEXT(C397,"0"),Sheet2!A:D,4,FALSE)</f>
        <v>09</v>
      </c>
      <c r="C397" s="2">
        <f t="shared" si="18"/>
        <v>9</v>
      </c>
      <c r="D397" s="1">
        <f t="shared" si="19"/>
        <v>0</v>
      </c>
      <c r="E397" s="1" t="s">
        <v>68</v>
      </c>
      <c r="F397" s="1" t="s">
        <v>12</v>
      </c>
      <c r="G397" s="2" t="str">
        <f t="shared" si="20"/>
        <v>03</v>
      </c>
      <c r="H397" s="1" t="s">
        <v>21</v>
      </c>
      <c r="I397" s="1" t="s">
        <v>4</v>
      </c>
      <c r="J397" s="1" t="s">
        <v>8</v>
      </c>
      <c r="K397" s="1" t="s">
        <v>22</v>
      </c>
      <c r="L397" s="1" t="s">
        <v>229</v>
      </c>
    </row>
    <row r="398" spans="1:12" x14ac:dyDescent="0.15">
      <c r="A398" s="2" t="str">
        <f>VLOOKUP(TEXT(C398,"0"),Sheet2!A:D,3,FALSE)</f>
        <v>UAPSRV</v>
      </c>
      <c r="B398" s="2" t="str">
        <f>VLOOKUP(TEXT(C398,"0"),Sheet2!A:D,4,FALSE)</f>
        <v>09</v>
      </c>
      <c r="C398" s="2">
        <f t="shared" si="18"/>
        <v>9</v>
      </c>
      <c r="D398" s="1">
        <f t="shared" si="19"/>
        <v>0</v>
      </c>
      <c r="E398" s="1" t="s">
        <v>68</v>
      </c>
      <c r="F398" s="1" t="s">
        <v>16</v>
      </c>
      <c r="G398" s="2" t="str">
        <f t="shared" si="20"/>
        <v>04</v>
      </c>
      <c r="H398" s="1" t="s">
        <v>25</v>
      </c>
      <c r="I398" s="1" t="s">
        <v>4</v>
      </c>
      <c r="J398" s="1" t="s">
        <v>26</v>
      </c>
      <c r="K398" s="1" t="s">
        <v>27</v>
      </c>
      <c r="L398" s="1" t="s">
        <v>36</v>
      </c>
    </row>
    <row r="399" spans="1:12" x14ac:dyDescent="0.15">
      <c r="A399" s="2" t="str">
        <f>VLOOKUP(TEXT(C399,"0"),Sheet2!A:D,3,FALSE)</f>
        <v>UAPSRV</v>
      </c>
      <c r="B399" s="2" t="str">
        <f>VLOOKUP(TEXT(C399,"0"),Sheet2!A:D,4,FALSE)</f>
        <v>09</v>
      </c>
      <c r="C399" s="2">
        <f t="shared" si="18"/>
        <v>9</v>
      </c>
      <c r="D399" s="1">
        <f t="shared" si="19"/>
        <v>0</v>
      </c>
      <c r="E399" s="1" t="s">
        <v>68</v>
      </c>
      <c r="F399" s="1" t="s">
        <v>20</v>
      </c>
      <c r="G399" s="2" t="str">
        <f t="shared" si="20"/>
        <v>05</v>
      </c>
      <c r="H399" s="1" t="s">
        <v>188</v>
      </c>
      <c r="I399" s="1" t="s">
        <v>4</v>
      </c>
      <c r="J399" s="1" t="s">
        <v>80</v>
      </c>
      <c r="K399" s="1" t="s">
        <v>189</v>
      </c>
      <c r="L399" s="1" t="s">
        <v>36</v>
      </c>
    </row>
    <row r="400" spans="1:12" x14ac:dyDescent="0.15">
      <c r="A400" s="2" t="str">
        <f>VLOOKUP(TEXT(C400,"0"),Sheet2!A:D,3,FALSE)</f>
        <v>UAPSRV</v>
      </c>
      <c r="B400" s="2" t="str">
        <f>VLOOKUP(TEXT(C400,"0"),Sheet2!A:D,4,FALSE)</f>
        <v>09</v>
      </c>
      <c r="C400" s="2">
        <f t="shared" si="18"/>
        <v>9</v>
      </c>
      <c r="D400" s="1">
        <f t="shared" si="19"/>
        <v>0</v>
      </c>
      <c r="E400" s="1" t="s">
        <v>68</v>
      </c>
      <c r="F400" s="1" t="s">
        <v>24</v>
      </c>
      <c r="G400" s="2" t="str">
        <f t="shared" si="20"/>
        <v>06</v>
      </c>
      <c r="H400" s="1" t="s">
        <v>202</v>
      </c>
      <c r="I400" s="1" t="s">
        <v>4</v>
      </c>
      <c r="J400" s="1" t="s">
        <v>8</v>
      </c>
      <c r="K400" s="1" t="s">
        <v>203</v>
      </c>
      <c r="L400" s="1" t="s">
        <v>309</v>
      </c>
    </row>
    <row r="401" spans="1:12" x14ac:dyDescent="0.15">
      <c r="A401" s="2" t="str">
        <f>VLOOKUP(TEXT(C401,"0"),Sheet2!A:D,3,FALSE)</f>
        <v>UAPSRV</v>
      </c>
      <c r="B401" s="2" t="str">
        <f>VLOOKUP(TEXT(C401,"0"),Sheet2!A:D,4,FALSE)</f>
        <v>09</v>
      </c>
      <c r="C401" s="2">
        <f t="shared" si="18"/>
        <v>9</v>
      </c>
      <c r="D401" s="1">
        <f t="shared" si="19"/>
        <v>0</v>
      </c>
      <c r="E401" s="1" t="s">
        <v>68</v>
      </c>
      <c r="F401" s="1" t="s">
        <v>28</v>
      </c>
      <c r="G401" s="2" t="str">
        <f t="shared" si="20"/>
        <v>07</v>
      </c>
      <c r="H401" s="1" t="s">
        <v>218</v>
      </c>
      <c r="I401" s="1" t="s">
        <v>4</v>
      </c>
      <c r="J401" s="1" t="s">
        <v>80</v>
      </c>
      <c r="K401" s="1" t="s">
        <v>219</v>
      </c>
      <c r="L401" s="1" t="s">
        <v>36</v>
      </c>
    </row>
    <row r="402" spans="1:12" x14ac:dyDescent="0.15">
      <c r="A402" s="2" t="str">
        <f>VLOOKUP(TEXT(C402,"0"),Sheet2!A:D,3,FALSE)</f>
        <v>UAPSRV</v>
      </c>
      <c r="B402" s="2" t="str">
        <f>VLOOKUP(TEXT(C402,"0"),Sheet2!A:D,4,FALSE)</f>
        <v>09</v>
      </c>
      <c r="C402" s="2">
        <f t="shared" si="18"/>
        <v>9</v>
      </c>
      <c r="D402" s="1">
        <f t="shared" si="19"/>
        <v>0</v>
      </c>
      <c r="E402" s="1" t="s">
        <v>68</v>
      </c>
      <c r="F402" s="1" t="s">
        <v>30</v>
      </c>
      <c r="G402" s="2" t="str">
        <f t="shared" si="20"/>
        <v>08</v>
      </c>
      <c r="H402" s="1" t="s">
        <v>156</v>
      </c>
      <c r="I402" s="1" t="s">
        <v>4</v>
      </c>
      <c r="J402" s="1" t="s">
        <v>24</v>
      </c>
      <c r="K402" s="1" t="s">
        <v>157</v>
      </c>
      <c r="L402" s="1" t="s">
        <v>7</v>
      </c>
    </row>
    <row r="403" spans="1:12" x14ac:dyDescent="0.15">
      <c r="A403" s="2" t="str">
        <f>VLOOKUP(TEXT(C403,"0"),Sheet2!A:D,3,FALSE)</f>
        <v>UAPSRV</v>
      </c>
      <c r="B403" s="2" t="str">
        <f>VLOOKUP(TEXT(C403,"0"),Sheet2!A:D,4,FALSE)</f>
        <v>09</v>
      </c>
      <c r="C403" s="2">
        <f t="shared" si="18"/>
        <v>9</v>
      </c>
      <c r="D403" s="1">
        <f t="shared" si="19"/>
        <v>0</v>
      </c>
      <c r="E403" s="1" t="s">
        <v>68</v>
      </c>
      <c r="F403" s="1" t="s">
        <v>37</v>
      </c>
      <c r="G403" s="2" t="str">
        <f t="shared" si="20"/>
        <v>09</v>
      </c>
      <c r="H403" s="1" t="s">
        <v>159</v>
      </c>
      <c r="I403" s="1" t="s">
        <v>4</v>
      </c>
      <c r="J403" s="1" t="s">
        <v>5</v>
      </c>
      <c r="K403" s="1" t="s">
        <v>160</v>
      </c>
      <c r="L403" s="1" t="s">
        <v>7</v>
      </c>
    </row>
    <row r="404" spans="1:12" x14ac:dyDescent="0.15">
      <c r="A404" s="2" t="str">
        <f>VLOOKUP(TEXT(C404,"0"),Sheet2!A:D,3,FALSE)</f>
        <v>UAPSRV</v>
      </c>
      <c r="B404" s="2" t="str">
        <f>VLOOKUP(TEXT(C404,"0"),Sheet2!A:D,4,FALSE)</f>
        <v>09</v>
      </c>
      <c r="C404" s="2">
        <f t="shared" si="18"/>
        <v>9</v>
      </c>
      <c r="D404" s="1">
        <f t="shared" si="19"/>
        <v>0</v>
      </c>
      <c r="E404" s="1" t="s">
        <v>68</v>
      </c>
      <c r="F404" s="1" t="s">
        <v>5</v>
      </c>
      <c r="G404" s="2" t="str">
        <f t="shared" si="20"/>
        <v>10</v>
      </c>
      <c r="H404" s="1" t="s">
        <v>162</v>
      </c>
      <c r="I404" s="1" t="s">
        <v>4</v>
      </c>
      <c r="J404" s="1" t="s">
        <v>30</v>
      </c>
      <c r="K404" s="1" t="s">
        <v>163</v>
      </c>
      <c r="L404" s="1" t="s">
        <v>7</v>
      </c>
    </row>
    <row r="405" spans="1:12" x14ac:dyDescent="0.15">
      <c r="A405" s="2" t="str">
        <f>VLOOKUP(TEXT(C405,"0"),Sheet2!A:D,3,FALSE)</f>
        <v>UAPSRV</v>
      </c>
      <c r="B405" s="2" t="str">
        <f>VLOOKUP(TEXT(C405,"0"),Sheet2!A:D,4,FALSE)</f>
        <v>09</v>
      </c>
      <c r="C405" s="2">
        <f t="shared" si="18"/>
        <v>9</v>
      </c>
      <c r="D405" s="1">
        <f t="shared" si="19"/>
        <v>1</v>
      </c>
      <c r="E405" s="1" t="s">
        <v>72</v>
      </c>
      <c r="F405" s="1" t="s">
        <v>2</v>
      </c>
      <c r="G405" s="2" t="str">
        <f t="shared" si="20"/>
        <v>01</v>
      </c>
      <c r="H405" s="1" t="s">
        <v>3</v>
      </c>
      <c r="I405" s="1" t="s">
        <v>4</v>
      </c>
      <c r="J405" s="1" t="s">
        <v>5</v>
      </c>
      <c r="K405" s="1" t="s">
        <v>6</v>
      </c>
    </row>
    <row r="406" spans="1:12" x14ac:dyDescent="0.15">
      <c r="A406" s="2" t="str">
        <f>VLOOKUP(TEXT(C406,"0"),Sheet2!A:D,3,FALSE)</f>
        <v>UAPSRV</v>
      </c>
      <c r="B406" s="2" t="str">
        <f>VLOOKUP(TEXT(C406,"0"),Sheet2!A:D,4,FALSE)</f>
        <v>09</v>
      </c>
      <c r="C406" s="2">
        <f t="shared" si="18"/>
        <v>9</v>
      </c>
      <c r="D406" s="1">
        <f t="shared" si="19"/>
        <v>1</v>
      </c>
      <c r="E406" s="1" t="s">
        <v>72</v>
      </c>
      <c r="F406" s="1" t="s">
        <v>8</v>
      </c>
      <c r="G406" s="2" t="str">
        <f t="shared" si="20"/>
        <v>02</v>
      </c>
      <c r="H406" s="1" t="s">
        <v>9</v>
      </c>
      <c r="I406" s="1" t="s">
        <v>4</v>
      </c>
      <c r="J406" s="1" t="s">
        <v>10</v>
      </c>
      <c r="K406" s="1" t="s">
        <v>11</v>
      </c>
    </row>
    <row r="407" spans="1:12" x14ac:dyDescent="0.15">
      <c r="A407" s="2" t="str">
        <f>VLOOKUP(TEXT(C407,"0"),Sheet2!A:D,3,FALSE)</f>
        <v>UAPSRV</v>
      </c>
      <c r="B407" s="2" t="str">
        <f>VLOOKUP(TEXT(C407,"0"),Sheet2!A:D,4,FALSE)</f>
        <v>09</v>
      </c>
      <c r="C407" s="2">
        <f t="shared" si="18"/>
        <v>9</v>
      </c>
      <c r="D407" s="1">
        <f t="shared" si="19"/>
        <v>1</v>
      </c>
      <c r="E407" s="1" t="s">
        <v>72</v>
      </c>
      <c r="F407" s="1" t="s">
        <v>12</v>
      </c>
      <c r="G407" s="2" t="str">
        <f t="shared" si="20"/>
        <v>03</v>
      </c>
      <c r="H407" s="1" t="s">
        <v>21</v>
      </c>
      <c r="I407" s="1" t="s">
        <v>4</v>
      </c>
      <c r="J407" s="1" t="s">
        <v>8</v>
      </c>
      <c r="K407" s="1" t="s">
        <v>22</v>
      </c>
      <c r="L407" s="1" t="s">
        <v>178</v>
      </c>
    </row>
    <row r="408" spans="1:12" x14ac:dyDescent="0.15">
      <c r="A408" s="2" t="str">
        <f>VLOOKUP(TEXT(C408,"0"),Sheet2!A:D,3,FALSE)</f>
        <v>UAPSRV</v>
      </c>
      <c r="B408" s="2" t="str">
        <f>VLOOKUP(TEXT(C408,"0"),Sheet2!A:D,4,FALSE)</f>
        <v>09</v>
      </c>
      <c r="C408" s="2">
        <f t="shared" si="18"/>
        <v>9</v>
      </c>
      <c r="D408" s="1">
        <f t="shared" si="19"/>
        <v>1</v>
      </c>
      <c r="E408" s="1" t="s">
        <v>72</v>
      </c>
      <c r="F408" s="1" t="s">
        <v>16</v>
      </c>
      <c r="G408" s="2" t="str">
        <f t="shared" si="20"/>
        <v>04</v>
      </c>
      <c r="H408" s="1" t="s">
        <v>25</v>
      </c>
      <c r="I408" s="1" t="s">
        <v>4</v>
      </c>
      <c r="J408" s="1" t="s">
        <v>26</v>
      </c>
      <c r="K408" s="1" t="s">
        <v>27</v>
      </c>
    </row>
    <row r="409" spans="1:12" x14ac:dyDescent="0.15">
      <c r="A409" s="2" t="str">
        <f>VLOOKUP(TEXT(C409,"0"),Sheet2!A:D,3,FALSE)</f>
        <v>UAPSRV</v>
      </c>
      <c r="B409" s="2" t="str">
        <f>VLOOKUP(TEXT(C409,"0"),Sheet2!A:D,4,FALSE)</f>
        <v>09</v>
      </c>
      <c r="C409" s="2">
        <f t="shared" si="18"/>
        <v>9</v>
      </c>
      <c r="D409" s="1">
        <f t="shared" si="19"/>
        <v>1</v>
      </c>
      <c r="E409" s="1" t="s">
        <v>72</v>
      </c>
      <c r="F409" s="1" t="s">
        <v>20</v>
      </c>
      <c r="G409" s="2" t="str">
        <f t="shared" si="20"/>
        <v>05</v>
      </c>
      <c r="H409" s="1" t="s">
        <v>188</v>
      </c>
      <c r="I409" s="1" t="s">
        <v>4</v>
      </c>
      <c r="J409" s="1" t="s">
        <v>80</v>
      </c>
      <c r="K409" s="1" t="s">
        <v>189</v>
      </c>
    </row>
    <row r="410" spans="1:12" x14ac:dyDescent="0.15">
      <c r="A410" s="2" t="str">
        <f>VLOOKUP(TEXT(C410,"0"),Sheet2!A:D,3,FALSE)</f>
        <v>UAPSRV</v>
      </c>
      <c r="B410" s="2" t="str">
        <f>VLOOKUP(TEXT(C410,"0"),Sheet2!A:D,4,FALSE)</f>
        <v>09</v>
      </c>
      <c r="C410" s="2">
        <f t="shared" si="18"/>
        <v>9</v>
      </c>
      <c r="D410" s="1">
        <f t="shared" si="19"/>
        <v>1</v>
      </c>
      <c r="E410" s="1" t="s">
        <v>72</v>
      </c>
      <c r="F410" s="1" t="s">
        <v>24</v>
      </c>
      <c r="G410" s="2" t="str">
        <f t="shared" si="20"/>
        <v>06</v>
      </c>
      <c r="H410" s="1" t="s">
        <v>202</v>
      </c>
      <c r="I410" s="1" t="s">
        <v>4</v>
      </c>
      <c r="J410" s="1" t="s">
        <v>8</v>
      </c>
      <c r="K410" s="1" t="s">
        <v>203</v>
      </c>
      <c r="L410" s="1" t="s">
        <v>217</v>
      </c>
    </row>
    <row r="411" spans="1:12" x14ac:dyDescent="0.15">
      <c r="A411" s="2" t="str">
        <f>VLOOKUP(TEXT(C411,"0"),Sheet2!A:D,3,FALSE)</f>
        <v>UAPSRV</v>
      </c>
      <c r="B411" s="2" t="str">
        <f>VLOOKUP(TEXT(C411,"0"),Sheet2!A:D,4,FALSE)</f>
        <v>09</v>
      </c>
      <c r="C411" s="2">
        <f t="shared" si="18"/>
        <v>9</v>
      </c>
      <c r="D411" s="1">
        <f t="shared" si="19"/>
        <v>1</v>
      </c>
      <c r="E411" s="1" t="s">
        <v>72</v>
      </c>
      <c r="F411" s="1" t="s">
        <v>28</v>
      </c>
      <c r="G411" s="2" t="str">
        <f t="shared" si="20"/>
        <v>07</v>
      </c>
      <c r="H411" s="1" t="s">
        <v>218</v>
      </c>
      <c r="I411" s="1" t="s">
        <v>4</v>
      </c>
      <c r="J411" s="1" t="s">
        <v>80</v>
      </c>
      <c r="K411" s="1" t="s">
        <v>219</v>
      </c>
    </row>
    <row r="412" spans="1:12" x14ac:dyDescent="0.15">
      <c r="A412" s="2" t="str">
        <f>VLOOKUP(TEXT(C412,"0"),Sheet2!A:D,3,FALSE)</f>
        <v>UAPSRV</v>
      </c>
      <c r="B412" s="2" t="str">
        <f>VLOOKUP(TEXT(C412,"0"),Sheet2!A:D,4,FALSE)</f>
        <v>09</v>
      </c>
      <c r="C412" s="2">
        <f t="shared" si="18"/>
        <v>9</v>
      </c>
      <c r="D412" s="1">
        <f t="shared" si="19"/>
        <v>1</v>
      </c>
      <c r="E412" s="1" t="s">
        <v>72</v>
      </c>
      <c r="F412" s="1" t="s">
        <v>30</v>
      </c>
      <c r="G412" s="2" t="str">
        <f t="shared" si="20"/>
        <v>08</v>
      </c>
      <c r="H412" s="1" t="s">
        <v>356</v>
      </c>
      <c r="I412" s="1" t="s">
        <v>4</v>
      </c>
      <c r="J412" s="1" t="s">
        <v>8</v>
      </c>
      <c r="K412" s="1" t="s">
        <v>357</v>
      </c>
      <c r="L412" s="1" t="s">
        <v>358</v>
      </c>
    </row>
    <row r="413" spans="1:12" x14ac:dyDescent="0.15">
      <c r="A413" s="2" t="str">
        <f>VLOOKUP(TEXT(C413,"0"),Sheet2!A:D,3,FALSE)</f>
        <v>UAPSRV</v>
      </c>
      <c r="B413" s="2" t="str">
        <f>VLOOKUP(TEXT(C413,"0"),Sheet2!A:D,4,FALSE)</f>
        <v>09</v>
      </c>
      <c r="C413" s="2">
        <f t="shared" si="18"/>
        <v>9</v>
      </c>
      <c r="D413" s="1">
        <f t="shared" si="19"/>
        <v>1</v>
      </c>
      <c r="E413" s="1" t="s">
        <v>72</v>
      </c>
      <c r="F413" s="1" t="s">
        <v>37</v>
      </c>
      <c r="G413" s="2" t="str">
        <f t="shared" si="20"/>
        <v>09</v>
      </c>
      <c r="H413" s="1" t="s">
        <v>156</v>
      </c>
      <c r="I413" s="1" t="s">
        <v>4</v>
      </c>
      <c r="J413" s="1" t="s">
        <v>24</v>
      </c>
      <c r="K413" s="1" t="s">
        <v>157</v>
      </c>
    </row>
    <row r="414" spans="1:12" x14ac:dyDescent="0.15">
      <c r="A414" s="2" t="str">
        <f>VLOOKUP(TEXT(C414,"0"),Sheet2!A:D,3,FALSE)</f>
        <v>UAPSRV</v>
      </c>
      <c r="B414" s="2" t="str">
        <f>VLOOKUP(TEXT(C414,"0"),Sheet2!A:D,4,FALSE)</f>
        <v>09</v>
      </c>
      <c r="C414" s="2">
        <f t="shared" si="18"/>
        <v>9</v>
      </c>
      <c r="D414" s="1">
        <f t="shared" si="19"/>
        <v>1</v>
      </c>
      <c r="E414" s="1" t="s">
        <v>72</v>
      </c>
      <c r="F414" s="1" t="s">
        <v>5</v>
      </c>
      <c r="G414" s="2" t="str">
        <f t="shared" si="20"/>
        <v>10</v>
      </c>
      <c r="H414" s="1" t="s">
        <v>159</v>
      </c>
      <c r="I414" s="1" t="s">
        <v>4</v>
      </c>
      <c r="J414" s="1" t="s">
        <v>5</v>
      </c>
      <c r="K414" s="1" t="s">
        <v>160</v>
      </c>
    </row>
    <row r="415" spans="1:12" x14ac:dyDescent="0.15">
      <c r="A415" s="2" t="str">
        <f>VLOOKUP(TEXT(C415,"0"),Sheet2!A:D,3,FALSE)</f>
        <v>UAPSRV</v>
      </c>
      <c r="B415" s="2" t="str">
        <f>VLOOKUP(TEXT(C415,"0"),Sheet2!A:D,4,FALSE)</f>
        <v>09</v>
      </c>
      <c r="C415" s="2">
        <f t="shared" si="18"/>
        <v>9</v>
      </c>
      <c r="D415" s="1">
        <f t="shared" si="19"/>
        <v>1</v>
      </c>
      <c r="E415" s="1" t="s">
        <v>72</v>
      </c>
      <c r="F415" s="1" t="s">
        <v>44</v>
      </c>
      <c r="G415" s="2" t="str">
        <f t="shared" si="20"/>
        <v>11</v>
      </c>
      <c r="H415" s="1" t="s">
        <v>162</v>
      </c>
      <c r="I415" s="1" t="s">
        <v>4</v>
      </c>
      <c r="J415" s="1" t="s">
        <v>30</v>
      </c>
      <c r="K415" s="1" t="s">
        <v>163</v>
      </c>
    </row>
    <row r="416" spans="1:12" x14ac:dyDescent="0.15">
      <c r="A416" s="2" t="str">
        <f>VLOOKUP(TEXT(C416,"0"),Sheet2!A:D,3,FALSE)</f>
        <v>UAPSRV</v>
      </c>
      <c r="B416" s="2" t="str">
        <f>VLOOKUP(TEXT(C416,"0"),Sheet2!A:D,4,FALSE)</f>
        <v>09</v>
      </c>
      <c r="C416" s="2">
        <f t="shared" si="18"/>
        <v>9</v>
      </c>
      <c r="D416" s="1">
        <f t="shared" si="19"/>
        <v>1</v>
      </c>
      <c r="E416" s="1" t="s">
        <v>72</v>
      </c>
      <c r="F416" s="1" t="s">
        <v>48</v>
      </c>
      <c r="G416" s="2" t="str">
        <f t="shared" si="20"/>
        <v>12</v>
      </c>
      <c r="H416" s="1" t="s">
        <v>384</v>
      </c>
      <c r="I416" s="1" t="s">
        <v>4</v>
      </c>
      <c r="J416" s="1" t="s">
        <v>30</v>
      </c>
      <c r="K416" s="1" t="s">
        <v>385</v>
      </c>
    </row>
    <row r="417" spans="1:12" x14ac:dyDescent="0.15">
      <c r="A417" s="2" t="str">
        <f>VLOOKUP(TEXT(C417,"0"),Sheet2!A:D,3,FALSE)</f>
        <v>UAPSRV</v>
      </c>
      <c r="B417" s="2" t="str">
        <f>VLOOKUP(TEXT(C417,"0"),Sheet2!A:D,4,FALSE)</f>
        <v>09</v>
      </c>
      <c r="C417" s="2">
        <f t="shared" si="18"/>
        <v>9</v>
      </c>
      <c r="D417" s="1">
        <f t="shared" si="19"/>
        <v>1</v>
      </c>
      <c r="E417" s="1" t="s">
        <v>72</v>
      </c>
      <c r="F417" s="1" t="s">
        <v>52</v>
      </c>
      <c r="G417" s="2" t="str">
        <f t="shared" si="20"/>
        <v>13</v>
      </c>
      <c r="H417" s="1" t="s">
        <v>191</v>
      </c>
      <c r="I417" s="1" t="s">
        <v>4</v>
      </c>
      <c r="J417" s="1" t="s">
        <v>30</v>
      </c>
      <c r="K417" s="1" t="s">
        <v>192</v>
      </c>
    </row>
    <row r="418" spans="1:12" x14ac:dyDescent="0.15">
      <c r="A418" s="2" t="str">
        <f>VLOOKUP(TEXT(C418,"0"),Sheet2!A:D,3,FALSE)</f>
        <v>UAPSRV</v>
      </c>
      <c r="B418" s="2" t="str">
        <f>VLOOKUP(TEXT(C418,"0"),Sheet2!A:D,4,FALSE)</f>
        <v>09</v>
      </c>
      <c r="C418" s="2">
        <f t="shared" si="18"/>
        <v>9</v>
      </c>
      <c r="D418" s="1">
        <f t="shared" si="19"/>
        <v>1</v>
      </c>
      <c r="E418" s="1" t="s">
        <v>72</v>
      </c>
      <c r="F418" s="1" t="s">
        <v>56</v>
      </c>
      <c r="G418" s="2" t="str">
        <f t="shared" si="20"/>
        <v>14</v>
      </c>
      <c r="H418" s="1" t="s">
        <v>194</v>
      </c>
      <c r="I418" s="1" t="s">
        <v>4</v>
      </c>
      <c r="J418" s="1" t="s">
        <v>2</v>
      </c>
      <c r="K418" s="1" t="s">
        <v>195</v>
      </c>
      <c r="L418" s="1" t="s">
        <v>196</v>
      </c>
    </row>
    <row r="419" spans="1:12" x14ac:dyDescent="0.15">
      <c r="A419" s="2" t="str">
        <f>VLOOKUP(TEXT(C419,"0"),Sheet2!A:D,3,FALSE)</f>
        <v>UAPSRV</v>
      </c>
      <c r="B419" s="2" t="str">
        <f>VLOOKUP(TEXT(C419,"0"),Sheet2!A:D,4,FALSE)</f>
        <v>09</v>
      </c>
      <c r="C419" s="2">
        <f t="shared" si="18"/>
        <v>9</v>
      </c>
      <c r="D419" s="1">
        <f t="shared" si="19"/>
        <v>1</v>
      </c>
      <c r="E419" s="1" t="s">
        <v>72</v>
      </c>
      <c r="F419" s="1" t="s">
        <v>60</v>
      </c>
      <c r="G419" s="2" t="str">
        <f t="shared" si="20"/>
        <v>15</v>
      </c>
      <c r="H419" s="1" t="s">
        <v>198</v>
      </c>
      <c r="I419" s="1" t="s">
        <v>4</v>
      </c>
      <c r="J419" s="1" t="s">
        <v>16</v>
      </c>
      <c r="K419" s="1" t="s">
        <v>199</v>
      </c>
    </row>
    <row r="420" spans="1:12" x14ac:dyDescent="0.15">
      <c r="A420" s="2" t="str">
        <f>VLOOKUP(TEXT(C420,"0"),Sheet2!A:D,3,FALSE)</f>
        <v>UAPSRV</v>
      </c>
      <c r="B420" s="2" t="str">
        <f>VLOOKUP(TEXT(C420,"0"),Sheet2!A:D,4,FALSE)</f>
        <v>09</v>
      </c>
      <c r="C420" s="2">
        <f t="shared" si="18"/>
        <v>9</v>
      </c>
      <c r="D420" s="1">
        <f t="shared" si="19"/>
        <v>1</v>
      </c>
      <c r="E420" s="1" t="s">
        <v>72</v>
      </c>
      <c r="F420" s="1" t="s">
        <v>64</v>
      </c>
      <c r="G420" s="2" t="str">
        <f t="shared" si="20"/>
        <v>16</v>
      </c>
      <c r="H420" s="1" t="s">
        <v>200</v>
      </c>
      <c r="I420" s="1" t="s">
        <v>4</v>
      </c>
      <c r="J420" s="1" t="s">
        <v>26</v>
      </c>
      <c r="K420" s="1" t="s">
        <v>201</v>
      </c>
    </row>
    <row r="421" spans="1:12" x14ac:dyDescent="0.15">
      <c r="A421" s="2" t="str">
        <f>VLOOKUP(TEXT(C421,"0"),Sheet2!A:D,3,FALSE)</f>
        <v>UAPSRV</v>
      </c>
      <c r="B421" s="2" t="str">
        <f>VLOOKUP(TEXT(C421,"0"),Sheet2!A:D,4,FALSE)</f>
        <v>10</v>
      </c>
      <c r="C421" s="2">
        <f t="shared" si="18"/>
        <v>10</v>
      </c>
      <c r="D421" s="1">
        <f t="shared" si="19"/>
        <v>0</v>
      </c>
      <c r="E421" s="1" t="s">
        <v>76</v>
      </c>
      <c r="F421" s="1" t="s">
        <v>2</v>
      </c>
      <c r="G421" s="2" t="str">
        <f t="shared" si="20"/>
        <v>01</v>
      </c>
      <c r="H421" s="1" t="s">
        <v>3</v>
      </c>
      <c r="I421" s="1" t="s">
        <v>4</v>
      </c>
      <c r="J421" s="1" t="s">
        <v>5</v>
      </c>
      <c r="K421" s="1" t="s">
        <v>6</v>
      </c>
      <c r="L421" s="1" t="s">
        <v>7</v>
      </c>
    </row>
    <row r="422" spans="1:12" x14ac:dyDescent="0.15">
      <c r="A422" s="2" t="str">
        <f>VLOOKUP(TEXT(C422,"0"),Sheet2!A:D,3,FALSE)</f>
        <v>UAPSRV</v>
      </c>
      <c r="B422" s="2" t="str">
        <f>VLOOKUP(TEXT(C422,"0"),Sheet2!A:D,4,FALSE)</f>
        <v>10</v>
      </c>
      <c r="C422" s="2">
        <f t="shared" si="18"/>
        <v>10</v>
      </c>
      <c r="D422" s="1">
        <f t="shared" si="19"/>
        <v>0</v>
      </c>
      <c r="E422" s="1" t="s">
        <v>76</v>
      </c>
      <c r="F422" s="1" t="s">
        <v>8</v>
      </c>
      <c r="G422" s="2" t="str">
        <f t="shared" si="20"/>
        <v>02</v>
      </c>
      <c r="H422" s="1" t="s">
        <v>9</v>
      </c>
      <c r="I422" s="1" t="s">
        <v>4</v>
      </c>
      <c r="J422" s="1" t="s">
        <v>10</v>
      </c>
      <c r="K422" s="1" t="s">
        <v>11</v>
      </c>
      <c r="L422" s="1" t="s">
        <v>7</v>
      </c>
    </row>
    <row r="423" spans="1:12" x14ac:dyDescent="0.15">
      <c r="A423" s="2" t="str">
        <f>VLOOKUP(TEXT(C423,"0"),Sheet2!A:D,3,FALSE)</f>
        <v>UAPSRV</v>
      </c>
      <c r="B423" s="2" t="str">
        <f>VLOOKUP(TEXT(C423,"0"),Sheet2!A:D,4,FALSE)</f>
        <v>10</v>
      </c>
      <c r="C423" s="2">
        <f t="shared" si="18"/>
        <v>10</v>
      </c>
      <c r="D423" s="1">
        <f t="shared" si="19"/>
        <v>0</v>
      </c>
      <c r="E423" s="1" t="s">
        <v>76</v>
      </c>
      <c r="F423" s="1" t="s">
        <v>12</v>
      </c>
      <c r="G423" s="2" t="str">
        <f t="shared" si="20"/>
        <v>03</v>
      </c>
      <c r="H423" s="1" t="s">
        <v>21</v>
      </c>
      <c r="I423" s="1" t="s">
        <v>4</v>
      </c>
      <c r="J423" s="1" t="s">
        <v>8</v>
      </c>
      <c r="K423" s="1" t="s">
        <v>22</v>
      </c>
      <c r="L423" s="1" t="s">
        <v>23</v>
      </c>
    </row>
    <row r="424" spans="1:12" x14ac:dyDescent="0.15">
      <c r="A424" s="2" t="str">
        <f>VLOOKUP(TEXT(C424,"0"),Sheet2!A:D,3,FALSE)</f>
        <v>UAPSRV</v>
      </c>
      <c r="B424" s="2" t="str">
        <f>VLOOKUP(TEXT(C424,"0"),Sheet2!A:D,4,FALSE)</f>
        <v>10</v>
      </c>
      <c r="C424" s="2">
        <f t="shared" si="18"/>
        <v>10</v>
      </c>
      <c r="D424" s="1">
        <f t="shared" si="19"/>
        <v>0</v>
      </c>
      <c r="E424" s="1" t="s">
        <v>76</v>
      </c>
      <c r="F424" s="1" t="s">
        <v>16</v>
      </c>
      <c r="G424" s="2" t="str">
        <f t="shared" si="20"/>
        <v>04</v>
      </c>
      <c r="H424" s="1" t="s">
        <v>25</v>
      </c>
      <c r="I424" s="1" t="s">
        <v>4</v>
      </c>
      <c r="J424" s="1" t="s">
        <v>26</v>
      </c>
      <c r="K424" s="1" t="s">
        <v>27</v>
      </c>
      <c r="L424" s="1" t="s">
        <v>7</v>
      </c>
    </row>
    <row r="425" spans="1:12" x14ac:dyDescent="0.15">
      <c r="A425" s="2" t="str">
        <f>VLOOKUP(TEXT(C425,"0"),Sheet2!A:D,3,FALSE)</f>
        <v>UAPSRV</v>
      </c>
      <c r="B425" s="2" t="str">
        <f>VLOOKUP(TEXT(C425,"0"),Sheet2!A:D,4,FALSE)</f>
        <v>10</v>
      </c>
      <c r="C425" s="2">
        <f t="shared" si="18"/>
        <v>10</v>
      </c>
      <c r="D425" s="1">
        <f t="shared" si="19"/>
        <v>0</v>
      </c>
      <c r="E425" s="1" t="s">
        <v>76</v>
      </c>
      <c r="F425" s="1" t="s">
        <v>20</v>
      </c>
      <c r="G425" s="2" t="str">
        <f t="shared" si="20"/>
        <v>05</v>
      </c>
      <c r="H425" s="1" t="s">
        <v>202</v>
      </c>
      <c r="I425" s="1" t="s">
        <v>4</v>
      </c>
      <c r="J425" s="1" t="s">
        <v>8</v>
      </c>
      <c r="K425" s="1" t="s">
        <v>203</v>
      </c>
      <c r="L425" s="1" t="s">
        <v>204</v>
      </c>
    </row>
    <row r="426" spans="1:12" x14ac:dyDescent="0.15">
      <c r="A426" s="2" t="str">
        <f>VLOOKUP(TEXT(C426,"0"),Sheet2!A:D,3,FALSE)</f>
        <v>UAPSRV</v>
      </c>
      <c r="B426" s="2" t="str">
        <f>VLOOKUP(TEXT(C426,"0"),Sheet2!A:D,4,FALSE)</f>
        <v>10</v>
      </c>
      <c r="C426" s="2">
        <f t="shared" si="18"/>
        <v>10</v>
      </c>
      <c r="D426" s="1">
        <f t="shared" si="19"/>
        <v>0</v>
      </c>
      <c r="E426" s="1" t="s">
        <v>76</v>
      </c>
      <c r="F426" s="1" t="s">
        <v>24</v>
      </c>
      <c r="G426" s="2" t="str">
        <f t="shared" si="20"/>
        <v>06</v>
      </c>
      <c r="H426" s="1" t="s">
        <v>218</v>
      </c>
      <c r="I426" s="1" t="s">
        <v>4</v>
      </c>
      <c r="J426" s="1" t="s">
        <v>80</v>
      </c>
      <c r="K426" s="1" t="s">
        <v>219</v>
      </c>
      <c r="L426" s="1" t="s">
        <v>7</v>
      </c>
    </row>
    <row r="427" spans="1:12" x14ac:dyDescent="0.15">
      <c r="A427" s="2" t="str">
        <f>VLOOKUP(TEXT(C427,"0"),Sheet2!A:D,3,FALSE)</f>
        <v>UAPSRV</v>
      </c>
      <c r="B427" s="2" t="str">
        <f>VLOOKUP(TEXT(C427,"0"),Sheet2!A:D,4,FALSE)</f>
        <v>10</v>
      </c>
      <c r="C427" s="2">
        <f t="shared" si="18"/>
        <v>10</v>
      </c>
      <c r="D427" s="1">
        <f t="shared" si="19"/>
        <v>0</v>
      </c>
      <c r="E427" s="1" t="s">
        <v>76</v>
      </c>
      <c r="F427" s="1" t="s">
        <v>28</v>
      </c>
      <c r="G427" s="2" t="str">
        <f t="shared" si="20"/>
        <v>07</v>
      </c>
      <c r="H427" s="1" t="s">
        <v>156</v>
      </c>
      <c r="I427" s="1" t="s">
        <v>4</v>
      </c>
      <c r="J427" s="1" t="s">
        <v>24</v>
      </c>
      <c r="K427" s="1" t="s">
        <v>157</v>
      </c>
      <c r="L427" s="1" t="s">
        <v>7</v>
      </c>
    </row>
    <row r="428" spans="1:12" x14ac:dyDescent="0.15">
      <c r="A428" s="2" t="str">
        <f>VLOOKUP(TEXT(C428,"0"),Sheet2!A:D,3,FALSE)</f>
        <v>UAPSRV</v>
      </c>
      <c r="B428" s="2" t="str">
        <f>VLOOKUP(TEXT(C428,"0"),Sheet2!A:D,4,FALSE)</f>
        <v>10</v>
      </c>
      <c r="C428" s="2">
        <f t="shared" si="18"/>
        <v>10</v>
      </c>
      <c r="D428" s="1">
        <f t="shared" si="19"/>
        <v>0</v>
      </c>
      <c r="E428" s="1" t="s">
        <v>76</v>
      </c>
      <c r="F428" s="1" t="s">
        <v>30</v>
      </c>
      <c r="G428" s="2" t="str">
        <f t="shared" si="20"/>
        <v>08</v>
      </c>
      <c r="H428" s="1" t="s">
        <v>159</v>
      </c>
      <c r="I428" s="1" t="s">
        <v>4</v>
      </c>
      <c r="J428" s="1" t="s">
        <v>5</v>
      </c>
      <c r="K428" s="1" t="s">
        <v>160</v>
      </c>
      <c r="L428" s="1" t="s">
        <v>7</v>
      </c>
    </row>
    <row r="429" spans="1:12" x14ac:dyDescent="0.15">
      <c r="A429" s="2" t="str">
        <f>VLOOKUP(TEXT(C429,"0"),Sheet2!A:D,3,FALSE)</f>
        <v>UAPSRV</v>
      </c>
      <c r="B429" s="2" t="str">
        <f>VLOOKUP(TEXT(C429,"0"),Sheet2!A:D,4,FALSE)</f>
        <v>10</v>
      </c>
      <c r="C429" s="2">
        <f t="shared" si="18"/>
        <v>10</v>
      </c>
      <c r="D429" s="1">
        <f t="shared" si="19"/>
        <v>0</v>
      </c>
      <c r="E429" s="1" t="s">
        <v>76</v>
      </c>
      <c r="F429" s="1" t="s">
        <v>37</v>
      </c>
      <c r="G429" s="2" t="str">
        <f t="shared" si="20"/>
        <v>09</v>
      </c>
      <c r="H429" s="1" t="s">
        <v>162</v>
      </c>
      <c r="I429" s="1" t="s">
        <v>4</v>
      </c>
      <c r="J429" s="1" t="s">
        <v>30</v>
      </c>
      <c r="K429" s="1" t="s">
        <v>163</v>
      </c>
      <c r="L429" s="1" t="s">
        <v>7</v>
      </c>
    </row>
    <row r="430" spans="1:12" x14ac:dyDescent="0.15">
      <c r="A430" s="2" t="str">
        <f>VLOOKUP(TEXT(C430,"0"),Sheet2!A:D,3,FALSE)</f>
        <v>UAPSRV</v>
      </c>
      <c r="B430" s="2" t="str">
        <f>VLOOKUP(TEXT(C430,"0"),Sheet2!A:D,4,FALSE)</f>
        <v>10</v>
      </c>
      <c r="C430" s="2">
        <f t="shared" si="18"/>
        <v>10</v>
      </c>
      <c r="D430" s="1">
        <f t="shared" si="19"/>
        <v>1</v>
      </c>
      <c r="E430" s="1" t="s">
        <v>80</v>
      </c>
      <c r="F430" s="1" t="s">
        <v>2</v>
      </c>
      <c r="G430" s="2" t="str">
        <f t="shared" si="20"/>
        <v>01</v>
      </c>
      <c r="H430" s="1" t="s">
        <v>3</v>
      </c>
      <c r="I430" s="1" t="s">
        <v>4</v>
      </c>
      <c r="J430" s="1" t="s">
        <v>5</v>
      </c>
      <c r="K430" s="1" t="s">
        <v>6</v>
      </c>
    </row>
    <row r="431" spans="1:12" x14ac:dyDescent="0.15">
      <c r="A431" s="2" t="str">
        <f>VLOOKUP(TEXT(C431,"0"),Sheet2!A:D,3,FALSE)</f>
        <v>UAPSRV</v>
      </c>
      <c r="B431" s="2" t="str">
        <f>VLOOKUP(TEXT(C431,"0"),Sheet2!A:D,4,FALSE)</f>
        <v>10</v>
      </c>
      <c r="C431" s="2">
        <f t="shared" si="18"/>
        <v>10</v>
      </c>
      <c r="D431" s="1">
        <f t="shared" si="19"/>
        <v>1</v>
      </c>
      <c r="E431" s="1" t="s">
        <v>80</v>
      </c>
      <c r="F431" s="1" t="s">
        <v>8</v>
      </c>
      <c r="G431" s="2" t="str">
        <f t="shared" si="20"/>
        <v>02</v>
      </c>
      <c r="H431" s="1" t="s">
        <v>9</v>
      </c>
      <c r="I431" s="1" t="s">
        <v>4</v>
      </c>
      <c r="J431" s="1" t="s">
        <v>10</v>
      </c>
      <c r="K431" s="1" t="s">
        <v>11</v>
      </c>
      <c r="L431" s="1" t="s">
        <v>308</v>
      </c>
    </row>
    <row r="432" spans="1:12" x14ac:dyDescent="0.15">
      <c r="A432" s="2" t="str">
        <f>VLOOKUP(TEXT(C432,"0"),Sheet2!A:D,3,FALSE)</f>
        <v>UAPSRV</v>
      </c>
      <c r="B432" s="2" t="str">
        <f>VLOOKUP(TEXT(C432,"0"),Sheet2!A:D,4,FALSE)</f>
        <v>10</v>
      </c>
      <c r="C432" s="2">
        <f t="shared" si="18"/>
        <v>10</v>
      </c>
      <c r="D432" s="1">
        <f t="shared" si="19"/>
        <v>1</v>
      </c>
      <c r="E432" s="1" t="s">
        <v>80</v>
      </c>
      <c r="F432" s="1" t="s">
        <v>12</v>
      </c>
      <c r="G432" s="2" t="str">
        <f t="shared" si="20"/>
        <v>03</v>
      </c>
      <c r="H432" s="1" t="s">
        <v>21</v>
      </c>
      <c r="I432" s="1" t="s">
        <v>4</v>
      </c>
      <c r="J432" s="1" t="s">
        <v>8</v>
      </c>
      <c r="K432" s="1" t="s">
        <v>22</v>
      </c>
      <c r="L432" s="1" t="s">
        <v>308</v>
      </c>
    </row>
    <row r="433" spans="1:12" x14ac:dyDescent="0.15">
      <c r="A433" s="2" t="str">
        <f>VLOOKUP(TEXT(C433,"0"),Sheet2!A:D,3,FALSE)</f>
        <v>UAPSRV</v>
      </c>
      <c r="B433" s="2" t="str">
        <f>VLOOKUP(TEXT(C433,"0"),Sheet2!A:D,4,FALSE)</f>
        <v>10</v>
      </c>
      <c r="C433" s="2">
        <f t="shared" si="18"/>
        <v>10</v>
      </c>
      <c r="D433" s="1">
        <f t="shared" si="19"/>
        <v>1</v>
      </c>
      <c r="E433" s="1" t="s">
        <v>80</v>
      </c>
      <c r="F433" s="1" t="s">
        <v>16</v>
      </c>
      <c r="G433" s="2" t="str">
        <f t="shared" si="20"/>
        <v>04</v>
      </c>
      <c r="H433" s="1" t="s">
        <v>25</v>
      </c>
      <c r="I433" s="1" t="s">
        <v>4</v>
      </c>
      <c r="J433" s="1" t="s">
        <v>26</v>
      </c>
      <c r="K433" s="1" t="s">
        <v>27</v>
      </c>
      <c r="L433" s="1" t="s">
        <v>308</v>
      </c>
    </row>
    <row r="434" spans="1:12" x14ac:dyDescent="0.15">
      <c r="A434" s="2" t="str">
        <f>VLOOKUP(TEXT(C434,"0"),Sheet2!A:D,3,FALSE)</f>
        <v>UAPSRV</v>
      </c>
      <c r="B434" s="2" t="str">
        <f>VLOOKUP(TEXT(C434,"0"),Sheet2!A:D,4,FALSE)</f>
        <v>10</v>
      </c>
      <c r="C434" s="2">
        <f t="shared" si="18"/>
        <v>10</v>
      </c>
      <c r="D434" s="1">
        <f t="shared" si="19"/>
        <v>1</v>
      </c>
      <c r="E434" s="1" t="s">
        <v>80</v>
      </c>
      <c r="F434" s="1" t="s">
        <v>20</v>
      </c>
      <c r="G434" s="2" t="str">
        <f t="shared" si="20"/>
        <v>05</v>
      </c>
      <c r="H434" s="1" t="s">
        <v>202</v>
      </c>
      <c r="I434" s="1" t="s">
        <v>4</v>
      </c>
      <c r="J434" s="1" t="s">
        <v>8</v>
      </c>
      <c r="K434" s="1" t="s">
        <v>203</v>
      </c>
      <c r="L434" s="1" t="s">
        <v>308</v>
      </c>
    </row>
    <row r="435" spans="1:12" x14ac:dyDescent="0.15">
      <c r="A435" s="2" t="str">
        <f>VLOOKUP(TEXT(C435,"0"),Sheet2!A:D,3,FALSE)</f>
        <v>UAPSRV</v>
      </c>
      <c r="B435" s="2" t="str">
        <f>VLOOKUP(TEXT(C435,"0"),Sheet2!A:D,4,FALSE)</f>
        <v>10</v>
      </c>
      <c r="C435" s="2">
        <f t="shared" si="18"/>
        <v>10</v>
      </c>
      <c r="D435" s="1">
        <f t="shared" si="19"/>
        <v>1</v>
      </c>
      <c r="E435" s="1" t="s">
        <v>80</v>
      </c>
      <c r="F435" s="1" t="s">
        <v>24</v>
      </c>
      <c r="G435" s="2" t="str">
        <f t="shared" si="20"/>
        <v>06</v>
      </c>
      <c r="H435" s="1" t="s">
        <v>218</v>
      </c>
      <c r="I435" s="1" t="s">
        <v>4</v>
      </c>
      <c r="J435" s="1" t="s">
        <v>80</v>
      </c>
      <c r="K435" s="1" t="s">
        <v>219</v>
      </c>
      <c r="L435" s="1" t="s">
        <v>308</v>
      </c>
    </row>
    <row r="436" spans="1:12" x14ac:dyDescent="0.15">
      <c r="A436" s="2" t="str">
        <f>VLOOKUP(TEXT(C436,"0"),Sheet2!A:D,3,FALSE)</f>
        <v>UAPSRV</v>
      </c>
      <c r="B436" s="2" t="str">
        <f>VLOOKUP(TEXT(C436,"0"),Sheet2!A:D,4,FALSE)</f>
        <v>10</v>
      </c>
      <c r="C436" s="2">
        <f t="shared" si="18"/>
        <v>10</v>
      </c>
      <c r="D436" s="1">
        <f t="shared" si="19"/>
        <v>1</v>
      </c>
      <c r="E436" s="1" t="s">
        <v>80</v>
      </c>
      <c r="F436" s="1" t="s">
        <v>28</v>
      </c>
      <c r="G436" s="2" t="str">
        <f t="shared" si="20"/>
        <v>07</v>
      </c>
      <c r="H436" s="1" t="s">
        <v>156</v>
      </c>
      <c r="I436" s="1" t="s">
        <v>4</v>
      </c>
      <c r="J436" s="1" t="s">
        <v>24</v>
      </c>
      <c r="K436" s="1" t="s">
        <v>157</v>
      </c>
    </row>
    <row r="437" spans="1:12" x14ac:dyDescent="0.15">
      <c r="A437" s="2" t="str">
        <f>VLOOKUP(TEXT(C437,"0"),Sheet2!A:D,3,FALSE)</f>
        <v>UAPSRV</v>
      </c>
      <c r="B437" s="2" t="str">
        <f>VLOOKUP(TEXT(C437,"0"),Sheet2!A:D,4,FALSE)</f>
        <v>10</v>
      </c>
      <c r="C437" s="2">
        <f t="shared" si="18"/>
        <v>10</v>
      </c>
      <c r="D437" s="1">
        <f t="shared" si="19"/>
        <v>1</v>
      </c>
      <c r="E437" s="1" t="s">
        <v>80</v>
      </c>
      <c r="F437" s="1" t="s">
        <v>30</v>
      </c>
      <c r="G437" s="2" t="str">
        <f t="shared" si="20"/>
        <v>08</v>
      </c>
      <c r="H437" s="1" t="s">
        <v>159</v>
      </c>
      <c r="I437" s="1" t="s">
        <v>4</v>
      </c>
      <c r="J437" s="1" t="s">
        <v>5</v>
      </c>
      <c r="K437" s="1" t="s">
        <v>160</v>
      </c>
    </row>
    <row r="438" spans="1:12" x14ac:dyDescent="0.15">
      <c r="A438" s="2" t="str">
        <f>VLOOKUP(TEXT(C438,"0"),Sheet2!A:D,3,FALSE)</f>
        <v>UAPSRV</v>
      </c>
      <c r="B438" s="2" t="str">
        <f>VLOOKUP(TEXT(C438,"0"),Sheet2!A:D,4,FALSE)</f>
        <v>10</v>
      </c>
      <c r="C438" s="2">
        <f t="shared" si="18"/>
        <v>10</v>
      </c>
      <c r="D438" s="1">
        <f t="shared" si="19"/>
        <v>1</v>
      </c>
      <c r="E438" s="1" t="s">
        <v>80</v>
      </c>
      <c r="F438" s="1" t="s">
        <v>37</v>
      </c>
      <c r="G438" s="2" t="str">
        <f t="shared" si="20"/>
        <v>09</v>
      </c>
      <c r="H438" s="1" t="s">
        <v>162</v>
      </c>
      <c r="I438" s="1" t="s">
        <v>4</v>
      </c>
      <c r="J438" s="1" t="s">
        <v>30</v>
      </c>
      <c r="K438" s="1" t="s">
        <v>163</v>
      </c>
    </row>
    <row r="439" spans="1:12" x14ac:dyDescent="0.15">
      <c r="A439" s="2" t="str">
        <f>VLOOKUP(TEXT(C439,"0"),Sheet2!A:D,3,FALSE)</f>
        <v>UAPSRV</v>
      </c>
      <c r="B439" s="2" t="str">
        <f>VLOOKUP(TEXT(C439,"0"),Sheet2!A:D,4,FALSE)</f>
        <v>10</v>
      </c>
      <c r="C439" s="2">
        <f t="shared" si="18"/>
        <v>10</v>
      </c>
      <c r="D439" s="1">
        <f t="shared" si="19"/>
        <v>1</v>
      </c>
      <c r="E439" s="1" t="s">
        <v>80</v>
      </c>
      <c r="F439" s="1" t="s">
        <v>5</v>
      </c>
      <c r="G439" s="2" t="str">
        <f t="shared" si="20"/>
        <v>10</v>
      </c>
      <c r="H439" s="1" t="s">
        <v>386</v>
      </c>
      <c r="I439" s="1" t="s">
        <v>4</v>
      </c>
      <c r="J439" s="1" t="s">
        <v>26</v>
      </c>
      <c r="K439" s="1" t="s">
        <v>387</v>
      </c>
      <c r="L439" s="1" t="s">
        <v>388</v>
      </c>
    </row>
    <row r="440" spans="1:12" x14ac:dyDescent="0.15">
      <c r="A440" s="2" t="str">
        <f>VLOOKUP(TEXT(C440,"0"),Sheet2!A:D,3,FALSE)</f>
        <v>UAPSRV</v>
      </c>
      <c r="B440" s="2" t="str">
        <f>VLOOKUP(TEXT(C440,"0"),Sheet2!A:D,4,FALSE)</f>
        <v>10</v>
      </c>
      <c r="C440" s="2">
        <f t="shared" si="18"/>
        <v>10</v>
      </c>
      <c r="D440" s="1">
        <f t="shared" si="19"/>
        <v>1</v>
      </c>
      <c r="E440" s="1" t="s">
        <v>80</v>
      </c>
      <c r="F440" s="1" t="s">
        <v>44</v>
      </c>
      <c r="G440" s="2" t="str">
        <f t="shared" si="20"/>
        <v>11</v>
      </c>
      <c r="H440" s="1" t="s">
        <v>356</v>
      </c>
      <c r="I440" s="1" t="s">
        <v>4</v>
      </c>
      <c r="J440" s="1" t="s">
        <v>8</v>
      </c>
      <c r="K440" s="1" t="s">
        <v>357</v>
      </c>
    </row>
    <row r="441" spans="1:12" x14ac:dyDescent="0.15">
      <c r="A441" s="2" t="str">
        <f>VLOOKUP(TEXT(C441,"0"),Sheet2!A:D,3,FALSE)</f>
        <v>UAPSRV</v>
      </c>
      <c r="B441" s="2" t="str">
        <f>VLOOKUP(TEXT(C441,"0"),Sheet2!A:D,4,FALSE)</f>
        <v>10</v>
      </c>
      <c r="C441" s="2">
        <f t="shared" si="18"/>
        <v>10</v>
      </c>
      <c r="D441" s="1">
        <f t="shared" si="19"/>
        <v>1</v>
      </c>
      <c r="E441" s="1" t="s">
        <v>80</v>
      </c>
      <c r="F441" s="1" t="s">
        <v>48</v>
      </c>
      <c r="G441" s="2" t="str">
        <f t="shared" si="20"/>
        <v>12</v>
      </c>
      <c r="H441" s="1" t="s">
        <v>389</v>
      </c>
      <c r="I441" s="1" t="s">
        <v>4</v>
      </c>
      <c r="J441" s="1" t="s">
        <v>350</v>
      </c>
      <c r="K441" s="1" t="s">
        <v>390</v>
      </c>
      <c r="L441" s="1" t="s">
        <v>391</v>
      </c>
    </row>
    <row r="442" spans="1:12" x14ac:dyDescent="0.15">
      <c r="A442" s="2" t="str">
        <f>VLOOKUP(TEXT(C442,"0"),Sheet2!A:D,3,FALSE)</f>
        <v>UAPSRV</v>
      </c>
      <c r="B442" s="2" t="str">
        <f>VLOOKUP(TEXT(C442,"0"),Sheet2!A:D,4,FALSE)</f>
        <v>10</v>
      </c>
      <c r="C442" s="2">
        <f t="shared" si="18"/>
        <v>10</v>
      </c>
      <c r="D442" s="1">
        <f t="shared" si="19"/>
        <v>1</v>
      </c>
      <c r="E442" s="1" t="s">
        <v>80</v>
      </c>
      <c r="F442" s="1" t="s">
        <v>52</v>
      </c>
      <c r="G442" s="2" t="str">
        <f t="shared" si="20"/>
        <v>13</v>
      </c>
      <c r="H442" s="1" t="s">
        <v>191</v>
      </c>
      <c r="I442" s="1" t="s">
        <v>4</v>
      </c>
      <c r="J442" s="1" t="s">
        <v>30</v>
      </c>
      <c r="K442" s="1" t="s">
        <v>192</v>
      </c>
    </row>
    <row r="443" spans="1:12" x14ac:dyDescent="0.15">
      <c r="A443" s="2" t="str">
        <f>VLOOKUP(TEXT(C443,"0"),Sheet2!A:D,3,FALSE)</f>
        <v>UAPSRV</v>
      </c>
      <c r="B443" s="2" t="str">
        <f>VLOOKUP(TEXT(C443,"0"),Sheet2!A:D,4,FALSE)</f>
        <v>10</v>
      </c>
      <c r="C443" s="2">
        <f t="shared" si="18"/>
        <v>10</v>
      </c>
      <c r="D443" s="1">
        <f t="shared" si="19"/>
        <v>1</v>
      </c>
      <c r="E443" s="1" t="s">
        <v>80</v>
      </c>
      <c r="F443" s="1" t="s">
        <v>56</v>
      </c>
      <c r="G443" s="2" t="str">
        <f t="shared" si="20"/>
        <v>14</v>
      </c>
      <c r="H443" s="1" t="s">
        <v>194</v>
      </c>
      <c r="I443" s="1" t="s">
        <v>4</v>
      </c>
      <c r="J443" s="1" t="s">
        <v>2</v>
      </c>
      <c r="K443" s="1" t="s">
        <v>195</v>
      </c>
      <c r="L443" s="1" t="s">
        <v>196</v>
      </c>
    </row>
    <row r="444" spans="1:12" x14ac:dyDescent="0.15">
      <c r="A444" s="2" t="str">
        <f>VLOOKUP(TEXT(C444,"0"),Sheet2!A:D,3,FALSE)</f>
        <v>UAPSRV</v>
      </c>
      <c r="B444" s="2" t="str">
        <f>VLOOKUP(TEXT(C444,"0"),Sheet2!A:D,4,FALSE)</f>
        <v>10</v>
      </c>
      <c r="C444" s="2">
        <f t="shared" si="18"/>
        <v>10</v>
      </c>
      <c r="D444" s="1">
        <f t="shared" si="19"/>
        <v>1</v>
      </c>
      <c r="E444" s="1" t="s">
        <v>80</v>
      </c>
      <c r="F444" s="1" t="s">
        <v>60</v>
      </c>
      <c r="G444" s="2" t="str">
        <f t="shared" si="20"/>
        <v>15</v>
      </c>
      <c r="H444" s="1" t="s">
        <v>198</v>
      </c>
      <c r="I444" s="1" t="s">
        <v>4</v>
      </c>
      <c r="J444" s="1" t="s">
        <v>16</v>
      </c>
      <c r="K444" s="1" t="s">
        <v>199</v>
      </c>
    </row>
    <row r="445" spans="1:12" x14ac:dyDescent="0.15">
      <c r="A445" s="2" t="str">
        <f>VLOOKUP(TEXT(C445,"0"),Sheet2!A:D,3,FALSE)</f>
        <v>UAPSRV</v>
      </c>
      <c r="B445" s="2" t="str">
        <f>VLOOKUP(TEXT(C445,"0"),Sheet2!A:D,4,FALSE)</f>
        <v>10</v>
      </c>
      <c r="C445" s="2">
        <f t="shared" si="18"/>
        <v>10</v>
      </c>
      <c r="D445" s="1">
        <f t="shared" si="19"/>
        <v>1</v>
      </c>
      <c r="E445" s="1" t="s">
        <v>80</v>
      </c>
      <c r="F445" s="1" t="s">
        <v>64</v>
      </c>
      <c r="G445" s="2" t="str">
        <f t="shared" si="20"/>
        <v>16</v>
      </c>
      <c r="H445" s="1" t="s">
        <v>200</v>
      </c>
      <c r="I445" s="1" t="s">
        <v>4</v>
      </c>
      <c r="J445" s="1" t="s">
        <v>26</v>
      </c>
      <c r="K445" s="1" t="s">
        <v>201</v>
      </c>
    </row>
    <row r="446" spans="1:12" x14ac:dyDescent="0.15">
      <c r="A446" s="2" t="str">
        <f>VLOOKUP(TEXT(C446,"0"),Sheet2!A:D,3,FALSE)</f>
        <v>UAPSRV</v>
      </c>
      <c r="B446" s="2" t="str">
        <f>VLOOKUP(TEXT(C446,"0"),Sheet2!A:D,4,FALSE)</f>
        <v>11</v>
      </c>
      <c r="C446" s="2">
        <f t="shared" si="18"/>
        <v>11</v>
      </c>
      <c r="D446" s="1">
        <f t="shared" si="19"/>
        <v>0</v>
      </c>
      <c r="E446" s="1" t="s">
        <v>84</v>
      </c>
      <c r="F446" s="1" t="s">
        <v>2</v>
      </c>
      <c r="G446" s="2" t="str">
        <f t="shared" si="20"/>
        <v>01</v>
      </c>
      <c r="H446" s="1" t="s">
        <v>3</v>
      </c>
      <c r="I446" s="1" t="s">
        <v>4</v>
      </c>
      <c r="J446" s="1" t="s">
        <v>5</v>
      </c>
      <c r="K446" s="1" t="s">
        <v>6</v>
      </c>
      <c r="L446" s="1" t="s">
        <v>7</v>
      </c>
    </row>
    <row r="447" spans="1:12" x14ac:dyDescent="0.15">
      <c r="A447" s="2" t="str">
        <f>VLOOKUP(TEXT(C447,"0"),Sheet2!A:D,3,FALSE)</f>
        <v>UAPSRV</v>
      </c>
      <c r="B447" s="2" t="str">
        <f>VLOOKUP(TEXT(C447,"0"),Sheet2!A:D,4,FALSE)</f>
        <v>11</v>
      </c>
      <c r="C447" s="2">
        <f t="shared" si="18"/>
        <v>11</v>
      </c>
      <c r="D447" s="1">
        <f t="shared" si="19"/>
        <v>0</v>
      </c>
      <c r="E447" s="1" t="s">
        <v>84</v>
      </c>
      <c r="F447" s="1" t="s">
        <v>8</v>
      </c>
      <c r="G447" s="2" t="str">
        <f t="shared" si="20"/>
        <v>02</v>
      </c>
      <c r="H447" s="1" t="s">
        <v>392</v>
      </c>
      <c r="I447" s="1" t="s">
        <v>4</v>
      </c>
      <c r="J447" s="1" t="s">
        <v>8</v>
      </c>
      <c r="K447" s="1" t="s">
        <v>393</v>
      </c>
      <c r="L447" s="1" t="s">
        <v>394</v>
      </c>
    </row>
    <row r="448" spans="1:12" x14ac:dyDescent="0.15">
      <c r="A448" s="2" t="str">
        <f>VLOOKUP(TEXT(C448,"0"),Sheet2!A:D,3,FALSE)</f>
        <v>UAPSRV</v>
      </c>
      <c r="B448" s="2" t="str">
        <f>VLOOKUP(TEXT(C448,"0"),Sheet2!A:D,4,FALSE)</f>
        <v>11</v>
      </c>
      <c r="C448" s="2">
        <f t="shared" si="18"/>
        <v>11</v>
      </c>
      <c r="D448" s="1">
        <f t="shared" si="19"/>
        <v>0</v>
      </c>
      <c r="E448" s="1" t="s">
        <v>84</v>
      </c>
      <c r="F448" s="1" t="s">
        <v>12</v>
      </c>
      <c r="G448" s="2" t="str">
        <f t="shared" si="20"/>
        <v>03</v>
      </c>
      <c r="H448" s="1" t="s">
        <v>188</v>
      </c>
      <c r="I448" s="1" t="s">
        <v>4</v>
      </c>
      <c r="J448" s="1" t="s">
        <v>80</v>
      </c>
      <c r="K448" s="1" t="s">
        <v>189</v>
      </c>
      <c r="L448" s="1" t="s">
        <v>36</v>
      </c>
    </row>
    <row r="449" spans="1:12" x14ac:dyDescent="0.15">
      <c r="A449" s="2" t="str">
        <f>VLOOKUP(TEXT(C449,"0"),Sheet2!A:D,3,FALSE)</f>
        <v>UAPSRV</v>
      </c>
      <c r="B449" s="2" t="str">
        <f>VLOOKUP(TEXT(C449,"0"),Sheet2!A:D,4,FALSE)</f>
        <v>11</v>
      </c>
      <c r="C449" s="2">
        <f t="shared" si="18"/>
        <v>11</v>
      </c>
      <c r="D449" s="1">
        <f t="shared" si="19"/>
        <v>0</v>
      </c>
      <c r="E449" s="1" t="s">
        <v>84</v>
      </c>
      <c r="F449" s="1" t="s">
        <v>16</v>
      </c>
      <c r="G449" s="2" t="str">
        <f t="shared" si="20"/>
        <v>04</v>
      </c>
      <c r="H449" s="1" t="s">
        <v>202</v>
      </c>
      <c r="I449" s="1" t="s">
        <v>4</v>
      </c>
      <c r="J449" s="1" t="s">
        <v>8</v>
      </c>
      <c r="K449" s="1" t="s">
        <v>203</v>
      </c>
      <c r="L449" s="1" t="s">
        <v>204</v>
      </c>
    </row>
    <row r="450" spans="1:12" x14ac:dyDescent="0.15">
      <c r="A450" s="2" t="str">
        <f>VLOOKUP(TEXT(C450,"0"),Sheet2!A:D,3,FALSE)</f>
        <v>UAPSRV</v>
      </c>
      <c r="B450" s="2" t="str">
        <f>VLOOKUP(TEXT(C450,"0"),Sheet2!A:D,4,FALSE)</f>
        <v>11</v>
      </c>
      <c r="C450" s="2">
        <f t="shared" si="18"/>
        <v>11</v>
      </c>
      <c r="D450" s="1">
        <f t="shared" si="19"/>
        <v>0</v>
      </c>
      <c r="E450" s="1" t="s">
        <v>84</v>
      </c>
      <c r="F450" s="1" t="s">
        <v>20</v>
      </c>
      <c r="G450" s="2" t="str">
        <f t="shared" si="20"/>
        <v>05</v>
      </c>
      <c r="H450" s="1" t="s">
        <v>218</v>
      </c>
      <c r="I450" s="1" t="s">
        <v>4</v>
      </c>
      <c r="J450" s="1" t="s">
        <v>80</v>
      </c>
      <c r="K450" s="1" t="s">
        <v>219</v>
      </c>
      <c r="L450" s="1" t="s">
        <v>7</v>
      </c>
    </row>
    <row r="451" spans="1:12" x14ac:dyDescent="0.15">
      <c r="A451" s="2" t="str">
        <f>VLOOKUP(TEXT(C451,"0"),Sheet2!A:D,3,FALSE)</f>
        <v>UAPSRV</v>
      </c>
      <c r="B451" s="2" t="str">
        <f>VLOOKUP(TEXT(C451,"0"),Sheet2!A:D,4,FALSE)</f>
        <v>11</v>
      </c>
      <c r="C451" s="2">
        <f t="shared" ref="C451:C514" si="21">ROUNDUP(E451/2,0)</f>
        <v>11</v>
      </c>
      <c r="D451" s="1">
        <f t="shared" ref="D451:D514" si="22">1-MOD(E451,2)</f>
        <v>0</v>
      </c>
      <c r="E451" s="1" t="s">
        <v>84</v>
      </c>
      <c r="F451" s="1" t="s">
        <v>24</v>
      </c>
      <c r="G451" s="2" t="str">
        <f t="shared" ref="G451:G514" si="23" xml:space="preserve"> TEXT(F451,"00")</f>
        <v>06</v>
      </c>
      <c r="H451" s="1" t="s">
        <v>21</v>
      </c>
      <c r="I451" s="1" t="s">
        <v>4</v>
      </c>
      <c r="J451" s="1" t="s">
        <v>8</v>
      </c>
      <c r="K451" s="1" t="s">
        <v>22</v>
      </c>
      <c r="L451" s="1" t="s">
        <v>395</v>
      </c>
    </row>
    <row r="452" spans="1:12" x14ac:dyDescent="0.15">
      <c r="A452" s="2" t="str">
        <f>VLOOKUP(TEXT(C452,"0"),Sheet2!A:D,3,FALSE)</f>
        <v>UAPSRV</v>
      </c>
      <c r="B452" s="2" t="str">
        <f>VLOOKUP(TEXT(C452,"0"),Sheet2!A:D,4,FALSE)</f>
        <v>11</v>
      </c>
      <c r="C452" s="2">
        <f t="shared" si="21"/>
        <v>11</v>
      </c>
      <c r="D452" s="1">
        <f t="shared" si="22"/>
        <v>0</v>
      </c>
      <c r="E452" s="1" t="s">
        <v>84</v>
      </c>
      <c r="F452" s="1" t="s">
        <v>28</v>
      </c>
      <c r="G452" s="2" t="str">
        <f t="shared" si="23"/>
        <v>07</v>
      </c>
      <c r="H452" s="1" t="s">
        <v>25</v>
      </c>
      <c r="I452" s="1" t="s">
        <v>4</v>
      </c>
      <c r="J452" s="1" t="s">
        <v>26</v>
      </c>
      <c r="K452" s="1" t="s">
        <v>27</v>
      </c>
      <c r="L452" s="1" t="s">
        <v>396</v>
      </c>
    </row>
    <row r="453" spans="1:12" x14ac:dyDescent="0.15">
      <c r="A453" s="2" t="str">
        <f>VLOOKUP(TEXT(C453,"0"),Sheet2!A:D,3,FALSE)</f>
        <v>UAPSRV</v>
      </c>
      <c r="B453" s="2" t="str">
        <f>VLOOKUP(TEXT(C453,"0"),Sheet2!A:D,4,FALSE)</f>
        <v>11</v>
      </c>
      <c r="C453" s="2">
        <f t="shared" si="21"/>
        <v>11</v>
      </c>
      <c r="D453" s="1">
        <f t="shared" si="22"/>
        <v>0</v>
      </c>
      <c r="E453" s="1" t="s">
        <v>84</v>
      </c>
      <c r="F453" s="1" t="s">
        <v>30</v>
      </c>
      <c r="G453" s="2" t="str">
        <f t="shared" si="23"/>
        <v>08</v>
      </c>
      <c r="H453" s="1" t="s">
        <v>397</v>
      </c>
      <c r="I453" s="1" t="s">
        <v>4</v>
      </c>
      <c r="J453" s="1" t="s">
        <v>24</v>
      </c>
      <c r="K453" s="1" t="s">
        <v>398</v>
      </c>
      <c r="L453" s="1" t="s">
        <v>399</v>
      </c>
    </row>
    <row r="454" spans="1:12" x14ac:dyDescent="0.15">
      <c r="A454" s="2" t="str">
        <f>VLOOKUP(TEXT(C454,"0"),Sheet2!A:D,3,FALSE)</f>
        <v>UAPSRV</v>
      </c>
      <c r="B454" s="2" t="str">
        <f>VLOOKUP(TEXT(C454,"0"),Sheet2!A:D,4,FALSE)</f>
        <v>11</v>
      </c>
      <c r="C454" s="2">
        <f t="shared" si="21"/>
        <v>11</v>
      </c>
      <c r="D454" s="1">
        <f t="shared" si="22"/>
        <v>0</v>
      </c>
      <c r="E454" s="1" t="s">
        <v>84</v>
      </c>
      <c r="F454" s="1" t="s">
        <v>37</v>
      </c>
      <c r="G454" s="2" t="str">
        <f t="shared" si="23"/>
        <v>09</v>
      </c>
      <c r="H454" s="1" t="s">
        <v>400</v>
      </c>
      <c r="I454" s="1" t="s">
        <v>4</v>
      </c>
      <c r="J454" s="1" t="s">
        <v>8</v>
      </c>
      <c r="K454" s="1" t="s">
        <v>401</v>
      </c>
      <c r="L454" s="1" t="s">
        <v>402</v>
      </c>
    </row>
    <row r="455" spans="1:12" x14ac:dyDescent="0.15">
      <c r="A455" s="2" t="str">
        <f>VLOOKUP(TEXT(C455,"0"),Sheet2!A:D,3,FALSE)</f>
        <v>UAPSRV</v>
      </c>
      <c r="B455" s="2" t="str">
        <f>VLOOKUP(TEXT(C455,"0"),Sheet2!A:D,4,FALSE)</f>
        <v>11</v>
      </c>
      <c r="C455" s="2">
        <f t="shared" si="21"/>
        <v>11</v>
      </c>
      <c r="D455" s="1">
        <f t="shared" si="22"/>
        <v>0</v>
      </c>
      <c r="E455" s="1" t="s">
        <v>84</v>
      </c>
      <c r="F455" s="1" t="s">
        <v>5</v>
      </c>
      <c r="G455" s="2" t="str">
        <f t="shared" si="23"/>
        <v>10</v>
      </c>
      <c r="H455" s="1" t="s">
        <v>156</v>
      </c>
      <c r="I455" s="1" t="s">
        <v>4</v>
      </c>
      <c r="J455" s="1" t="s">
        <v>24</v>
      </c>
      <c r="K455" s="1" t="s">
        <v>157</v>
      </c>
      <c r="L455" s="1" t="s">
        <v>7</v>
      </c>
    </row>
    <row r="456" spans="1:12" x14ac:dyDescent="0.15">
      <c r="A456" s="2" t="str">
        <f>VLOOKUP(TEXT(C456,"0"),Sheet2!A:D,3,FALSE)</f>
        <v>UAPSRV</v>
      </c>
      <c r="B456" s="2" t="str">
        <f>VLOOKUP(TEXT(C456,"0"),Sheet2!A:D,4,FALSE)</f>
        <v>11</v>
      </c>
      <c r="C456" s="2">
        <f t="shared" si="21"/>
        <v>11</v>
      </c>
      <c r="D456" s="1">
        <f t="shared" si="22"/>
        <v>0</v>
      </c>
      <c r="E456" s="1" t="s">
        <v>84</v>
      </c>
      <c r="F456" s="1" t="s">
        <v>44</v>
      </c>
      <c r="G456" s="2" t="str">
        <f t="shared" si="23"/>
        <v>11</v>
      </c>
      <c r="H456" s="1" t="s">
        <v>159</v>
      </c>
      <c r="I456" s="1" t="s">
        <v>4</v>
      </c>
      <c r="J456" s="1" t="s">
        <v>5</v>
      </c>
      <c r="K456" s="1" t="s">
        <v>160</v>
      </c>
      <c r="L456" s="1" t="s">
        <v>7</v>
      </c>
    </row>
    <row r="457" spans="1:12" x14ac:dyDescent="0.15">
      <c r="A457" s="2" t="str">
        <f>VLOOKUP(TEXT(C457,"0"),Sheet2!A:D,3,FALSE)</f>
        <v>UAPSRV</v>
      </c>
      <c r="B457" s="2" t="str">
        <f>VLOOKUP(TEXT(C457,"0"),Sheet2!A:D,4,FALSE)</f>
        <v>11</v>
      </c>
      <c r="C457" s="2">
        <f t="shared" si="21"/>
        <v>11</v>
      </c>
      <c r="D457" s="1">
        <f t="shared" si="22"/>
        <v>0</v>
      </c>
      <c r="E457" s="1" t="s">
        <v>84</v>
      </c>
      <c r="F457" s="1" t="s">
        <v>48</v>
      </c>
      <c r="G457" s="2" t="str">
        <f t="shared" si="23"/>
        <v>12</v>
      </c>
      <c r="H457" s="1" t="s">
        <v>162</v>
      </c>
      <c r="I457" s="1" t="s">
        <v>4</v>
      </c>
      <c r="J457" s="1" t="s">
        <v>30</v>
      </c>
      <c r="K457" s="1" t="s">
        <v>163</v>
      </c>
      <c r="L457" s="1" t="s">
        <v>7</v>
      </c>
    </row>
    <row r="458" spans="1:12" x14ac:dyDescent="0.15">
      <c r="A458" s="2" t="str">
        <f>VLOOKUP(TEXT(C458,"0"),Sheet2!A:D,3,FALSE)</f>
        <v>UAPSRV</v>
      </c>
      <c r="B458" s="2" t="str">
        <f>VLOOKUP(TEXT(C458,"0"),Sheet2!A:D,4,FALSE)</f>
        <v>11</v>
      </c>
      <c r="C458" s="2">
        <f t="shared" si="21"/>
        <v>11</v>
      </c>
      <c r="D458" s="1">
        <f t="shared" si="22"/>
        <v>1</v>
      </c>
      <c r="E458" s="1" t="s">
        <v>88</v>
      </c>
      <c r="F458" s="1" t="s">
        <v>2</v>
      </c>
      <c r="G458" s="2" t="str">
        <f t="shared" si="23"/>
        <v>01</v>
      </c>
      <c r="H458" s="1" t="s">
        <v>3</v>
      </c>
      <c r="I458" s="1" t="s">
        <v>4</v>
      </c>
      <c r="J458" s="1" t="s">
        <v>5</v>
      </c>
      <c r="K458" s="1" t="s">
        <v>6</v>
      </c>
    </row>
    <row r="459" spans="1:12" x14ac:dyDescent="0.15">
      <c r="A459" s="2" t="str">
        <f>VLOOKUP(TEXT(C459,"0"),Sheet2!A:D,3,FALSE)</f>
        <v>UAPSRV</v>
      </c>
      <c r="B459" s="2" t="str">
        <f>VLOOKUP(TEXT(C459,"0"),Sheet2!A:D,4,FALSE)</f>
        <v>11</v>
      </c>
      <c r="C459" s="2">
        <f t="shared" si="21"/>
        <v>11</v>
      </c>
      <c r="D459" s="1">
        <f t="shared" si="22"/>
        <v>1</v>
      </c>
      <c r="E459" s="1" t="s">
        <v>88</v>
      </c>
      <c r="F459" s="1" t="s">
        <v>8</v>
      </c>
      <c r="G459" s="2" t="str">
        <f t="shared" si="23"/>
        <v>02</v>
      </c>
      <c r="H459" s="1" t="s">
        <v>392</v>
      </c>
      <c r="I459" s="1" t="s">
        <v>4</v>
      </c>
      <c r="J459" s="1" t="s">
        <v>8</v>
      </c>
      <c r="K459" s="1" t="s">
        <v>393</v>
      </c>
    </row>
    <row r="460" spans="1:12" x14ac:dyDescent="0.15">
      <c r="A460" s="2" t="str">
        <f>VLOOKUP(TEXT(C460,"0"),Sheet2!A:D,3,FALSE)</f>
        <v>UAPSRV</v>
      </c>
      <c r="B460" s="2" t="str">
        <f>VLOOKUP(TEXT(C460,"0"),Sheet2!A:D,4,FALSE)</f>
        <v>11</v>
      </c>
      <c r="C460" s="2">
        <f t="shared" si="21"/>
        <v>11</v>
      </c>
      <c r="D460" s="1">
        <f t="shared" si="22"/>
        <v>1</v>
      </c>
      <c r="E460" s="1" t="s">
        <v>88</v>
      </c>
      <c r="F460" s="1" t="s">
        <v>12</v>
      </c>
      <c r="G460" s="2" t="str">
        <f t="shared" si="23"/>
        <v>03</v>
      </c>
      <c r="H460" s="1" t="s">
        <v>188</v>
      </c>
      <c r="I460" s="1" t="s">
        <v>4</v>
      </c>
      <c r="J460" s="1" t="s">
        <v>80</v>
      </c>
      <c r="K460" s="1" t="s">
        <v>189</v>
      </c>
    </row>
    <row r="461" spans="1:12" x14ac:dyDescent="0.15">
      <c r="A461" s="2" t="str">
        <f>VLOOKUP(TEXT(C461,"0"),Sheet2!A:D,3,FALSE)</f>
        <v>UAPSRV</v>
      </c>
      <c r="B461" s="2" t="str">
        <f>VLOOKUP(TEXT(C461,"0"),Sheet2!A:D,4,FALSE)</f>
        <v>11</v>
      </c>
      <c r="C461" s="2">
        <f t="shared" si="21"/>
        <v>11</v>
      </c>
      <c r="D461" s="1">
        <f t="shared" si="22"/>
        <v>1</v>
      </c>
      <c r="E461" s="1" t="s">
        <v>88</v>
      </c>
      <c r="F461" s="1" t="s">
        <v>16</v>
      </c>
      <c r="G461" s="2" t="str">
        <f t="shared" si="23"/>
        <v>04</v>
      </c>
      <c r="H461" s="1" t="s">
        <v>202</v>
      </c>
      <c r="I461" s="1" t="s">
        <v>4</v>
      </c>
      <c r="J461" s="1" t="s">
        <v>8</v>
      </c>
      <c r="K461" s="1" t="s">
        <v>203</v>
      </c>
      <c r="L461" s="1" t="s">
        <v>217</v>
      </c>
    </row>
    <row r="462" spans="1:12" x14ac:dyDescent="0.15">
      <c r="A462" s="2" t="str">
        <f>VLOOKUP(TEXT(C462,"0"),Sheet2!A:D,3,FALSE)</f>
        <v>UAPSRV</v>
      </c>
      <c r="B462" s="2" t="str">
        <f>VLOOKUP(TEXT(C462,"0"),Sheet2!A:D,4,FALSE)</f>
        <v>11</v>
      </c>
      <c r="C462" s="2">
        <f t="shared" si="21"/>
        <v>11</v>
      </c>
      <c r="D462" s="1">
        <f t="shared" si="22"/>
        <v>1</v>
      </c>
      <c r="E462" s="1" t="s">
        <v>88</v>
      </c>
      <c r="F462" s="1" t="s">
        <v>20</v>
      </c>
      <c r="G462" s="2" t="str">
        <f t="shared" si="23"/>
        <v>05</v>
      </c>
      <c r="H462" s="1" t="s">
        <v>218</v>
      </c>
      <c r="I462" s="1" t="s">
        <v>4</v>
      </c>
      <c r="J462" s="1" t="s">
        <v>80</v>
      </c>
      <c r="K462" s="1" t="s">
        <v>219</v>
      </c>
    </row>
    <row r="463" spans="1:12" x14ac:dyDescent="0.15">
      <c r="A463" s="2" t="str">
        <f>VLOOKUP(TEXT(C463,"0"),Sheet2!A:D,3,FALSE)</f>
        <v>UAPSRV</v>
      </c>
      <c r="B463" s="2" t="str">
        <f>VLOOKUP(TEXT(C463,"0"),Sheet2!A:D,4,FALSE)</f>
        <v>11</v>
      </c>
      <c r="C463" s="2">
        <f t="shared" si="21"/>
        <v>11</v>
      </c>
      <c r="D463" s="1">
        <f t="shared" si="22"/>
        <v>1</v>
      </c>
      <c r="E463" s="1" t="s">
        <v>88</v>
      </c>
      <c r="F463" s="1" t="s">
        <v>24</v>
      </c>
      <c r="G463" s="2" t="str">
        <f t="shared" si="23"/>
        <v>06</v>
      </c>
      <c r="H463" s="1" t="s">
        <v>21</v>
      </c>
      <c r="I463" s="1" t="s">
        <v>4</v>
      </c>
      <c r="J463" s="1" t="s">
        <v>8</v>
      </c>
      <c r="K463" s="1" t="s">
        <v>22</v>
      </c>
      <c r="L463" s="1" t="s">
        <v>178</v>
      </c>
    </row>
    <row r="464" spans="1:12" x14ac:dyDescent="0.15">
      <c r="A464" s="2" t="str">
        <f>VLOOKUP(TEXT(C464,"0"),Sheet2!A:D,3,FALSE)</f>
        <v>UAPSRV</v>
      </c>
      <c r="B464" s="2" t="str">
        <f>VLOOKUP(TEXT(C464,"0"),Sheet2!A:D,4,FALSE)</f>
        <v>11</v>
      </c>
      <c r="C464" s="2">
        <f t="shared" si="21"/>
        <v>11</v>
      </c>
      <c r="D464" s="1">
        <f t="shared" si="22"/>
        <v>1</v>
      </c>
      <c r="E464" s="1" t="s">
        <v>88</v>
      </c>
      <c r="F464" s="1" t="s">
        <v>28</v>
      </c>
      <c r="G464" s="2" t="str">
        <f t="shared" si="23"/>
        <v>07</v>
      </c>
      <c r="H464" s="1" t="s">
        <v>25</v>
      </c>
      <c r="I464" s="1" t="s">
        <v>4</v>
      </c>
      <c r="J464" s="1" t="s">
        <v>26</v>
      </c>
      <c r="K464" s="1" t="s">
        <v>27</v>
      </c>
    </row>
    <row r="465" spans="1:12" x14ac:dyDescent="0.15">
      <c r="A465" s="2" t="str">
        <f>VLOOKUP(TEXT(C465,"0"),Sheet2!A:D,3,FALSE)</f>
        <v>UAPSRV</v>
      </c>
      <c r="B465" s="2" t="str">
        <f>VLOOKUP(TEXT(C465,"0"),Sheet2!A:D,4,FALSE)</f>
        <v>11</v>
      </c>
      <c r="C465" s="2">
        <f t="shared" si="21"/>
        <v>11</v>
      </c>
      <c r="D465" s="1">
        <f t="shared" si="22"/>
        <v>1</v>
      </c>
      <c r="E465" s="1" t="s">
        <v>88</v>
      </c>
      <c r="F465" s="1" t="s">
        <v>30</v>
      </c>
      <c r="G465" s="2" t="str">
        <f t="shared" si="23"/>
        <v>08</v>
      </c>
      <c r="H465" s="1" t="s">
        <v>397</v>
      </c>
      <c r="I465" s="1" t="s">
        <v>4</v>
      </c>
      <c r="J465" s="1" t="s">
        <v>24</v>
      </c>
      <c r="K465" s="1" t="s">
        <v>398</v>
      </c>
    </row>
    <row r="466" spans="1:12" x14ac:dyDescent="0.15">
      <c r="A466" s="2" t="str">
        <f>VLOOKUP(TEXT(C466,"0"),Sheet2!A:D,3,FALSE)</f>
        <v>UAPSRV</v>
      </c>
      <c r="B466" s="2" t="str">
        <f>VLOOKUP(TEXT(C466,"0"),Sheet2!A:D,4,FALSE)</f>
        <v>11</v>
      </c>
      <c r="C466" s="2">
        <f t="shared" si="21"/>
        <v>11</v>
      </c>
      <c r="D466" s="1">
        <f t="shared" si="22"/>
        <v>1</v>
      </c>
      <c r="E466" s="1" t="s">
        <v>88</v>
      </c>
      <c r="F466" s="1" t="s">
        <v>37</v>
      </c>
      <c r="G466" s="2" t="str">
        <f t="shared" si="23"/>
        <v>09</v>
      </c>
      <c r="H466" s="1" t="s">
        <v>400</v>
      </c>
      <c r="I466" s="1" t="s">
        <v>4</v>
      </c>
      <c r="J466" s="1" t="s">
        <v>8</v>
      </c>
      <c r="K466" s="1" t="s">
        <v>401</v>
      </c>
    </row>
    <row r="467" spans="1:12" x14ac:dyDescent="0.15">
      <c r="A467" s="2" t="str">
        <f>VLOOKUP(TEXT(C467,"0"),Sheet2!A:D,3,FALSE)</f>
        <v>UAPSRV</v>
      </c>
      <c r="B467" s="2" t="str">
        <f>VLOOKUP(TEXT(C467,"0"),Sheet2!A:D,4,FALSE)</f>
        <v>11</v>
      </c>
      <c r="C467" s="2">
        <f t="shared" si="21"/>
        <v>11</v>
      </c>
      <c r="D467" s="1">
        <f t="shared" si="22"/>
        <v>1</v>
      </c>
      <c r="E467" s="1" t="s">
        <v>88</v>
      </c>
      <c r="F467" s="1" t="s">
        <v>5</v>
      </c>
      <c r="G467" s="2" t="str">
        <f t="shared" si="23"/>
        <v>10</v>
      </c>
      <c r="H467" s="1" t="s">
        <v>156</v>
      </c>
      <c r="I467" s="1" t="s">
        <v>4</v>
      </c>
      <c r="J467" s="1" t="s">
        <v>24</v>
      </c>
      <c r="K467" s="1" t="s">
        <v>157</v>
      </c>
    </row>
    <row r="468" spans="1:12" x14ac:dyDescent="0.15">
      <c r="A468" s="2" t="str">
        <f>VLOOKUP(TEXT(C468,"0"),Sheet2!A:D,3,FALSE)</f>
        <v>UAPSRV</v>
      </c>
      <c r="B468" s="2" t="str">
        <f>VLOOKUP(TEXT(C468,"0"),Sheet2!A:D,4,FALSE)</f>
        <v>11</v>
      </c>
      <c r="C468" s="2">
        <f t="shared" si="21"/>
        <v>11</v>
      </c>
      <c r="D468" s="1">
        <f t="shared" si="22"/>
        <v>1</v>
      </c>
      <c r="E468" s="1" t="s">
        <v>88</v>
      </c>
      <c r="F468" s="1" t="s">
        <v>44</v>
      </c>
      <c r="G468" s="2" t="str">
        <f t="shared" si="23"/>
        <v>11</v>
      </c>
      <c r="H468" s="1" t="s">
        <v>159</v>
      </c>
      <c r="I468" s="1" t="s">
        <v>4</v>
      </c>
      <c r="J468" s="1" t="s">
        <v>5</v>
      </c>
      <c r="K468" s="1" t="s">
        <v>160</v>
      </c>
    </row>
    <row r="469" spans="1:12" x14ac:dyDescent="0.15">
      <c r="A469" s="2" t="str">
        <f>VLOOKUP(TEXT(C469,"0"),Sheet2!A:D,3,FALSE)</f>
        <v>UAPSRV</v>
      </c>
      <c r="B469" s="2" t="str">
        <f>VLOOKUP(TEXT(C469,"0"),Sheet2!A:D,4,FALSE)</f>
        <v>11</v>
      </c>
      <c r="C469" s="2">
        <f t="shared" si="21"/>
        <v>11</v>
      </c>
      <c r="D469" s="1">
        <f t="shared" si="22"/>
        <v>1</v>
      </c>
      <c r="E469" s="1" t="s">
        <v>88</v>
      </c>
      <c r="F469" s="1" t="s">
        <v>48</v>
      </c>
      <c r="G469" s="2" t="str">
        <f t="shared" si="23"/>
        <v>12</v>
      </c>
      <c r="H469" s="1" t="s">
        <v>360</v>
      </c>
      <c r="I469" s="1" t="s">
        <v>4</v>
      </c>
      <c r="J469" s="1" t="s">
        <v>350</v>
      </c>
      <c r="K469" s="1" t="s">
        <v>403</v>
      </c>
      <c r="L469" s="1" t="s">
        <v>404</v>
      </c>
    </row>
    <row r="470" spans="1:12" x14ac:dyDescent="0.15">
      <c r="A470" s="2" t="str">
        <f>VLOOKUP(TEXT(C470,"0"),Sheet2!A:D,3,FALSE)</f>
        <v>UAPSRV</v>
      </c>
      <c r="B470" s="2" t="str">
        <f>VLOOKUP(TEXT(C470,"0"),Sheet2!A:D,4,FALSE)</f>
        <v>11</v>
      </c>
      <c r="C470" s="2">
        <f t="shared" si="21"/>
        <v>11</v>
      </c>
      <c r="D470" s="1">
        <f t="shared" si="22"/>
        <v>1</v>
      </c>
      <c r="E470" s="1" t="s">
        <v>88</v>
      </c>
      <c r="F470" s="1" t="s">
        <v>52</v>
      </c>
      <c r="G470" s="2" t="str">
        <f t="shared" si="23"/>
        <v>13</v>
      </c>
      <c r="H470" s="1" t="s">
        <v>405</v>
      </c>
      <c r="I470" s="1" t="s">
        <v>4</v>
      </c>
      <c r="J470" s="1" t="s">
        <v>350</v>
      </c>
      <c r="K470" s="1" t="s">
        <v>406</v>
      </c>
      <c r="L470" s="1" t="s">
        <v>404</v>
      </c>
    </row>
    <row r="471" spans="1:12" x14ac:dyDescent="0.15">
      <c r="A471" s="2" t="str">
        <f>VLOOKUP(TEXT(C471,"0"),Sheet2!A:D,3,FALSE)</f>
        <v>UAPSRV</v>
      </c>
      <c r="B471" s="2" t="str">
        <f>VLOOKUP(TEXT(C471,"0"),Sheet2!A:D,4,FALSE)</f>
        <v>11</v>
      </c>
      <c r="C471" s="2">
        <f t="shared" si="21"/>
        <v>11</v>
      </c>
      <c r="D471" s="1">
        <f t="shared" si="22"/>
        <v>1</v>
      </c>
      <c r="E471" s="1" t="s">
        <v>88</v>
      </c>
      <c r="F471" s="1" t="s">
        <v>56</v>
      </c>
      <c r="G471" s="2" t="str">
        <f t="shared" si="23"/>
        <v>14</v>
      </c>
      <c r="H471" s="1" t="s">
        <v>407</v>
      </c>
      <c r="I471" s="1" t="s">
        <v>4</v>
      </c>
      <c r="J471" s="1" t="s">
        <v>350</v>
      </c>
      <c r="K471" s="1" t="s">
        <v>408</v>
      </c>
      <c r="L471" s="1" t="s">
        <v>409</v>
      </c>
    </row>
    <row r="472" spans="1:12" x14ac:dyDescent="0.15">
      <c r="A472" s="2" t="str">
        <f>VLOOKUP(TEXT(C472,"0"),Sheet2!A:D,3,FALSE)</f>
        <v>UAPSRV</v>
      </c>
      <c r="B472" s="2" t="str">
        <f>VLOOKUP(TEXT(C472,"0"),Sheet2!A:D,4,FALSE)</f>
        <v>11</v>
      </c>
      <c r="C472" s="2">
        <f t="shared" si="21"/>
        <v>11</v>
      </c>
      <c r="D472" s="1">
        <f t="shared" si="22"/>
        <v>1</v>
      </c>
      <c r="E472" s="1" t="s">
        <v>88</v>
      </c>
      <c r="F472" s="1" t="s">
        <v>60</v>
      </c>
      <c r="G472" s="2" t="str">
        <f t="shared" si="23"/>
        <v>15</v>
      </c>
      <c r="H472" s="1" t="s">
        <v>410</v>
      </c>
      <c r="I472" s="1" t="s">
        <v>4</v>
      </c>
      <c r="J472" s="1" t="s">
        <v>30</v>
      </c>
      <c r="K472" s="1" t="s">
        <v>411</v>
      </c>
      <c r="L472" s="1" t="s">
        <v>404</v>
      </c>
    </row>
    <row r="473" spans="1:12" x14ac:dyDescent="0.15">
      <c r="A473" s="2" t="str">
        <f>VLOOKUP(TEXT(C473,"0"),Sheet2!A:D,3,FALSE)</f>
        <v>UAPSRV</v>
      </c>
      <c r="B473" s="2" t="str">
        <f>VLOOKUP(TEXT(C473,"0"),Sheet2!A:D,4,FALSE)</f>
        <v>11</v>
      </c>
      <c r="C473" s="2">
        <f t="shared" si="21"/>
        <v>11</v>
      </c>
      <c r="D473" s="1">
        <f t="shared" si="22"/>
        <v>1</v>
      </c>
      <c r="E473" s="1" t="s">
        <v>88</v>
      </c>
      <c r="F473" s="1" t="s">
        <v>64</v>
      </c>
      <c r="G473" s="2" t="str">
        <f t="shared" si="23"/>
        <v>16</v>
      </c>
      <c r="H473" s="1" t="s">
        <v>162</v>
      </c>
      <c r="I473" s="1" t="s">
        <v>4</v>
      </c>
      <c r="J473" s="1" t="s">
        <v>30</v>
      </c>
      <c r="K473" s="1" t="s">
        <v>163</v>
      </c>
    </row>
    <row r="474" spans="1:12" x14ac:dyDescent="0.15">
      <c r="A474" s="2" t="str">
        <f>VLOOKUP(TEXT(C474,"0"),Sheet2!A:D,3,FALSE)</f>
        <v>UAPSRV</v>
      </c>
      <c r="B474" s="2" t="str">
        <f>VLOOKUP(TEXT(C474,"0"),Sheet2!A:D,4,FALSE)</f>
        <v>11</v>
      </c>
      <c r="C474" s="2">
        <f t="shared" si="21"/>
        <v>11</v>
      </c>
      <c r="D474" s="1">
        <f t="shared" si="22"/>
        <v>1</v>
      </c>
      <c r="E474" s="1" t="s">
        <v>88</v>
      </c>
      <c r="F474" s="1" t="s">
        <v>68</v>
      </c>
      <c r="G474" s="2" t="str">
        <f t="shared" si="23"/>
        <v>17</v>
      </c>
      <c r="H474" s="1" t="s">
        <v>191</v>
      </c>
      <c r="I474" s="1" t="s">
        <v>4</v>
      </c>
      <c r="J474" s="1" t="s">
        <v>30</v>
      </c>
      <c r="K474" s="1" t="s">
        <v>192</v>
      </c>
    </row>
    <row r="475" spans="1:12" x14ac:dyDescent="0.15">
      <c r="A475" s="2" t="str">
        <f>VLOOKUP(TEXT(C475,"0"),Sheet2!A:D,3,FALSE)</f>
        <v>UAPSRV</v>
      </c>
      <c r="B475" s="2" t="str">
        <f>VLOOKUP(TEXT(C475,"0"),Sheet2!A:D,4,FALSE)</f>
        <v>11</v>
      </c>
      <c r="C475" s="2">
        <f t="shared" si="21"/>
        <v>11</v>
      </c>
      <c r="D475" s="1">
        <f t="shared" si="22"/>
        <v>1</v>
      </c>
      <c r="E475" s="1" t="s">
        <v>88</v>
      </c>
      <c r="F475" s="1" t="s">
        <v>72</v>
      </c>
      <c r="G475" s="2" t="str">
        <f t="shared" si="23"/>
        <v>18</v>
      </c>
      <c r="H475" s="1" t="s">
        <v>194</v>
      </c>
      <c r="I475" s="1" t="s">
        <v>4</v>
      </c>
      <c r="J475" s="1" t="s">
        <v>2</v>
      </c>
      <c r="K475" s="1" t="s">
        <v>195</v>
      </c>
      <c r="L475" s="1" t="s">
        <v>196</v>
      </c>
    </row>
    <row r="476" spans="1:12" x14ac:dyDescent="0.15">
      <c r="A476" s="2" t="str">
        <f>VLOOKUP(TEXT(C476,"0"),Sheet2!A:D,3,FALSE)</f>
        <v>UAPSRV</v>
      </c>
      <c r="B476" s="2" t="str">
        <f>VLOOKUP(TEXT(C476,"0"),Sheet2!A:D,4,FALSE)</f>
        <v>11</v>
      </c>
      <c r="C476" s="2">
        <f t="shared" si="21"/>
        <v>11</v>
      </c>
      <c r="D476" s="1">
        <f t="shared" si="22"/>
        <v>1</v>
      </c>
      <c r="E476" s="1" t="s">
        <v>88</v>
      </c>
      <c r="F476" s="1" t="s">
        <v>76</v>
      </c>
      <c r="G476" s="2" t="str">
        <f t="shared" si="23"/>
        <v>19</v>
      </c>
      <c r="H476" s="1" t="s">
        <v>198</v>
      </c>
      <c r="I476" s="1" t="s">
        <v>4</v>
      </c>
      <c r="J476" s="1" t="s">
        <v>16</v>
      </c>
      <c r="K476" s="1" t="s">
        <v>199</v>
      </c>
    </row>
    <row r="477" spans="1:12" x14ac:dyDescent="0.15">
      <c r="A477" s="2" t="str">
        <f>VLOOKUP(TEXT(C477,"0"),Sheet2!A:D,3,FALSE)</f>
        <v>UAPSRV</v>
      </c>
      <c r="B477" s="2" t="str">
        <f>VLOOKUP(TEXT(C477,"0"),Sheet2!A:D,4,FALSE)</f>
        <v>11</v>
      </c>
      <c r="C477" s="2">
        <f t="shared" si="21"/>
        <v>11</v>
      </c>
      <c r="D477" s="1">
        <f t="shared" si="22"/>
        <v>1</v>
      </c>
      <c r="E477" s="1" t="s">
        <v>88</v>
      </c>
      <c r="F477" s="1" t="s">
        <v>80</v>
      </c>
      <c r="G477" s="2" t="str">
        <f t="shared" si="23"/>
        <v>20</v>
      </c>
      <c r="H477" s="1" t="s">
        <v>200</v>
      </c>
      <c r="I477" s="1" t="s">
        <v>4</v>
      </c>
      <c r="J477" s="1" t="s">
        <v>26</v>
      </c>
      <c r="K477" s="1" t="s">
        <v>201</v>
      </c>
    </row>
    <row r="478" spans="1:12" x14ac:dyDescent="0.15">
      <c r="A478" s="2" t="str">
        <f>VLOOKUP(TEXT(C478,"0"),Sheet2!A:D,3,FALSE)</f>
        <v>UAPSRV</v>
      </c>
      <c r="B478" s="2" t="str">
        <f>VLOOKUP(TEXT(C478,"0"),Sheet2!A:D,4,FALSE)</f>
        <v>12</v>
      </c>
      <c r="C478" s="2">
        <f t="shared" si="21"/>
        <v>12</v>
      </c>
      <c r="D478" s="1">
        <f t="shared" si="22"/>
        <v>0</v>
      </c>
      <c r="E478" s="1" t="s">
        <v>92</v>
      </c>
      <c r="F478" s="1" t="s">
        <v>2</v>
      </c>
      <c r="G478" s="2" t="str">
        <f t="shared" si="23"/>
        <v>01</v>
      </c>
      <c r="H478" s="1" t="s">
        <v>3</v>
      </c>
      <c r="I478" s="1" t="s">
        <v>4</v>
      </c>
      <c r="J478" s="1" t="s">
        <v>5</v>
      </c>
      <c r="K478" s="1" t="s">
        <v>6</v>
      </c>
      <c r="L478" s="1" t="s">
        <v>7</v>
      </c>
    </row>
    <row r="479" spans="1:12" x14ac:dyDescent="0.15">
      <c r="A479" s="2" t="str">
        <f>VLOOKUP(TEXT(C479,"0"),Sheet2!A:D,3,FALSE)</f>
        <v>UAPSRV</v>
      </c>
      <c r="B479" s="2" t="str">
        <f>VLOOKUP(TEXT(C479,"0"),Sheet2!A:D,4,FALSE)</f>
        <v>12</v>
      </c>
      <c r="C479" s="2">
        <f t="shared" si="21"/>
        <v>12</v>
      </c>
      <c r="D479" s="1">
        <f t="shared" si="22"/>
        <v>0</v>
      </c>
      <c r="E479" s="1" t="s">
        <v>92</v>
      </c>
      <c r="F479" s="1" t="s">
        <v>8</v>
      </c>
      <c r="G479" s="2" t="str">
        <f t="shared" si="23"/>
        <v>02</v>
      </c>
      <c r="H479" s="1" t="s">
        <v>392</v>
      </c>
      <c r="I479" s="1" t="s">
        <v>4</v>
      </c>
      <c r="J479" s="1" t="s">
        <v>8</v>
      </c>
      <c r="K479" s="1" t="s">
        <v>393</v>
      </c>
      <c r="L479" s="1" t="s">
        <v>412</v>
      </c>
    </row>
    <row r="480" spans="1:12" x14ac:dyDescent="0.15">
      <c r="A480" s="2" t="str">
        <f>VLOOKUP(TEXT(C480,"0"),Sheet2!A:D,3,FALSE)</f>
        <v>UAPSRV</v>
      </c>
      <c r="B480" s="2" t="str">
        <f>VLOOKUP(TEXT(C480,"0"),Sheet2!A:D,4,FALSE)</f>
        <v>12</v>
      </c>
      <c r="C480" s="2">
        <f t="shared" si="21"/>
        <v>12</v>
      </c>
      <c r="D480" s="1">
        <f t="shared" si="22"/>
        <v>0</v>
      </c>
      <c r="E480" s="1" t="s">
        <v>92</v>
      </c>
      <c r="F480" s="1" t="s">
        <v>12</v>
      </c>
      <c r="G480" s="2" t="str">
        <f t="shared" si="23"/>
        <v>03</v>
      </c>
      <c r="H480" s="1" t="s">
        <v>188</v>
      </c>
      <c r="I480" s="1" t="s">
        <v>4</v>
      </c>
      <c r="J480" s="1" t="s">
        <v>80</v>
      </c>
      <c r="K480" s="1" t="s">
        <v>189</v>
      </c>
      <c r="L480" s="1" t="s">
        <v>7</v>
      </c>
    </row>
    <row r="481" spans="1:12" x14ac:dyDescent="0.15">
      <c r="A481" s="2" t="str">
        <f>VLOOKUP(TEXT(C481,"0"),Sheet2!A:D,3,FALSE)</f>
        <v>UAPSRV</v>
      </c>
      <c r="B481" s="2" t="str">
        <f>VLOOKUP(TEXT(C481,"0"),Sheet2!A:D,4,FALSE)</f>
        <v>12</v>
      </c>
      <c r="C481" s="2">
        <f t="shared" si="21"/>
        <v>12</v>
      </c>
      <c r="D481" s="1">
        <f t="shared" si="22"/>
        <v>0</v>
      </c>
      <c r="E481" s="1" t="s">
        <v>92</v>
      </c>
      <c r="F481" s="1" t="s">
        <v>16</v>
      </c>
      <c r="G481" s="2" t="str">
        <f t="shared" si="23"/>
        <v>04</v>
      </c>
      <c r="H481" s="1" t="s">
        <v>413</v>
      </c>
      <c r="I481" s="1" t="s">
        <v>4</v>
      </c>
      <c r="J481" s="1" t="s">
        <v>10</v>
      </c>
      <c r="K481" s="1" t="s">
        <v>414</v>
      </c>
      <c r="L481" s="1" t="s">
        <v>415</v>
      </c>
    </row>
    <row r="482" spans="1:12" x14ac:dyDescent="0.15">
      <c r="A482" s="2" t="str">
        <f>VLOOKUP(TEXT(C482,"0"),Sheet2!A:D,3,FALSE)</f>
        <v>UAPSRV</v>
      </c>
      <c r="B482" s="2" t="str">
        <f>VLOOKUP(TEXT(C482,"0"),Sheet2!A:D,4,FALSE)</f>
        <v>12</v>
      </c>
      <c r="C482" s="2">
        <f t="shared" si="21"/>
        <v>12</v>
      </c>
      <c r="D482" s="1">
        <f t="shared" si="22"/>
        <v>0</v>
      </c>
      <c r="E482" s="1" t="s">
        <v>92</v>
      </c>
      <c r="F482" s="1" t="s">
        <v>20</v>
      </c>
      <c r="G482" s="2" t="str">
        <f t="shared" si="23"/>
        <v>05</v>
      </c>
      <c r="H482" s="1" t="s">
        <v>416</v>
      </c>
      <c r="I482" s="1" t="s">
        <v>4</v>
      </c>
      <c r="J482" s="1" t="s">
        <v>8</v>
      </c>
      <c r="K482" s="1" t="s">
        <v>417</v>
      </c>
      <c r="L482" s="1" t="s">
        <v>418</v>
      </c>
    </row>
    <row r="483" spans="1:12" x14ac:dyDescent="0.15">
      <c r="A483" s="2" t="str">
        <f>VLOOKUP(TEXT(C483,"0"),Sheet2!A:D,3,FALSE)</f>
        <v>UAPSRV</v>
      </c>
      <c r="B483" s="2" t="str">
        <f>VLOOKUP(TEXT(C483,"0"),Sheet2!A:D,4,FALSE)</f>
        <v>12</v>
      </c>
      <c r="C483" s="2">
        <f t="shared" si="21"/>
        <v>12</v>
      </c>
      <c r="D483" s="1">
        <f t="shared" si="22"/>
        <v>0</v>
      </c>
      <c r="E483" s="1" t="s">
        <v>92</v>
      </c>
      <c r="F483" s="1" t="s">
        <v>24</v>
      </c>
      <c r="G483" s="2" t="str">
        <f t="shared" si="23"/>
        <v>06</v>
      </c>
      <c r="H483" s="1" t="s">
        <v>419</v>
      </c>
      <c r="I483" s="1" t="s">
        <v>4</v>
      </c>
      <c r="J483" s="1" t="s">
        <v>26</v>
      </c>
      <c r="K483" s="1" t="s">
        <v>420</v>
      </c>
      <c r="L483" s="1" t="s">
        <v>415</v>
      </c>
    </row>
    <row r="484" spans="1:12" x14ac:dyDescent="0.15">
      <c r="A484" s="2" t="str">
        <f>VLOOKUP(TEXT(C484,"0"),Sheet2!A:D,3,FALSE)</f>
        <v>UAPSRV</v>
      </c>
      <c r="B484" s="2" t="str">
        <f>VLOOKUP(TEXT(C484,"0"),Sheet2!A:D,4,FALSE)</f>
        <v>12</v>
      </c>
      <c r="C484" s="2">
        <f t="shared" si="21"/>
        <v>12</v>
      </c>
      <c r="D484" s="1">
        <f t="shared" si="22"/>
        <v>0</v>
      </c>
      <c r="E484" s="1" t="s">
        <v>92</v>
      </c>
      <c r="F484" s="1" t="s">
        <v>28</v>
      </c>
      <c r="G484" s="2" t="str">
        <f t="shared" si="23"/>
        <v>07</v>
      </c>
      <c r="H484" s="1" t="s">
        <v>421</v>
      </c>
      <c r="I484" s="1" t="s">
        <v>4</v>
      </c>
      <c r="J484" s="1" t="s">
        <v>30</v>
      </c>
      <c r="K484" s="1" t="s">
        <v>422</v>
      </c>
      <c r="L484" s="1" t="s">
        <v>423</v>
      </c>
    </row>
    <row r="485" spans="1:12" x14ac:dyDescent="0.15">
      <c r="A485" s="2" t="str">
        <f>VLOOKUP(TEXT(C485,"0"),Sheet2!A:D,3,FALSE)</f>
        <v>UAPSRV</v>
      </c>
      <c r="B485" s="2" t="str">
        <f>VLOOKUP(TEXT(C485,"0"),Sheet2!A:D,4,FALSE)</f>
        <v>12</v>
      </c>
      <c r="C485" s="2">
        <f t="shared" si="21"/>
        <v>12</v>
      </c>
      <c r="D485" s="1">
        <f t="shared" si="22"/>
        <v>0</v>
      </c>
      <c r="E485" s="1" t="s">
        <v>92</v>
      </c>
      <c r="F485" s="1" t="s">
        <v>30</v>
      </c>
      <c r="G485" s="2" t="str">
        <f t="shared" si="23"/>
        <v>08</v>
      </c>
      <c r="H485" s="1" t="s">
        <v>17</v>
      </c>
      <c r="I485" s="1" t="s">
        <v>4</v>
      </c>
      <c r="J485" s="1" t="s">
        <v>12</v>
      </c>
      <c r="K485" s="1" t="s">
        <v>18</v>
      </c>
      <c r="L485" s="1" t="s">
        <v>424</v>
      </c>
    </row>
    <row r="486" spans="1:12" x14ac:dyDescent="0.15">
      <c r="A486" s="2" t="str">
        <f>VLOOKUP(TEXT(C486,"0"),Sheet2!A:D,3,FALSE)</f>
        <v>UAPSRV</v>
      </c>
      <c r="B486" s="2" t="str">
        <f>VLOOKUP(TEXT(C486,"0"),Sheet2!A:D,4,FALSE)</f>
        <v>12</v>
      </c>
      <c r="C486" s="2">
        <f t="shared" si="21"/>
        <v>12</v>
      </c>
      <c r="D486" s="1">
        <f t="shared" si="22"/>
        <v>0</v>
      </c>
      <c r="E486" s="1" t="s">
        <v>92</v>
      </c>
      <c r="F486" s="1" t="s">
        <v>37</v>
      </c>
      <c r="G486" s="2" t="str">
        <f t="shared" si="23"/>
        <v>09</v>
      </c>
      <c r="H486" s="1" t="s">
        <v>425</v>
      </c>
      <c r="I486" s="1" t="s">
        <v>4</v>
      </c>
      <c r="J486" s="1" t="s">
        <v>2</v>
      </c>
      <c r="K486" s="1" t="s">
        <v>426</v>
      </c>
      <c r="L486" s="1" t="s">
        <v>427</v>
      </c>
    </row>
    <row r="487" spans="1:12" x14ac:dyDescent="0.15">
      <c r="A487" s="2" t="str">
        <f>VLOOKUP(TEXT(C487,"0"),Sheet2!A:D,3,FALSE)</f>
        <v>UAPSRV</v>
      </c>
      <c r="B487" s="2" t="str">
        <f>VLOOKUP(TEXT(C487,"0"),Sheet2!A:D,4,FALSE)</f>
        <v>12</v>
      </c>
      <c r="C487" s="2">
        <f t="shared" si="21"/>
        <v>12</v>
      </c>
      <c r="D487" s="1">
        <f t="shared" si="22"/>
        <v>0</v>
      </c>
      <c r="E487" s="1" t="s">
        <v>92</v>
      </c>
      <c r="F487" s="1" t="s">
        <v>5</v>
      </c>
      <c r="G487" s="2" t="str">
        <f t="shared" si="23"/>
        <v>10</v>
      </c>
      <c r="H487" s="1" t="s">
        <v>156</v>
      </c>
      <c r="I487" s="1" t="s">
        <v>4</v>
      </c>
      <c r="J487" s="1" t="s">
        <v>24</v>
      </c>
      <c r="K487" s="1" t="s">
        <v>157</v>
      </c>
      <c r="L487" s="1" t="s">
        <v>7</v>
      </c>
    </row>
    <row r="488" spans="1:12" x14ac:dyDescent="0.15">
      <c r="A488" s="2" t="str">
        <f>VLOOKUP(TEXT(C488,"0"),Sheet2!A:D,3,FALSE)</f>
        <v>UAPSRV</v>
      </c>
      <c r="B488" s="2" t="str">
        <f>VLOOKUP(TEXT(C488,"0"),Sheet2!A:D,4,FALSE)</f>
        <v>12</v>
      </c>
      <c r="C488" s="2">
        <f t="shared" si="21"/>
        <v>12</v>
      </c>
      <c r="D488" s="1">
        <f t="shared" si="22"/>
        <v>0</v>
      </c>
      <c r="E488" s="1" t="s">
        <v>92</v>
      </c>
      <c r="F488" s="1" t="s">
        <v>44</v>
      </c>
      <c r="G488" s="2" t="str">
        <f t="shared" si="23"/>
        <v>11</v>
      </c>
      <c r="H488" s="1" t="s">
        <v>159</v>
      </c>
      <c r="I488" s="1" t="s">
        <v>4</v>
      </c>
      <c r="J488" s="1" t="s">
        <v>5</v>
      </c>
      <c r="K488" s="1" t="s">
        <v>160</v>
      </c>
      <c r="L488" s="1" t="s">
        <v>7</v>
      </c>
    </row>
    <row r="489" spans="1:12" x14ac:dyDescent="0.15">
      <c r="A489" s="2" t="str">
        <f>VLOOKUP(TEXT(C489,"0"),Sheet2!A:D,3,FALSE)</f>
        <v>UAPSRV</v>
      </c>
      <c r="B489" s="2" t="str">
        <f>VLOOKUP(TEXT(C489,"0"),Sheet2!A:D,4,FALSE)</f>
        <v>12</v>
      </c>
      <c r="C489" s="2">
        <f t="shared" si="21"/>
        <v>12</v>
      </c>
      <c r="D489" s="1">
        <f t="shared" si="22"/>
        <v>0</v>
      </c>
      <c r="E489" s="1" t="s">
        <v>92</v>
      </c>
      <c r="F489" s="1" t="s">
        <v>48</v>
      </c>
      <c r="G489" s="2" t="str">
        <f t="shared" si="23"/>
        <v>12</v>
      </c>
      <c r="H489" s="1" t="s">
        <v>162</v>
      </c>
      <c r="I489" s="1" t="s">
        <v>4</v>
      </c>
      <c r="J489" s="1" t="s">
        <v>30</v>
      </c>
      <c r="K489" s="1" t="s">
        <v>163</v>
      </c>
      <c r="L489" s="1" t="s">
        <v>7</v>
      </c>
    </row>
    <row r="490" spans="1:12" x14ac:dyDescent="0.15">
      <c r="A490" s="2" t="str">
        <f>VLOOKUP(TEXT(C490,"0"),Sheet2!A:D,3,FALSE)</f>
        <v>UAPSRV</v>
      </c>
      <c r="B490" s="2" t="str">
        <f>VLOOKUP(TEXT(C490,"0"),Sheet2!A:D,4,FALSE)</f>
        <v>12</v>
      </c>
      <c r="C490" s="2">
        <f t="shared" si="21"/>
        <v>12</v>
      </c>
      <c r="D490" s="1">
        <f t="shared" si="22"/>
        <v>1</v>
      </c>
      <c r="E490" s="1" t="s">
        <v>96</v>
      </c>
      <c r="F490" s="1" t="s">
        <v>2</v>
      </c>
      <c r="G490" s="2" t="str">
        <f t="shared" si="23"/>
        <v>01</v>
      </c>
      <c r="H490" s="1" t="s">
        <v>3</v>
      </c>
      <c r="I490" s="1" t="s">
        <v>4</v>
      </c>
      <c r="J490" s="1" t="s">
        <v>5</v>
      </c>
      <c r="K490" s="1" t="s">
        <v>6</v>
      </c>
    </row>
    <row r="491" spans="1:12" x14ac:dyDescent="0.15">
      <c r="A491" s="2" t="str">
        <f>VLOOKUP(TEXT(C491,"0"),Sheet2!A:D,3,FALSE)</f>
        <v>UAPSRV</v>
      </c>
      <c r="B491" s="2" t="str">
        <f>VLOOKUP(TEXT(C491,"0"),Sheet2!A:D,4,FALSE)</f>
        <v>12</v>
      </c>
      <c r="C491" s="2">
        <f t="shared" si="21"/>
        <v>12</v>
      </c>
      <c r="D491" s="1">
        <f t="shared" si="22"/>
        <v>1</v>
      </c>
      <c r="E491" s="1" t="s">
        <v>96</v>
      </c>
      <c r="F491" s="1" t="s">
        <v>8</v>
      </c>
      <c r="G491" s="2" t="str">
        <f t="shared" si="23"/>
        <v>02</v>
      </c>
      <c r="H491" s="1" t="s">
        <v>392</v>
      </c>
      <c r="I491" s="1" t="s">
        <v>4</v>
      </c>
      <c r="J491" s="1" t="s">
        <v>8</v>
      </c>
      <c r="K491" s="1" t="s">
        <v>393</v>
      </c>
    </row>
    <row r="492" spans="1:12" x14ac:dyDescent="0.15">
      <c r="A492" s="2" t="str">
        <f>VLOOKUP(TEXT(C492,"0"),Sheet2!A:D,3,FALSE)</f>
        <v>UAPSRV</v>
      </c>
      <c r="B492" s="2" t="str">
        <f>VLOOKUP(TEXT(C492,"0"),Sheet2!A:D,4,FALSE)</f>
        <v>12</v>
      </c>
      <c r="C492" s="2">
        <f t="shared" si="21"/>
        <v>12</v>
      </c>
      <c r="D492" s="1">
        <f t="shared" si="22"/>
        <v>1</v>
      </c>
      <c r="E492" s="1" t="s">
        <v>96</v>
      </c>
      <c r="F492" s="1" t="s">
        <v>12</v>
      </c>
      <c r="G492" s="2" t="str">
        <f t="shared" si="23"/>
        <v>03</v>
      </c>
      <c r="H492" s="1" t="s">
        <v>188</v>
      </c>
      <c r="I492" s="1" t="s">
        <v>4</v>
      </c>
      <c r="J492" s="1" t="s">
        <v>80</v>
      </c>
      <c r="K492" s="1" t="s">
        <v>189</v>
      </c>
    </row>
    <row r="493" spans="1:12" x14ac:dyDescent="0.15">
      <c r="A493" s="2" t="str">
        <f>VLOOKUP(TEXT(C493,"0"),Sheet2!A:D,3,FALSE)</f>
        <v>UAPSRV</v>
      </c>
      <c r="B493" s="2" t="str">
        <f>VLOOKUP(TEXT(C493,"0"),Sheet2!A:D,4,FALSE)</f>
        <v>12</v>
      </c>
      <c r="C493" s="2">
        <f t="shared" si="21"/>
        <v>12</v>
      </c>
      <c r="D493" s="1">
        <f t="shared" si="22"/>
        <v>1</v>
      </c>
      <c r="E493" s="1" t="s">
        <v>96</v>
      </c>
      <c r="F493" s="1" t="s">
        <v>16</v>
      </c>
      <c r="G493" s="2" t="str">
        <f t="shared" si="23"/>
        <v>04</v>
      </c>
      <c r="H493" s="1" t="s">
        <v>413</v>
      </c>
      <c r="I493" s="1" t="s">
        <v>4</v>
      </c>
      <c r="J493" s="1" t="s">
        <v>10</v>
      </c>
      <c r="K493" s="1" t="s">
        <v>414</v>
      </c>
    </row>
    <row r="494" spans="1:12" x14ac:dyDescent="0.15">
      <c r="A494" s="2" t="str">
        <f>VLOOKUP(TEXT(C494,"0"),Sheet2!A:D,3,FALSE)</f>
        <v>UAPSRV</v>
      </c>
      <c r="B494" s="2" t="str">
        <f>VLOOKUP(TEXT(C494,"0"),Sheet2!A:D,4,FALSE)</f>
        <v>12</v>
      </c>
      <c r="C494" s="2">
        <f t="shared" si="21"/>
        <v>12</v>
      </c>
      <c r="D494" s="1">
        <f t="shared" si="22"/>
        <v>1</v>
      </c>
      <c r="E494" s="1" t="s">
        <v>96</v>
      </c>
      <c r="F494" s="1" t="s">
        <v>20</v>
      </c>
      <c r="G494" s="2" t="str">
        <f t="shared" si="23"/>
        <v>05</v>
      </c>
      <c r="H494" s="1" t="s">
        <v>416</v>
      </c>
      <c r="I494" s="1" t="s">
        <v>4</v>
      </c>
      <c r="J494" s="1" t="s">
        <v>8</v>
      </c>
      <c r="K494" s="1" t="s">
        <v>417</v>
      </c>
      <c r="L494" s="1" t="s">
        <v>178</v>
      </c>
    </row>
    <row r="495" spans="1:12" x14ac:dyDescent="0.15">
      <c r="A495" s="2" t="str">
        <f>VLOOKUP(TEXT(C495,"0"),Sheet2!A:D,3,FALSE)</f>
        <v>UAPSRV</v>
      </c>
      <c r="B495" s="2" t="str">
        <f>VLOOKUP(TEXT(C495,"0"),Sheet2!A:D,4,FALSE)</f>
        <v>12</v>
      </c>
      <c r="C495" s="2">
        <f t="shared" si="21"/>
        <v>12</v>
      </c>
      <c r="D495" s="1">
        <f t="shared" si="22"/>
        <v>1</v>
      </c>
      <c r="E495" s="1" t="s">
        <v>96</v>
      </c>
      <c r="F495" s="1" t="s">
        <v>24</v>
      </c>
      <c r="G495" s="2" t="str">
        <f t="shared" si="23"/>
        <v>06</v>
      </c>
      <c r="H495" s="1" t="s">
        <v>419</v>
      </c>
      <c r="I495" s="1" t="s">
        <v>4</v>
      </c>
      <c r="J495" s="1" t="s">
        <v>26</v>
      </c>
      <c r="K495" s="1" t="s">
        <v>420</v>
      </c>
    </row>
    <row r="496" spans="1:12" x14ac:dyDescent="0.15">
      <c r="A496" s="2" t="str">
        <f>VLOOKUP(TEXT(C496,"0"),Sheet2!A:D,3,FALSE)</f>
        <v>UAPSRV</v>
      </c>
      <c r="B496" s="2" t="str">
        <f>VLOOKUP(TEXT(C496,"0"),Sheet2!A:D,4,FALSE)</f>
        <v>12</v>
      </c>
      <c r="C496" s="2">
        <f t="shared" si="21"/>
        <v>12</v>
      </c>
      <c r="D496" s="1">
        <f t="shared" si="22"/>
        <v>1</v>
      </c>
      <c r="E496" s="1" t="s">
        <v>96</v>
      </c>
      <c r="F496" s="1" t="s">
        <v>28</v>
      </c>
      <c r="G496" s="2" t="str">
        <f t="shared" si="23"/>
        <v>07</v>
      </c>
      <c r="H496" s="1" t="s">
        <v>421</v>
      </c>
      <c r="I496" s="1" t="s">
        <v>4</v>
      </c>
      <c r="J496" s="1" t="s">
        <v>30</v>
      </c>
      <c r="K496" s="1" t="s">
        <v>422</v>
      </c>
    </row>
    <row r="497" spans="1:12" x14ac:dyDescent="0.15">
      <c r="A497" s="2" t="str">
        <f>VLOOKUP(TEXT(C497,"0"),Sheet2!A:D,3,FALSE)</f>
        <v>UAPSRV</v>
      </c>
      <c r="B497" s="2" t="str">
        <f>VLOOKUP(TEXT(C497,"0"),Sheet2!A:D,4,FALSE)</f>
        <v>12</v>
      </c>
      <c r="C497" s="2">
        <f t="shared" si="21"/>
        <v>12</v>
      </c>
      <c r="D497" s="1">
        <f t="shared" si="22"/>
        <v>1</v>
      </c>
      <c r="E497" s="1" t="s">
        <v>96</v>
      </c>
      <c r="F497" s="1" t="s">
        <v>30</v>
      </c>
      <c r="G497" s="2" t="str">
        <f t="shared" si="23"/>
        <v>08</v>
      </c>
      <c r="H497" s="1" t="s">
        <v>17</v>
      </c>
      <c r="I497" s="1" t="s">
        <v>4</v>
      </c>
      <c r="J497" s="1" t="s">
        <v>12</v>
      </c>
      <c r="K497" s="1" t="s">
        <v>18</v>
      </c>
      <c r="L497" s="1" t="s">
        <v>177</v>
      </c>
    </row>
    <row r="498" spans="1:12" x14ac:dyDescent="0.15">
      <c r="A498" s="2" t="str">
        <f>VLOOKUP(TEXT(C498,"0"),Sheet2!A:D,3,FALSE)</f>
        <v>UAPSRV</v>
      </c>
      <c r="B498" s="2" t="str">
        <f>VLOOKUP(TEXT(C498,"0"),Sheet2!A:D,4,FALSE)</f>
        <v>12</v>
      </c>
      <c r="C498" s="2">
        <f t="shared" si="21"/>
        <v>12</v>
      </c>
      <c r="D498" s="1">
        <f t="shared" si="22"/>
        <v>1</v>
      </c>
      <c r="E498" s="1" t="s">
        <v>96</v>
      </c>
      <c r="F498" s="1" t="s">
        <v>37</v>
      </c>
      <c r="G498" s="2" t="str">
        <f t="shared" si="23"/>
        <v>09</v>
      </c>
      <c r="H498" s="1" t="s">
        <v>425</v>
      </c>
      <c r="I498" s="1" t="s">
        <v>4</v>
      </c>
      <c r="J498" s="1" t="s">
        <v>2</v>
      </c>
      <c r="K498" s="1" t="s">
        <v>426</v>
      </c>
      <c r="L498" s="1" t="s">
        <v>428</v>
      </c>
    </row>
    <row r="499" spans="1:12" x14ac:dyDescent="0.15">
      <c r="A499" s="2" t="str">
        <f>VLOOKUP(TEXT(C499,"0"),Sheet2!A:D,3,FALSE)</f>
        <v>UAPSRV</v>
      </c>
      <c r="B499" s="2" t="str">
        <f>VLOOKUP(TEXT(C499,"0"),Sheet2!A:D,4,FALSE)</f>
        <v>12</v>
      </c>
      <c r="C499" s="2">
        <f t="shared" si="21"/>
        <v>12</v>
      </c>
      <c r="D499" s="1">
        <f t="shared" si="22"/>
        <v>1</v>
      </c>
      <c r="E499" s="1" t="s">
        <v>96</v>
      </c>
      <c r="F499" s="1" t="s">
        <v>5</v>
      </c>
      <c r="G499" s="2" t="str">
        <f t="shared" si="23"/>
        <v>10</v>
      </c>
      <c r="H499" s="1" t="s">
        <v>156</v>
      </c>
      <c r="I499" s="1" t="s">
        <v>4</v>
      </c>
      <c r="J499" s="1" t="s">
        <v>24</v>
      </c>
      <c r="K499" s="1" t="s">
        <v>157</v>
      </c>
    </row>
    <row r="500" spans="1:12" x14ac:dyDescent="0.15">
      <c r="A500" s="2" t="str">
        <f>VLOOKUP(TEXT(C500,"0"),Sheet2!A:D,3,FALSE)</f>
        <v>UAPSRV</v>
      </c>
      <c r="B500" s="2" t="str">
        <f>VLOOKUP(TEXT(C500,"0"),Sheet2!A:D,4,FALSE)</f>
        <v>12</v>
      </c>
      <c r="C500" s="2">
        <f t="shared" si="21"/>
        <v>12</v>
      </c>
      <c r="D500" s="1">
        <f t="shared" si="22"/>
        <v>1</v>
      </c>
      <c r="E500" s="1" t="s">
        <v>96</v>
      </c>
      <c r="F500" s="1" t="s">
        <v>44</v>
      </c>
      <c r="G500" s="2" t="str">
        <f t="shared" si="23"/>
        <v>11</v>
      </c>
      <c r="H500" s="1" t="s">
        <v>159</v>
      </c>
      <c r="I500" s="1" t="s">
        <v>4</v>
      </c>
      <c r="J500" s="1" t="s">
        <v>5</v>
      </c>
      <c r="K500" s="1" t="s">
        <v>160</v>
      </c>
    </row>
    <row r="501" spans="1:12" x14ac:dyDescent="0.15">
      <c r="A501" s="2" t="str">
        <f>VLOOKUP(TEXT(C501,"0"),Sheet2!A:D,3,FALSE)</f>
        <v>UAPSRV</v>
      </c>
      <c r="B501" s="2" t="str">
        <f>VLOOKUP(TEXT(C501,"0"),Sheet2!A:D,4,FALSE)</f>
        <v>12</v>
      </c>
      <c r="C501" s="2">
        <f t="shared" si="21"/>
        <v>12</v>
      </c>
      <c r="D501" s="1">
        <f t="shared" si="22"/>
        <v>1</v>
      </c>
      <c r="E501" s="1" t="s">
        <v>96</v>
      </c>
      <c r="F501" s="1" t="s">
        <v>48</v>
      </c>
      <c r="G501" s="2" t="str">
        <f t="shared" si="23"/>
        <v>12</v>
      </c>
      <c r="H501" s="1" t="s">
        <v>162</v>
      </c>
      <c r="I501" s="1" t="s">
        <v>4</v>
      </c>
      <c r="J501" s="1" t="s">
        <v>30</v>
      </c>
      <c r="K501" s="1" t="s">
        <v>163</v>
      </c>
    </row>
    <row r="502" spans="1:12" x14ac:dyDescent="0.15">
      <c r="A502" s="2" t="str">
        <f>VLOOKUP(TEXT(C502,"0"),Sheet2!A:D,3,FALSE)</f>
        <v>UAPSRV</v>
      </c>
      <c r="B502" s="2" t="str">
        <f>VLOOKUP(TEXT(C502,"0"),Sheet2!A:D,4,FALSE)</f>
        <v>12</v>
      </c>
      <c r="C502" s="2">
        <f t="shared" si="21"/>
        <v>12</v>
      </c>
      <c r="D502" s="1">
        <f t="shared" si="22"/>
        <v>1</v>
      </c>
      <c r="E502" s="1" t="s">
        <v>96</v>
      </c>
      <c r="F502" s="1" t="s">
        <v>52</v>
      </c>
      <c r="G502" s="2" t="str">
        <f t="shared" si="23"/>
        <v>13</v>
      </c>
      <c r="H502" s="1" t="s">
        <v>191</v>
      </c>
      <c r="I502" s="1" t="s">
        <v>4</v>
      </c>
      <c r="J502" s="1" t="s">
        <v>30</v>
      </c>
      <c r="K502" s="1" t="s">
        <v>192</v>
      </c>
    </row>
    <row r="503" spans="1:12" x14ac:dyDescent="0.15">
      <c r="A503" s="2" t="str">
        <f>VLOOKUP(TEXT(C503,"0"),Sheet2!A:D,3,FALSE)</f>
        <v>UAPSRV</v>
      </c>
      <c r="B503" s="2" t="str">
        <f>VLOOKUP(TEXT(C503,"0"),Sheet2!A:D,4,FALSE)</f>
        <v>12</v>
      </c>
      <c r="C503" s="2">
        <f t="shared" si="21"/>
        <v>12</v>
      </c>
      <c r="D503" s="1">
        <f t="shared" si="22"/>
        <v>1</v>
      </c>
      <c r="E503" s="1" t="s">
        <v>96</v>
      </c>
      <c r="F503" s="1" t="s">
        <v>56</v>
      </c>
      <c r="G503" s="2" t="str">
        <f t="shared" si="23"/>
        <v>14</v>
      </c>
      <c r="H503" s="1" t="s">
        <v>194</v>
      </c>
      <c r="I503" s="1" t="s">
        <v>4</v>
      </c>
      <c r="J503" s="1" t="s">
        <v>2</v>
      </c>
      <c r="K503" s="1" t="s">
        <v>195</v>
      </c>
      <c r="L503" s="1" t="s">
        <v>196</v>
      </c>
    </row>
    <row r="504" spans="1:12" x14ac:dyDescent="0.15">
      <c r="A504" s="2" t="str">
        <f>VLOOKUP(TEXT(C504,"0"),Sheet2!A:D,3,FALSE)</f>
        <v>UAPSRV</v>
      </c>
      <c r="B504" s="2" t="str">
        <f>VLOOKUP(TEXT(C504,"0"),Sheet2!A:D,4,FALSE)</f>
        <v>12</v>
      </c>
      <c r="C504" s="2">
        <f t="shared" si="21"/>
        <v>12</v>
      </c>
      <c r="D504" s="1">
        <f t="shared" si="22"/>
        <v>1</v>
      </c>
      <c r="E504" s="1" t="s">
        <v>96</v>
      </c>
      <c r="F504" s="1" t="s">
        <v>60</v>
      </c>
      <c r="G504" s="2" t="str">
        <f t="shared" si="23"/>
        <v>15</v>
      </c>
      <c r="H504" s="1" t="s">
        <v>198</v>
      </c>
      <c r="I504" s="1" t="s">
        <v>4</v>
      </c>
      <c r="J504" s="1" t="s">
        <v>16</v>
      </c>
      <c r="K504" s="1" t="s">
        <v>199</v>
      </c>
    </row>
    <row r="505" spans="1:12" x14ac:dyDescent="0.15">
      <c r="A505" s="2" t="str">
        <f>VLOOKUP(TEXT(C505,"0"),Sheet2!A:D,3,FALSE)</f>
        <v>UAPSRV</v>
      </c>
      <c r="B505" s="2" t="str">
        <f>VLOOKUP(TEXT(C505,"0"),Sheet2!A:D,4,FALSE)</f>
        <v>12</v>
      </c>
      <c r="C505" s="2">
        <f t="shared" si="21"/>
        <v>12</v>
      </c>
      <c r="D505" s="1">
        <f t="shared" si="22"/>
        <v>1</v>
      </c>
      <c r="E505" s="1" t="s">
        <v>96</v>
      </c>
      <c r="F505" s="1" t="s">
        <v>64</v>
      </c>
      <c r="G505" s="2" t="str">
        <f t="shared" si="23"/>
        <v>16</v>
      </c>
      <c r="H505" s="1" t="s">
        <v>200</v>
      </c>
      <c r="I505" s="1" t="s">
        <v>4</v>
      </c>
      <c r="J505" s="1" t="s">
        <v>26</v>
      </c>
      <c r="K505" s="1" t="s">
        <v>201</v>
      </c>
    </row>
    <row r="506" spans="1:12" x14ac:dyDescent="0.15">
      <c r="A506" s="2" t="str">
        <f>VLOOKUP(TEXT(C506,"0"),Sheet2!A:D,3,FALSE)</f>
        <v>UAPSRV</v>
      </c>
      <c r="B506" s="2" t="str">
        <f>VLOOKUP(TEXT(C506,"0"),Sheet2!A:D,4,FALSE)</f>
        <v>13</v>
      </c>
      <c r="C506" s="2">
        <f t="shared" si="21"/>
        <v>13</v>
      </c>
      <c r="D506" s="1">
        <f t="shared" si="22"/>
        <v>0</v>
      </c>
      <c r="E506" s="1" t="s">
        <v>100</v>
      </c>
      <c r="F506" s="1" t="s">
        <v>2</v>
      </c>
      <c r="G506" s="2" t="str">
        <f t="shared" si="23"/>
        <v>01</v>
      </c>
      <c r="H506" s="1" t="s">
        <v>3</v>
      </c>
      <c r="I506" s="1" t="s">
        <v>4</v>
      </c>
      <c r="J506" s="1" t="s">
        <v>5</v>
      </c>
      <c r="K506" s="1" t="s">
        <v>6</v>
      </c>
      <c r="L506" s="1" t="s">
        <v>7</v>
      </c>
    </row>
    <row r="507" spans="1:12" x14ac:dyDescent="0.15">
      <c r="A507" s="2" t="str">
        <f>VLOOKUP(TEXT(C507,"0"),Sheet2!A:D,3,FALSE)</f>
        <v>UAPSRV</v>
      </c>
      <c r="B507" s="2" t="str">
        <f>VLOOKUP(TEXT(C507,"0"),Sheet2!A:D,4,FALSE)</f>
        <v>13</v>
      </c>
      <c r="C507" s="2">
        <f t="shared" si="21"/>
        <v>13</v>
      </c>
      <c r="D507" s="1">
        <f t="shared" si="22"/>
        <v>0</v>
      </c>
      <c r="E507" s="1" t="s">
        <v>100</v>
      </c>
      <c r="F507" s="1" t="s">
        <v>8</v>
      </c>
      <c r="G507" s="2" t="str">
        <f t="shared" si="23"/>
        <v>02</v>
      </c>
      <c r="H507" s="1" t="s">
        <v>392</v>
      </c>
      <c r="I507" s="1" t="s">
        <v>4</v>
      </c>
      <c r="J507" s="1" t="s">
        <v>8</v>
      </c>
      <c r="K507" s="1" t="s">
        <v>393</v>
      </c>
      <c r="L507" s="1" t="s">
        <v>429</v>
      </c>
    </row>
    <row r="508" spans="1:12" x14ac:dyDescent="0.15">
      <c r="A508" s="2" t="str">
        <f>VLOOKUP(TEXT(C508,"0"),Sheet2!A:D,3,FALSE)</f>
        <v>UAPSRV</v>
      </c>
      <c r="B508" s="2" t="str">
        <f>VLOOKUP(TEXT(C508,"0"),Sheet2!A:D,4,FALSE)</f>
        <v>13</v>
      </c>
      <c r="C508" s="2">
        <f t="shared" si="21"/>
        <v>13</v>
      </c>
      <c r="D508" s="1">
        <f t="shared" si="22"/>
        <v>0</v>
      </c>
      <c r="E508" s="1" t="s">
        <v>100</v>
      </c>
      <c r="F508" s="1" t="s">
        <v>12</v>
      </c>
      <c r="G508" s="2" t="str">
        <f t="shared" si="23"/>
        <v>03</v>
      </c>
      <c r="H508" s="1" t="s">
        <v>188</v>
      </c>
      <c r="I508" s="1" t="s">
        <v>4</v>
      </c>
      <c r="J508" s="1" t="s">
        <v>80</v>
      </c>
      <c r="K508" s="1" t="s">
        <v>189</v>
      </c>
      <c r="L508" s="1" t="s">
        <v>36</v>
      </c>
    </row>
    <row r="509" spans="1:12" x14ac:dyDescent="0.15">
      <c r="A509" s="2" t="str">
        <f>VLOOKUP(TEXT(C509,"0"),Sheet2!A:D,3,FALSE)</f>
        <v>UAPSRV</v>
      </c>
      <c r="B509" s="2" t="str">
        <f>VLOOKUP(TEXT(C509,"0"),Sheet2!A:D,4,FALSE)</f>
        <v>13</v>
      </c>
      <c r="C509" s="2">
        <f t="shared" si="21"/>
        <v>13</v>
      </c>
      <c r="D509" s="1">
        <f t="shared" si="22"/>
        <v>0</v>
      </c>
      <c r="E509" s="1" t="s">
        <v>100</v>
      </c>
      <c r="F509" s="1" t="s">
        <v>16</v>
      </c>
      <c r="G509" s="2" t="str">
        <f t="shared" si="23"/>
        <v>04</v>
      </c>
      <c r="H509" s="1" t="s">
        <v>202</v>
      </c>
      <c r="I509" s="1" t="s">
        <v>4</v>
      </c>
      <c r="J509" s="1" t="s">
        <v>8</v>
      </c>
      <c r="K509" s="1" t="s">
        <v>203</v>
      </c>
      <c r="L509" s="1" t="s">
        <v>204</v>
      </c>
    </row>
    <row r="510" spans="1:12" x14ac:dyDescent="0.15">
      <c r="A510" s="2" t="str">
        <f>VLOOKUP(TEXT(C510,"0"),Sheet2!A:D,3,FALSE)</f>
        <v>UAPSRV</v>
      </c>
      <c r="B510" s="2" t="str">
        <f>VLOOKUP(TEXT(C510,"0"),Sheet2!A:D,4,FALSE)</f>
        <v>13</v>
      </c>
      <c r="C510" s="2">
        <f t="shared" si="21"/>
        <v>13</v>
      </c>
      <c r="D510" s="1">
        <f t="shared" si="22"/>
        <v>0</v>
      </c>
      <c r="E510" s="1" t="s">
        <v>100</v>
      </c>
      <c r="F510" s="1" t="s">
        <v>20</v>
      </c>
      <c r="G510" s="2" t="str">
        <f t="shared" si="23"/>
        <v>05</v>
      </c>
      <c r="H510" s="1" t="s">
        <v>218</v>
      </c>
      <c r="I510" s="1" t="s">
        <v>4</v>
      </c>
      <c r="J510" s="1" t="s">
        <v>80</v>
      </c>
      <c r="K510" s="1" t="s">
        <v>219</v>
      </c>
      <c r="L510" s="1" t="s">
        <v>7</v>
      </c>
    </row>
    <row r="511" spans="1:12" x14ac:dyDescent="0.15">
      <c r="A511" s="2" t="str">
        <f>VLOOKUP(TEXT(C511,"0"),Sheet2!A:D,3,FALSE)</f>
        <v>UAPSRV</v>
      </c>
      <c r="B511" s="2" t="str">
        <f>VLOOKUP(TEXT(C511,"0"),Sheet2!A:D,4,FALSE)</f>
        <v>13</v>
      </c>
      <c r="C511" s="2">
        <f t="shared" si="21"/>
        <v>13</v>
      </c>
      <c r="D511" s="1">
        <f t="shared" si="22"/>
        <v>0</v>
      </c>
      <c r="E511" s="1" t="s">
        <v>100</v>
      </c>
      <c r="F511" s="1" t="s">
        <v>24</v>
      </c>
      <c r="G511" s="2" t="str">
        <f t="shared" si="23"/>
        <v>06</v>
      </c>
      <c r="H511" s="1" t="s">
        <v>430</v>
      </c>
      <c r="I511" s="1" t="s">
        <v>4</v>
      </c>
      <c r="J511" s="1" t="s">
        <v>2</v>
      </c>
      <c r="K511" s="1" t="s">
        <v>431</v>
      </c>
      <c r="L511" s="1" t="s">
        <v>432</v>
      </c>
    </row>
    <row r="512" spans="1:12" x14ac:dyDescent="0.15">
      <c r="A512" s="2" t="str">
        <f>VLOOKUP(TEXT(C512,"0"),Sheet2!A:D,3,FALSE)</f>
        <v>UAPSRV</v>
      </c>
      <c r="B512" s="2" t="str">
        <f>VLOOKUP(TEXT(C512,"0"),Sheet2!A:D,4,FALSE)</f>
        <v>13</v>
      </c>
      <c r="C512" s="2">
        <f t="shared" si="21"/>
        <v>13</v>
      </c>
      <c r="D512" s="1">
        <f t="shared" si="22"/>
        <v>0</v>
      </c>
      <c r="E512" s="1" t="s">
        <v>100</v>
      </c>
      <c r="F512" s="1" t="s">
        <v>28</v>
      </c>
      <c r="G512" s="2" t="str">
        <f t="shared" si="23"/>
        <v>07</v>
      </c>
      <c r="H512" s="1" t="s">
        <v>433</v>
      </c>
      <c r="I512" s="1" t="s">
        <v>4</v>
      </c>
      <c r="J512" s="1" t="s">
        <v>2</v>
      </c>
      <c r="K512" s="1" t="s">
        <v>434</v>
      </c>
      <c r="L512" s="1" t="s">
        <v>435</v>
      </c>
    </row>
    <row r="513" spans="1:12" x14ac:dyDescent="0.15">
      <c r="A513" s="2" t="str">
        <f>VLOOKUP(TEXT(C513,"0"),Sheet2!A:D,3,FALSE)</f>
        <v>UAPSRV</v>
      </c>
      <c r="B513" s="2" t="str">
        <f>VLOOKUP(TEXT(C513,"0"),Sheet2!A:D,4,FALSE)</f>
        <v>13</v>
      </c>
      <c r="C513" s="2">
        <f t="shared" si="21"/>
        <v>13</v>
      </c>
      <c r="D513" s="1">
        <f t="shared" si="22"/>
        <v>0</v>
      </c>
      <c r="E513" s="1" t="s">
        <v>100</v>
      </c>
      <c r="F513" s="1" t="s">
        <v>30</v>
      </c>
      <c r="G513" s="2" t="str">
        <f t="shared" si="23"/>
        <v>08</v>
      </c>
      <c r="H513" s="1" t="s">
        <v>436</v>
      </c>
      <c r="I513" s="1" t="s">
        <v>4</v>
      </c>
      <c r="J513" s="1" t="s">
        <v>30</v>
      </c>
      <c r="K513" s="1" t="s">
        <v>437</v>
      </c>
      <c r="L513" s="1" t="s">
        <v>438</v>
      </c>
    </row>
    <row r="514" spans="1:12" x14ac:dyDescent="0.15">
      <c r="A514" s="2" t="str">
        <f>VLOOKUP(TEXT(C514,"0"),Sheet2!A:D,3,FALSE)</f>
        <v>UAPSRV</v>
      </c>
      <c r="B514" s="2" t="str">
        <f>VLOOKUP(TEXT(C514,"0"),Sheet2!A:D,4,FALSE)</f>
        <v>13</v>
      </c>
      <c r="C514" s="2">
        <f t="shared" si="21"/>
        <v>13</v>
      </c>
      <c r="D514" s="1">
        <f t="shared" si="22"/>
        <v>0</v>
      </c>
      <c r="E514" s="1" t="s">
        <v>100</v>
      </c>
      <c r="F514" s="1" t="s">
        <v>37</v>
      </c>
      <c r="G514" s="2" t="str">
        <f t="shared" si="23"/>
        <v>09</v>
      </c>
      <c r="H514" s="1" t="s">
        <v>400</v>
      </c>
      <c r="I514" s="1" t="s">
        <v>4</v>
      </c>
      <c r="J514" s="1" t="s">
        <v>8</v>
      </c>
      <c r="K514" s="1" t="s">
        <v>439</v>
      </c>
      <c r="L514" s="1" t="s">
        <v>440</v>
      </c>
    </row>
    <row r="515" spans="1:12" x14ac:dyDescent="0.15">
      <c r="A515" s="2" t="str">
        <f>VLOOKUP(TEXT(C515,"0"),Sheet2!A:D,3,FALSE)</f>
        <v>UAPSRV</v>
      </c>
      <c r="B515" s="2" t="str">
        <f>VLOOKUP(TEXT(C515,"0"),Sheet2!A:D,4,FALSE)</f>
        <v>13</v>
      </c>
      <c r="C515" s="2">
        <f t="shared" ref="C515:C578" si="24">ROUNDUP(E515/2,0)</f>
        <v>13</v>
      </c>
      <c r="D515" s="1">
        <f t="shared" ref="D515:D578" si="25">1-MOD(E515,2)</f>
        <v>0</v>
      </c>
      <c r="E515" s="1" t="s">
        <v>100</v>
      </c>
      <c r="F515" s="1" t="s">
        <v>5</v>
      </c>
      <c r="G515" s="2" t="str">
        <f t="shared" ref="G515:G578" si="26" xml:space="preserve"> TEXT(F515,"00")</f>
        <v>10</v>
      </c>
      <c r="H515" s="1" t="s">
        <v>156</v>
      </c>
      <c r="I515" s="1" t="s">
        <v>4</v>
      </c>
      <c r="J515" s="1" t="s">
        <v>24</v>
      </c>
      <c r="K515" s="1" t="s">
        <v>157</v>
      </c>
      <c r="L515" s="1" t="s">
        <v>7</v>
      </c>
    </row>
    <row r="516" spans="1:12" x14ac:dyDescent="0.15">
      <c r="A516" s="2" t="str">
        <f>VLOOKUP(TEXT(C516,"0"),Sheet2!A:D,3,FALSE)</f>
        <v>UAPSRV</v>
      </c>
      <c r="B516" s="2" t="str">
        <f>VLOOKUP(TEXT(C516,"0"),Sheet2!A:D,4,FALSE)</f>
        <v>13</v>
      </c>
      <c r="C516" s="2">
        <f t="shared" si="24"/>
        <v>13</v>
      </c>
      <c r="D516" s="1">
        <f t="shared" si="25"/>
        <v>0</v>
      </c>
      <c r="E516" s="1" t="s">
        <v>100</v>
      </c>
      <c r="F516" s="1" t="s">
        <v>44</v>
      </c>
      <c r="G516" s="2" t="str">
        <f t="shared" si="26"/>
        <v>11</v>
      </c>
      <c r="H516" s="1" t="s">
        <v>159</v>
      </c>
      <c r="I516" s="1" t="s">
        <v>4</v>
      </c>
      <c r="J516" s="1" t="s">
        <v>5</v>
      </c>
      <c r="K516" s="1" t="s">
        <v>160</v>
      </c>
      <c r="L516" s="1" t="s">
        <v>7</v>
      </c>
    </row>
    <row r="517" spans="1:12" x14ac:dyDescent="0.15">
      <c r="A517" s="2" t="str">
        <f>VLOOKUP(TEXT(C517,"0"),Sheet2!A:D,3,FALSE)</f>
        <v>UAPSRV</v>
      </c>
      <c r="B517" s="2" t="str">
        <f>VLOOKUP(TEXT(C517,"0"),Sheet2!A:D,4,FALSE)</f>
        <v>13</v>
      </c>
      <c r="C517" s="2">
        <f t="shared" si="24"/>
        <v>13</v>
      </c>
      <c r="D517" s="1">
        <f t="shared" si="25"/>
        <v>0</v>
      </c>
      <c r="E517" s="1" t="s">
        <v>100</v>
      </c>
      <c r="F517" s="1" t="s">
        <v>48</v>
      </c>
      <c r="G517" s="2" t="str">
        <f t="shared" si="26"/>
        <v>12</v>
      </c>
      <c r="H517" s="1" t="s">
        <v>162</v>
      </c>
      <c r="I517" s="1" t="s">
        <v>4</v>
      </c>
      <c r="J517" s="1" t="s">
        <v>30</v>
      </c>
      <c r="K517" s="1" t="s">
        <v>163</v>
      </c>
      <c r="L517" s="1" t="s">
        <v>7</v>
      </c>
    </row>
    <row r="518" spans="1:12" x14ac:dyDescent="0.15">
      <c r="A518" s="2" t="str">
        <f>VLOOKUP(TEXT(C518,"0"),Sheet2!A:D,3,FALSE)</f>
        <v>UAPSRV</v>
      </c>
      <c r="B518" s="2" t="str">
        <f>VLOOKUP(TEXT(C518,"0"),Sheet2!A:D,4,FALSE)</f>
        <v>13</v>
      </c>
      <c r="C518" s="2">
        <f t="shared" si="24"/>
        <v>13</v>
      </c>
      <c r="D518" s="1">
        <f t="shared" si="25"/>
        <v>1</v>
      </c>
      <c r="E518" s="1" t="s">
        <v>105</v>
      </c>
      <c r="F518" s="1" t="s">
        <v>2</v>
      </c>
      <c r="G518" s="2" t="str">
        <f t="shared" si="26"/>
        <v>01</v>
      </c>
      <c r="H518" s="1" t="s">
        <v>3</v>
      </c>
      <c r="I518" s="1" t="s">
        <v>4</v>
      </c>
      <c r="J518" s="1" t="s">
        <v>5</v>
      </c>
      <c r="K518" s="1" t="s">
        <v>6</v>
      </c>
    </row>
    <row r="519" spans="1:12" x14ac:dyDescent="0.15">
      <c r="A519" s="2" t="str">
        <f>VLOOKUP(TEXT(C519,"0"),Sheet2!A:D,3,FALSE)</f>
        <v>UAPSRV</v>
      </c>
      <c r="B519" s="2" t="str">
        <f>VLOOKUP(TEXT(C519,"0"),Sheet2!A:D,4,FALSE)</f>
        <v>13</v>
      </c>
      <c r="C519" s="2">
        <f t="shared" si="24"/>
        <v>13</v>
      </c>
      <c r="D519" s="1">
        <f t="shared" si="25"/>
        <v>1</v>
      </c>
      <c r="E519" s="1" t="s">
        <v>105</v>
      </c>
      <c r="F519" s="1" t="s">
        <v>8</v>
      </c>
      <c r="G519" s="2" t="str">
        <f t="shared" si="26"/>
        <v>02</v>
      </c>
      <c r="H519" s="1" t="s">
        <v>392</v>
      </c>
      <c r="I519" s="1" t="s">
        <v>4</v>
      </c>
      <c r="J519" s="1" t="s">
        <v>8</v>
      </c>
      <c r="K519" s="1" t="s">
        <v>393</v>
      </c>
    </row>
    <row r="520" spans="1:12" x14ac:dyDescent="0.15">
      <c r="A520" s="2" t="str">
        <f>VLOOKUP(TEXT(C520,"0"),Sheet2!A:D,3,FALSE)</f>
        <v>UAPSRV</v>
      </c>
      <c r="B520" s="2" t="str">
        <f>VLOOKUP(TEXT(C520,"0"),Sheet2!A:D,4,FALSE)</f>
        <v>13</v>
      </c>
      <c r="C520" s="2">
        <f t="shared" si="24"/>
        <v>13</v>
      </c>
      <c r="D520" s="1">
        <f t="shared" si="25"/>
        <v>1</v>
      </c>
      <c r="E520" s="1" t="s">
        <v>105</v>
      </c>
      <c r="F520" s="1" t="s">
        <v>12</v>
      </c>
      <c r="G520" s="2" t="str">
        <f t="shared" si="26"/>
        <v>03</v>
      </c>
      <c r="H520" s="1" t="s">
        <v>188</v>
      </c>
      <c r="I520" s="1" t="s">
        <v>4</v>
      </c>
      <c r="J520" s="1" t="s">
        <v>80</v>
      </c>
      <c r="K520" s="1" t="s">
        <v>189</v>
      </c>
    </row>
    <row r="521" spans="1:12" x14ac:dyDescent="0.15">
      <c r="A521" s="2" t="str">
        <f>VLOOKUP(TEXT(C521,"0"),Sheet2!A:D,3,FALSE)</f>
        <v>UAPSRV</v>
      </c>
      <c r="B521" s="2" t="str">
        <f>VLOOKUP(TEXT(C521,"0"),Sheet2!A:D,4,FALSE)</f>
        <v>13</v>
      </c>
      <c r="C521" s="2">
        <f t="shared" si="24"/>
        <v>13</v>
      </c>
      <c r="D521" s="1">
        <f t="shared" si="25"/>
        <v>1</v>
      </c>
      <c r="E521" s="1" t="s">
        <v>105</v>
      </c>
      <c r="F521" s="1" t="s">
        <v>16</v>
      </c>
      <c r="G521" s="2" t="str">
        <f t="shared" si="26"/>
        <v>04</v>
      </c>
      <c r="H521" s="1" t="s">
        <v>202</v>
      </c>
      <c r="I521" s="1" t="s">
        <v>4</v>
      </c>
      <c r="J521" s="1" t="s">
        <v>8</v>
      </c>
      <c r="K521" s="1" t="s">
        <v>203</v>
      </c>
      <c r="L521" s="1" t="s">
        <v>217</v>
      </c>
    </row>
    <row r="522" spans="1:12" x14ac:dyDescent="0.15">
      <c r="A522" s="2" t="str">
        <f>VLOOKUP(TEXT(C522,"0"),Sheet2!A:D,3,FALSE)</f>
        <v>UAPSRV</v>
      </c>
      <c r="B522" s="2" t="str">
        <f>VLOOKUP(TEXT(C522,"0"),Sheet2!A:D,4,FALSE)</f>
        <v>13</v>
      </c>
      <c r="C522" s="2">
        <f t="shared" si="24"/>
        <v>13</v>
      </c>
      <c r="D522" s="1">
        <f t="shared" si="25"/>
        <v>1</v>
      </c>
      <c r="E522" s="1" t="s">
        <v>105</v>
      </c>
      <c r="F522" s="1" t="s">
        <v>20</v>
      </c>
      <c r="G522" s="2" t="str">
        <f t="shared" si="26"/>
        <v>05</v>
      </c>
      <c r="H522" s="1" t="s">
        <v>218</v>
      </c>
      <c r="I522" s="1" t="s">
        <v>4</v>
      </c>
      <c r="J522" s="1" t="s">
        <v>80</v>
      </c>
      <c r="K522" s="1" t="s">
        <v>219</v>
      </c>
    </row>
    <row r="523" spans="1:12" x14ac:dyDescent="0.15">
      <c r="A523" s="2" t="str">
        <f>VLOOKUP(TEXT(C523,"0"),Sheet2!A:D,3,FALSE)</f>
        <v>UAPSRV</v>
      </c>
      <c r="B523" s="2" t="str">
        <f>VLOOKUP(TEXT(C523,"0"),Sheet2!A:D,4,FALSE)</f>
        <v>13</v>
      </c>
      <c r="C523" s="2">
        <f t="shared" si="24"/>
        <v>13</v>
      </c>
      <c r="D523" s="1">
        <f t="shared" si="25"/>
        <v>1</v>
      </c>
      <c r="E523" s="1" t="s">
        <v>105</v>
      </c>
      <c r="F523" s="1" t="s">
        <v>24</v>
      </c>
      <c r="G523" s="2" t="str">
        <f t="shared" si="26"/>
        <v>06</v>
      </c>
      <c r="H523" s="1" t="s">
        <v>430</v>
      </c>
      <c r="I523" s="1" t="s">
        <v>4</v>
      </c>
      <c r="J523" s="1" t="s">
        <v>2</v>
      </c>
      <c r="K523" s="1" t="s">
        <v>431</v>
      </c>
      <c r="L523" s="1" t="s">
        <v>441</v>
      </c>
    </row>
    <row r="524" spans="1:12" x14ac:dyDescent="0.15">
      <c r="A524" s="2" t="str">
        <f>VLOOKUP(TEXT(C524,"0"),Sheet2!A:D,3,FALSE)</f>
        <v>UAPSRV</v>
      </c>
      <c r="B524" s="2" t="str">
        <f>VLOOKUP(TEXT(C524,"0"),Sheet2!A:D,4,FALSE)</f>
        <v>13</v>
      </c>
      <c r="C524" s="2">
        <f t="shared" si="24"/>
        <v>13</v>
      </c>
      <c r="D524" s="1">
        <f t="shared" si="25"/>
        <v>1</v>
      </c>
      <c r="E524" s="1" t="s">
        <v>105</v>
      </c>
      <c r="F524" s="1" t="s">
        <v>28</v>
      </c>
      <c r="G524" s="2" t="str">
        <f t="shared" si="26"/>
        <v>07</v>
      </c>
      <c r="H524" s="1" t="s">
        <v>433</v>
      </c>
      <c r="I524" s="1" t="s">
        <v>4</v>
      </c>
      <c r="J524" s="1" t="s">
        <v>2</v>
      </c>
      <c r="K524" s="1" t="s">
        <v>434</v>
      </c>
      <c r="L524" s="1" t="s">
        <v>442</v>
      </c>
    </row>
    <row r="525" spans="1:12" x14ac:dyDescent="0.15">
      <c r="A525" s="2" t="str">
        <f>VLOOKUP(TEXT(C525,"0"),Sheet2!A:D,3,FALSE)</f>
        <v>UAPSRV</v>
      </c>
      <c r="B525" s="2" t="str">
        <f>VLOOKUP(TEXT(C525,"0"),Sheet2!A:D,4,FALSE)</f>
        <v>13</v>
      </c>
      <c r="C525" s="2">
        <f t="shared" si="24"/>
        <v>13</v>
      </c>
      <c r="D525" s="1">
        <f t="shared" si="25"/>
        <v>1</v>
      </c>
      <c r="E525" s="1" t="s">
        <v>105</v>
      </c>
      <c r="F525" s="1" t="s">
        <v>30</v>
      </c>
      <c r="G525" s="2" t="str">
        <f t="shared" si="26"/>
        <v>08</v>
      </c>
      <c r="H525" s="1" t="s">
        <v>436</v>
      </c>
      <c r="I525" s="1" t="s">
        <v>4</v>
      </c>
      <c r="J525" s="1" t="s">
        <v>30</v>
      </c>
      <c r="K525" s="1" t="s">
        <v>437</v>
      </c>
    </row>
    <row r="526" spans="1:12" x14ac:dyDescent="0.15">
      <c r="A526" s="2" t="str">
        <f>VLOOKUP(TEXT(C526,"0"),Sheet2!A:D,3,FALSE)</f>
        <v>UAPSRV</v>
      </c>
      <c r="B526" s="2" t="str">
        <f>VLOOKUP(TEXT(C526,"0"),Sheet2!A:D,4,FALSE)</f>
        <v>13</v>
      </c>
      <c r="C526" s="2">
        <f t="shared" si="24"/>
        <v>13</v>
      </c>
      <c r="D526" s="1">
        <f t="shared" si="25"/>
        <v>1</v>
      </c>
      <c r="E526" s="1" t="s">
        <v>105</v>
      </c>
      <c r="F526" s="1" t="s">
        <v>37</v>
      </c>
      <c r="G526" s="2" t="str">
        <f t="shared" si="26"/>
        <v>09</v>
      </c>
      <c r="H526" s="1" t="s">
        <v>400</v>
      </c>
      <c r="I526" s="1" t="s">
        <v>4</v>
      </c>
      <c r="J526" s="1" t="s">
        <v>8</v>
      </c>
      <c r="K526" s="1" t="s">
        <v>439</v>
      </c>
    </row>
    <row r="527" spans="1:12" x14ac:dyDescent="0.15">
      <c r="A527" s="2" t="str">
        <f>VLOOKUP(TEXT(C527,"0"),Sheet2!A:D,3,FALSE)</f>
        <v>UAPSRV</v>
      </c>
      <c r="B527" s="2" t="str">
        <f>VLOOKUP(TEXT(C527,"0"),Sheet2!A:D,4,FALSE)</f>
        <v>13</v>
      </c>
      <c r="C527" s="2">
        <f t="shared" si="24"/>
        <v>13</v>
      </c>
      <c r="D527" s="1">
        <f t="shared" si="25"/>
        <v>1</v>
      </c>
      <c r="E527" s="1" t="s">
        <v>105</v>
      </c>
      <c r="F527" s="1" t="s">
        <v>5</v>
      </c>
      <c r="G527" s="2" t="str">
        <f t="shared" si="26"/>
        <v>10</v>
      </c>
      <c r="H527" s="1" t="s">
        <v>156</v>
      </c>
      <c r="I527" s="1" t="s">
        <v>4</v>
      </c>
      <c r="J527" s="1" t="s">
        <v>24</v>
      </c>
      <c r="K527" s="1" t="s">
        <v>157</v>
      </c>
    </row>
    <row r="528" spans="1:12" x14ac:dyDescent="0.15">
      <c r="A528" s="2" t="str">
        <f>VLOOKUP(TEXT(C528,"0"),Sheet2!A:D,3,FALSE)</f>
        <v>UAPSRV</v>
      </c>
      <c r="B528" s="2" t="str">
        <f>VLOOKUP(TEXT(C528,"0"),Sheet2!A:D,4,FALSE)</f>
        <v>13</v>
      </c>
      <c r="C528" s="2">
        <f t="shared" si="24"/>
        <v>13</v>
      </c>
      <c r="D528" s="1">
        <f t="shared" si="25"/>
        <v>1</v>
      </c>
      <c r="E528" s="1" t="s">
        <v>105</v>
      </c>
      <c r="F528" s="1" t="s">
        <v>44</v>
      </c>
      <c r="G528" s="2" t="str">
        <f t="shared" si="26"/>
        <v>11</v>
      </c>
      <c r="H528" s="1" t="s">
        <v>159</v>
      </c>
      <c r="I528" s="1" t="s">
        <v>4</v>
      </c>
      <c r="J528" s="1" t="s">
        <v>5</v>
      </c>
      <c r="K528" s="1" t="s">
        <v>160</v>
      </c>
    </row>
    <row r="529" spans="1:12" x14ac:dyDescent="0.15">
      <c r="A529" s="2" t="str">
        <f>VLOOKUP(TEXT(C529,"0"),Sheet2!A:D,3,FALSE)</f>
        <v>UAPSRV</v>
      </c>
      <c r="B529" s="2" t="str">
        <f>VLOOKUP(TEXT(C529,"0"),Sheet2!A:D,4,FALSE)</f>
        <v>13</v>
      </c>
      <c r="C529" s="2">
        <f t="shared" si="24"/>
        <v>13</v>
      </c>
      <c r="D529" s="1">
        <f t="shared" si="25"/>
        <v>1</v>
      </c>
      <c r="E529" s="1" t="s">
        <v>105</v>
      </c>
      <c r="F529" s="1" t="s">
        <v>48</v>
      </c>
      <c r="G529" s="2" t="str">
        <f t="shared" si="26"/>
        <v>12</v>
      </c>
      <c r="H529" s="1" t="s">
        <v>162</v>
      </c>
      <c r="I529" s="1" t="s">
        <v>4</v>
      </c>
      <c r="J529" s="1" t="s">
        <v>30</v>
      </c>
      <c r="K529" s="1" t="s">
        <v>163</v>
      </c>
    </row>
    <row r="530" spans="1:12" x14ac:dyDescent="0.15">
      <c r="A530" s="2" t="str">
        <f>VLOOKUP(TEXT(C530,"0"),Sheet2!A:D,3,FALSE)</f>
        <v>UAPSRV</v>
      </c>
      <c r="B530" s="2" t="str">
        <f>VLOOKUP(TEXT(C530,"0"),Sheet2!A:D,4,FALSE)</f>
        <v>13</v>
      </c>
      <c r="C530" s="2">
        <f t="shared" si="24"/>
        <v>13</v>
      </c>
      <c r="D530" s="1">
        <f t="shared" si="25"/>
        <v>1</v>
      </c>
      <c r="E530" s="1" t="s">
        <v>105</v>
      </c>
      <c r="F530" s="1" t="s">
        <v>52</v>
      </c>
      <c r="G530" s="2" t="str">
        <f t="shared" si="26"/>
        <v>13</v>
      </c>
      <c r="H530" s="1" t="s">
        <v>191</v>
      </c>
      <c r="I530" s="1" t="s">
        <v>4</v>
      </c>
      <c r="J530" s="1" t="s">
        <v>30</v>
      </c>
      <c r="K530" s="1" t="s">
        <v>192</v>
      </c>
    </row>
    <row r="531" spans="1:12" x14ac:dyDescent="0.15">
      <c r="A531" s="2" t="str">
        <f>VLOOKUP(TEXT(C531,"0"),Sheet2!A:D,3,FALSE)</f>
        <v>UAPSRV</v>
      </c>
      <c r="B531" s="2" t="str">
        <f>VLOOKUP(TEXT(C531,"0"),Sheet2!A:D,4,FALSE)</f>
        <v>13</v>
      </c>
      <c r="C531" s="2">
        <f t="shared" si="24"/>
        <v>13</v>
      </c>
      <c r="D531" s="1">
        <f t="shared" si="25"/>
        <v>1</v>
      </c>
      <c r="E531" s="1" t="s">
        <v>105</v>
      </c>
      <c r="F531" s="1" t="s">
        <v>56</v>
      </c>
      <c r="G531" s="2" t="str">
        <f t="shared" si="26"/>
        <v>14</v>
      </c>
      <c r="H531" s="1" t="s">
        <v>194</v>
      </c>
      <c r="I531" s="1" t="s">
        <v>4</v>
      </c>
      <c r="J531" s="1" t="s">
        <v>2</v>
      </c>
      <c r="K531" s="1" t="s">
        <v>195</v>
      </c>
      <c r="L531" s="1" t="s">
        <v>196</v>
      </c>
    </row>
    <row r="532" spans="1:12" x14ac:dyDescent="0.15">
      <c r="A532" s="2" t="str">
        <f>VLOOKUP(TEXT(C532,"0"),Sheet2!A:D,3,FALSE)</f>
        <v>UAPSRV</v>
      </c>
      <c r="B532" s="2" t="str">
        <f>VLOOKUP(TEXT(C532,"0"),Sheet2!A:D,4,FALSE)</f>
        <v>13</v>
      </c>
      <c r="C532" s="2">
        <f t="shared" si="24"/>
        <v>13</v>
      </c>
      <c r="D532" s="1">
        <f t="shared" si="25"/>
        <v>1</v>
      </c>
      <c r="E532" s="1" t="s">
        <v>105</v>
      </c>
      <c r="F532" s="1" t="s">
        <v>60</v>
      </c>
      <c r="G532" s="2" t="str">
        <f t="shared" si="26"/>
        <v>15</v>
      </c>
      <c r="H532" s="1" t="s">
        <v>198</v>
      </c>
      <c r="I532" s="1" t="s">
        <v>4</v>
      </c>
      <c r="J532" s="1" t="s">
        <v>16</v>
      </c>
      <c r="K532" s="1" t="s">
        <v>199</v>
      </c>
    </row>
    <row r="533" spans="1:12" x14ac:dyDescent="0.15">
      <c r="A533" s="2" t="str">
        <f>VLOOKUP(TEXT(C533,"0"),Sheet2!A:D,3,FALSE)</f>
        <v>UAPSRV</v>
      </c>
      <c r="B533" s="2" t="str">
        <f>VLOOKUP(TEXT(C533,"0"),Sheet2!A:D,4,FALSE)</f>
        <v>13</v>
      </c>
      <c r="C533" s="2">
        <f t="shared" si="24"/>
        <v>13</v>
      </c>
      <c r="D533" s="1">
        <f t="shared" si="25"/>
        <v>1</v>
      </c>
      <c r="E533" s="1" t="s">
        <v>105</v>
      </c>
      <c r="F533" s="1" t="s">
        <v>64</v>
      </c>
      <c r="G533" s="2" t="str">
        <f t="shared" si="26"/>
        <v>16</v>
      </c>
      <c r="H533" s="1" t="s">
        <v>200</v>
      </c>
      <c r="I533" s="1" t="s">
        <v>4</v>
      </c>
      <c r="J533" s="1" t="s">
        <v>26</v>
      </c>
      <c r="K533" s="1" t="s">
        <v>201</v>
      </c>
    </row>
    <row r="534" spans="1:12" x14ac:dyDescent="0.15">
      <c r="A534" s="2" t="str">
        <f>VLOOKUP(TEXT(C534,"0"),Sheet2!A:D,3,FALSE)</f>
        <v>UAPSRV</v>
      </c>
      <c r="B534" s="2" t="str">
        <f>VLOOKUP(TEXT(C534,"0"),Sheet2!A:D,4,FALSE)</f>
        <v>14</v>
      </c>
      <c r="C534" s="2">
        <f t="shared" si="24"/>
        <v>14</v>
      </c>
      <c r="D534" s="1">
        <f t="shared" si="25"/>
        <v>0</v>
      </c>
      <c r="E534" s="1" t="s">
        <v>109</v>
      </c>
      <c r="F534" s="1" t="s">
        <v>2</v>
      </c>
      <c r="G534" s="2" t="str">
        <f t="shared" si="26"/>
        <v>01</v>
      </c>
      <c r="H534" s="1" t="s">
        <v>3</v>
      </c>
      <c r="I534" s="1" t="s">
        <v>4</v>
      </c>
      <c r="J534" s="1" t="s">
        <v>5</v>
      </c>
      <c r="K534" s="1" t="s">
        <v>6</v>
      </c>
      <c r="L534" s="1" t="s">
        <v>7</v>
      </c>
    </row>
    <row r="535" spans="1:12" x14ac:dyDescent="0.15">
      <c r="A535" s="2" t="str">
        <f>VLOOKUP(TEXT(C535,"0"),Sheet2!A:D,3,FALSE)</f>
        <v>UAPSRV</v>
      </c>
      <c r="B535" s="2" t="str">
        <f>VLOOKUP(TEXT(C535,"0"),Sheet2!A:D,4,FALSE)</f>
        <v>14</v>
      </c>
      <c r="C535" s="2">
        <f t="shared" si="24"/>
        <v>14</v>
      </c>
      <c r="D535" s="1">
        <f t="shared" si="25"/>
        <v>0</v>
      </c>
      <c r="E535" s="1" t="s">
        <v>109</v>
      </c>
      <c r="F535" s="1" t="s">
        <v>8</v>
      </c>
      <c r="G535" s="2" t="str">
        <f t="shared" si="26"/>
        <v>02</v>
      </c>
      <c r="H535" s="1" t="s">
        <v>443</v>
      </c>
      <c r="I535" s="1" t="s">
        <v>4</v>
      </c>
      <c r="J535" s="1" t="s">
        <v>8</v>
      </c>
      <c r="K535" s="1" t="s">
        <v>444</v>
      </c>
      <c r="L535" s="1" t="s">
        <v>7</v>
      </c>
    </row>
    <row r="536" spans="1:12" x14ac:dyDescent="0.15">
      <c r="A536" s="2" t="str">
        <f>VLOOKUP(TEXT(C536,"0"),Sheet2!A:D,3,FALSE)</f>
        <v>UAPSRV</v>
      </c>
      <c r="B536" s="2" t="str">
        <f>VLOOKUP(TEXT(C536,"0"),Sheet2!A:D,4,FALSE)</f>
        <v>14</v>
      </c>
      <c r="C536" s="2">
        <f t="shared" si="24"/>
        <v>14</v>
      </c>
      <c r="D536" s="1">
        <f t="shared" si="25"/>
        <v>0</v>
      </c>
      <c r="E536" s="1" t="s">
        <v>109</v>
      </c>
      <c r="F536" s="1" t="s">
        <v>12</v>
      </c>
      <c r="G536" s="2" t="str">
        <f t="shared" si="26"/>
        <v>03</v>
      </c>
      <c r="H536" s="1" t="s">
        <v>156</v>
      </c>
      <c r="I536" s="1" t="s">
        <v>4</v>
      </c>
      <c r="J536" s="1" t="s">
        <v>24</v>
      </c>
      <c r="K536" s="1" t="s">
        <v>157</v>
      </c>
      <c r="L536" s="1" t="s">
        <v>7</v>
      </c>
    </row>
    <row r="537" spans="1:12" x14ac:dyDescent="0.15">
      <c r="A537" s="2" t="str">
        <f>VLOOKUP(TEXT(C537,"0"),Sheet2!A:D,3,FALSE)</f>
        <v>UAPSRV</v>
      </c>
      <c r="B537" s="2" t="str">
        <f>VLOOKUP(TEXT(C537,"0"),Sheet2!A:D,4,FALSE)</f>
        <v>14</v>
      </c>
      <c r="C537" s="2">
        <f t="shared" si="24"/>
        <v>14</v>
      </c>
      <c r="D537" s="1">
        <f t="shared" si="25"/>
        <v>0</v>
      </c>
      <c r="E537" s="1" t="s">
        <v>109</v>
      </c>
      <c r="F537" s="1" t="s">
        <v>16</v>
      </c>
      <c r="G537" s="2" t="str">
        <f t="shared" si="26"/>
        <v>04</v>
      </c>
      <c r="H537" s="1" t="s">
        <v>162</v>
      </c>
      <c r="I537" s="1" t="s">
        <v>4</v>
      </c>
      <c r="J537" s="1" t="s">
        <v>30</v>
      </c>
      <c r="K537" s="1" t="s">
        <v>163</v>
      </c>
      <c r="L537" s="1" t="s">
        <v>7</v>
      </c>
    </row>
    <row r="538" spans="1:12" x14ac:dyDescent="0.15">
      <c r="A538" s="2" t="str">
        <f>VLOOKUP(TEXT(C538,"0"),Sheet2!A:D,3,FALSE)</f>
        <v>UAPSRV</v>
      </c>
      <c r="B538" s="2" t="str">
        <f>VLOOKUP(TEXT(C538,"0"),Sheet2!A:D,4,FALSE)</f>
        <v>14</v>
      </c>
      <c r="C538" s="2">
        <f t="shared" si="24"/>
        <v>14</v>
      </c>
      <c r="D538" s="1">
        <f t="shared" si="25"/>
        <v>1</v>
      </c>
      <c r="E538" s="1" t="s">
        <v>113</v>
      </c>
      <c r="F538" s="1" t="s">
        <v>2</v>
      </c>
      <c r="G538" s="2" t="str">
        <f t="shared" si="26"/>
        <v>01</v>
      </c>
      <c r="H538" s="1" t="s">
        <v>3</v>
      </c>
      <c r="I538" s="1" t="s">
        <v>4</v>
      </c>
      <c r="J538" s="1" t="s">
        <v>5</v>
      </c>
      <c r="K538" s="1" t="s">
        <v>6</v>
      </c>
    </row>
    <row r="539" spans="1:12" x14ac:dyDescent="0.15">
      <c r="A539" s="2" t="str">
        <f>VLOOKUP(TEXT(C539,"0"),Sheet2!A:D,3,FALSE)</f>
        <v>UAPSRV</v>
      </c>
      <c r="B539" s="2" t="str">
        <f>VLOOKUP(TEXT(C539,"0"),Sheet2!A:D,4,FALSE)</f>
        <v>14</v>
      </c>
      <c r="C539" s="2">
        <f t="shared" si="24"/>
        <v>14</v>
      </c>
      <c r="D539" s="1">
        <f t="shared" si="25"/>
        <v>1</v>
      </c>
      <c r="E539" s="1" t="s">
        <v>113</v>
      </c>
      <c r="F539" s="1" t="s">
        <v>8</v>
      </c>
      <c r="G539" s="2" t="str">
        <f t="shared" si="26"/>
        <v>02</v>
      </c>
      <c r="H539" s="1" t="s">
        <v>443</v>
      </c>
      <c r="I539" s="1" t="s">
        <v>4</v>
      </c>
      <c r="J539" s="1" t="s">
        <v>8</v>
      </c>
      <c r="K539" s="1" t="s">
        <v>444</v>
      </c>
    </row>
    <row r="540" spans="1:12" x14ac:dyDescent="0.15">
      <c r="A540" s="2" t="str">
        <f>VLOOKUP(TEXT(C540,"0"),Sheet2!A:D,3,FALSE)</f>
        <v>UAPSRV</v>
      </c>
      <c r="B540" s="2" t="str">
        <f>VLOOKUP(TEXT(C540,"0"),Sheet2!A:D,4,FALSE)</f>
        <v>14</v>
      </c>
      <c r="C540" s="2">
        <f t="shared" si="24"/>
        <v>14</v>
      </c>
      <c r="D540" s="1">
        <f t="shared" si="25"/>
        <v>1</v>
      </c>
      <c r="E540" s="1" t="s">
        <v>113</v>
      </c>
      <c r="F540" s="1" t="s">
        <v>12</v>
      </c>
      <c r="G540" s="2" t="str">
        <f t="shared" si="26"/>
        <v>03</v>
      </c>
      <c r="H540" s="1" t="s">
        <v>156</v>
      </c>
      <c r="I540" s="1" t="s">
        <v>4</v>
      </c>
      <c r="J540" s="1" t="s">
        <v>24</v>
      </c>
      <c r="K540" s="1" t="s">
        <v>157</v>
      </c>
    </row>
    <row r="541" spans="1:12" x14ac:dyDescent="0.15">
      <c r="A541" s="2" t="str">
        <f>VLOOKUP(TEXT(C541,"0"),Sheet2!A:D,3,FALSE)</f>
        <v>UAPSRV</v>
      </c>
      <c r="B541" s="2" t="str">
        <f>VLOOKUP(TEXT(C541,"0"),Sheet2!A:D,4,FALSE)</f>
        <v>14</v>
      </c>
      <c r="C541" s="2">
        <f t="shared" si="24"/>
        <v>14</v>
      </c>
      <c r="D541" s="1">
        <f t="shared" si="25"/>
        <v>1</v>
      </c>
      <c r="E541" s="1" t="s">
        <v>113</v>
      </c>
      <c r="F541" s="1" t="s">
        <v>16</v>
      </c>
      <c r="G541" s="2" t="str">
        <f t="shared" si="26"/>
        <v>04</v>
      </c>
      <c r="H541" s="1" t="s">
        <v>162</v>
      </c>
      <c r="I541" s="1" t="s">
        <v>4</v>
      </c>
      <c r="J541" s="1" t="s">
        <v>30</v>
      </c>
      <c r="K541" s="1" t="s">
        <v>163</v>
      </c>
    </row>
    <row r="542" spans="1:12" x14ac:dyDescent="0.15">
      <c r="A542" s="2" t="str">
        <f>VLOOKUP(TEXT(C542,"0"),Sheet2!A:D,3,FALSE)</f>
        <v>UAPSRV</v>
      </c>
      <c r="B542" s="2" t="str">
        <f>VLOOKUP(TEXT(C542,"0"),Sheet2!A:D,4,FALSE)</f>
        <v>14</v>
      </c>
      <c r="C542" s="2">
        <f t="shared" si="24"/>
        <v>14</v>
      </c>
      <c r="D542" s="1">
        <f t="shared" si="25"/>
        <v>1</v>
      </c>
      <c r="E542" s="1" t="s">
        <v>113</v>
      </c>
      <c r="F542" s="1" t="s">
        <v>20</v>
      </c>
      <c r="G542" s="2" t="str">
        <f t="shared" si="26"/>
        <v>05</v>
      </c>
      <c r="H542" s="1" t="s">
        <v>191</v>
      </c>
      <c r="I542" s="1" t="s">
        <v>4</v>
      </c>
      <c r="J542" s="1" t="s">
        <v>30</v>
      </c>
      <c r="K542" s="1" t="s">
        <v>192</v>
      </c>
    </row>
    <row r="543" spans="1:12" x14ac:dyDescent="0.15">
      <c r="A543" s="2" t="str">
        <f>VLOOKUP(TEXT(C543,"0"),Sheet2!A:D,3,FALSE)</f>
        <v>UAPSRV</v>
      </c>
      <c r="B543" s="2" t="str">
        <f>VLOOKUP(TEXT(C543,"0"),Sheet2!A:D,4,FALSE)</f>
        <v>14</v>
      </c>
      <c r="C543" s="2">
        <f t="shared" si="24"/>
        <v>14</v>
      </c>
      <c r="D543" s="1">
        <f t="shared" si="25"/>
        <v>1</v>
      </c>
      <c r="E543" s="1" t="s">
        <v>113</v>
      </c>
      <c r="F543" s="1" t="s">
        <v>24</v>
      </c>
      <c r="G543" s="2" t="str">
        <f t="shared" si="26"/>
        <v>06</v>
      </c>
      <c r="H543" s="1" t="s">
        <v>194</v>
      </c>
      <c r="I543" s="1" t="s">
        <v>4</v>
      </c>
      <c r="J543" s="1" t="s">
        <v>2</v>
      </c>
      <c r="K543" s="1" t="s">
        <v>195</v>
      </c>
      <c r="L543" s="1" t="s">
        <v>196</v>
      </c>
    </row>
    <row r="544" spans="1:12" x14ac:dyDescent="0.15">
      <c r="A544" s="2" t="str">
        <f>VLOOKUP(TEXT(C544,"0"),Sheet2!A:D,3,FALSE)</f>
        <v>UAPSRV</v>
      </c>
      <c r="B544" s="2" t="str">
        <f>VLOOKUP(TEXT(C544,"0"),Sheet2!A:D,4,FALSE)</f>
        <v>14</v>
      </c>
      <c r="C544" s="2">
        <f t="shared" si="24"/>
        <v>14</v>
      </c>
      <c r="D544" s="1">
        <f t="shared" si="25"/>
        <v>1</v>
      </c>
      <c r="E544" s="1" t="s">
        <v>113</v>
      </c>
      <c r="F544" s="1" t="s">
        <v>28</v>
      </c>
      <c r="G544" s="2" t="str">
        <f t="shared" si="26"/>
        <v>07</v>
      </c>
      <c r="H544" s="1" t="s">
        <v>198</v>
      </c>
      <c r="I544" s="1" t="s">
        <v>4</v>
      </c>
      <c r="J544" s="1" t="s">
        <v>16</v>
      </c>
      <c r="K544" s="1" t="s">
        <v>199</v>
      </c>
    </row>
    <row r="545" spans="1:12" x14ac:dyDescent="0.15">
      <c r="A545" s="2" t="str">
        <f>VLOOKUP(TEXT(C545,"0"),Sheet2!A:D,3,FALSE)</f>
        <v>UAPSRV</v>
      </c>
      <c r="B545" s="2" t="str">
        <f>VLOOKUP(TEXT(C545,"0"),Sheet2!A:D,4,FALSE)</f>
        <v>14</v>
      </c>
      <c r="C545" s="2">
        <f t="shared" si="24"/>
        <v>14</v>
      </c>
      <c r="D545" s="1">
        <f t="shared" si="25"/>
        <v>1</v>
      </c>
      <c r="E545" s="1" t="s">
        <v>113</v>
      </c>
      <c r="F545" s="1" t="s">
        <v>30</v>
      </c>
      <c r="G545" s="2" t="str">
        <f t="shared" si="26"/>
        <v>08</v>
      </c>
      <c r="H545" s="1" t="s">
        <v>200</v>
      </c>
      <c r="I545" s="1" t="s">
        <v>4</v>
      </c>
      <c r="J545" s="1" t="s">
        <v>26</v>
      </c>
      <c r="K545" s="1" t="s">
        <v>201</v>
      </c>
    </row>
    <row r="546" spans="1:12" x14ac:dyDescent="0.15">
      <c r="A546" s="2" t="str">
        <f>VLOOKUP(TEXT(C546,"0"),Sheet2!A:D,3,FALSE)</f>
        <v>UAPSRV</v>
      </c>
      <c r="B546" s="2" t="str">
        <f>VLOOKUP(TEXT(C546,"0"),Sheet2!A:D,4,FALSE)</f>
        <v>15</v>
      </c>
      <c r="C546" s="2">
        <f t="shared" si="24"/>
        <v>15</v>
      </c>
      <c r="D546" s="1">
        <f t="shared" si="25"/>
        <v>0</v>
      </c>
      <c r="E546" s="1" t="s">
        <v>117</v>
      </c>
      <c r="F546" s="1" t="s">
        <v>2</v>
      </c>
      <c r="G546" s="2" t="str">
        <f t="shared" si="26"/>
        <v>01</v>
      </c>
      <c r="H546" s="1" t="s">
        <v>3</v>
      </c>
      <c r="I546" s="1" t="s">
        <v>4</v>
      </c>
      <c r="J546" s="1" t="s">
        <v>5</v>
      </c>
      <c r="K546" s="1" t="s">
        <v>6</v>
      </c>
      <c r="L546" s="1" t="s">
        <v>7</v>
      </c>
    </row>
    <row r="547" spans="1:12" x14ac:dyDescent="0.15">
      <c r="A547" s="2" t="str">
        <f>VLOOKUP(TEXT(C547,"0"),Sheet2!A:D,3,FALSE)</f>
        <v>UAPSRV</v>
      </c>
      <c r="B547" s="2" t="str">
        <f>VLOOKUP(TEXT(C547,"0"),Sheet2!A:D,4,FALSE)</f>
        <v>15</v>
      </c>
      <c r="C547" s="2">
        <f t="shared" si="24"/>
        <v>15</v>
      </c>
      <c r="D547" s="1">
        <f t="shared" si="25"/>
        <v>0</v>
      </c>
      <c r="E547" s="1" t="s">
        <v>117</v>
      </c>
      <c r="F547" s="1" t="s">
        <v>8</v>
      </c>
      <c r="G547" s="2" t="str">
        <f t="shared" si="26"/>
        <v>02</v>
      </c>
      <c r="H547" s="1" t="s">
        <v>188</v>
      </c>
      <c r="I547" s="1" t="s">
        <v>4</v>
      </c>
      <c r="J547" s="1" t="s">
        <v>80</v>
      </c>
      <c r="K547" s="1" t="s">
        <v>189</v>
      </c>
      <c r="L547" s="1" t="s">
        <v>36</v>
      </c>
    </row>
    <row r="548" spans="1:12" x14ac:dyDescent="0.15">
      <c r="A548" s="2" t="str">
        <f>VLOOKUP(TEXT(C548,"0"),Sheet2!A:D,3,FALSE)</f>
        <v>UAPSRV</v>
      </c>
      <c r="B548" s="2" t="str">
        <f>VLOOKUP(TEXT(C548,"0"),Sheet2!A:D,4,FALSE)</f>
        <v>15</v>
      </c>
      <c r="C548" s="2">
        <f t="shared" si="24"/>
        <v>15</v>
      </c>
      <c r="D548" s="1">
        <f t="shared" si="25"/>
        <v>0</v>
      </c>
      <c r="E548" s="1" t="s">
        <v>117</v>
      </c>
      <c r="F548" s="1" t="s">
        <v>12</v>
      </c>
      <c r="G548" s="2" t="str">
        <f t="shared" si="26"/>
        <v>03</v>
      </c>
      <c r="H548" s="1" t="s">
        <v>202</v>
      </c>
      <c r="I548" s="1" t="s">
        <v>4</v>
      </c>
      <c r="J548" s="1" t="s">
        <v>8</v>
      </c>
      <c r="K548" s="1" t="s">
        <v>203</v>
      </c>
      <c r="L548" s="1" t="s">
        <v>309</v>
      </c>
    </row>
    <row r="549" spans="1:12" x14ac:dyDescent="0.15">
      <c r="A549" s="2" t="str">
        <f>VLOOKUP(TEXT(C549,"0"),Sheet2!A:D,3,FALSE)</f>
        <v>UAPSRV</v>
      </c>
      <c r="B549" s="2" t="str">
        <f>VLOOKUP(TEXT(C549,"0"),Sheet2!A:D,4,FALSE)</f>
        <v>15</v>
      </c>
      <c r="C549" s="2">
        <f t="shared" si="24"/>
        <v>15</v>
      </c>
      <c r="D549" s="1">
        <f t="shared" si="25"/>
        <v>0</v>
      </c>
      <c r="E549" s="1" t="s">
        <v>117</v>
      </c>
      <c r="F549" s="1" t="s">
        <v>16</v>
      </c>
      <c r="G549" s="2" t="str">
        <f t="shared" si="26"/>
        <v>04</v>
      </c>
      <c r="H549" s="1" t="s">
        <v>218</v>
      </c>
      <c r="I549" s="1" t="s">
        <v>4</v>
      </c>
      <c r="J549" s="1" t="s">
        <v>80</v>
      </c>
      <c r="K549" s="1" t="s">
        <v>219</v>
      </c>
      <c r="L549" s="1" t="s">
        <v>36</v>
      </c>
    </row>
    <row r="550" spans="1:12" x14ac:dyDescent="0.15">
      <c r="A550" s="2" t="str">
        <f>VLOOKUP(TEXT(C550,"0"),Sheet2!A:D,3,FALSE)</f>
        <v>UAPSRV</v>
      </c>
      <c r="B550" s="2" t="str">
        <f>VLOOKUP(TEXT(C550,"0"),Sheet2!A:D,4,FALSE)</f>
        <v>15</v>
      </c>
      <c r="C550" s="2">
        <f t="shared" si="24"/>
        <v>15</v>
      </c>
      <c r="D550" s="1">
        <f t="shared" si="25"/>
        <v>0</v>
      </c>
      <c r="E550" s="1" t="s">
        <v>117</v>
      </c>
      <c r="F550" s="1" t="s">
        <v>20</v>
      </c>
      <c r="G550" s="2" t="str">
        <f t="shared" si="26"/>
        <v>05</v>
      </c>
      <c r="H550" s="1" t="s">
        <v>156</v>
      </c>
      <c r="I550" s="1" t="s">
        <v>4</v>
      </c>
      <c r="J550" s="1" t="s">
        <v>24</v>
      </c>
      <c r="K550" s="1" t="s">
        <v>157</v>
      </c>
      <c r="L550" s="1" t="s">
        <v>7</v>
      </c>
    </row>
    <row r="551" spans="1:12" x14ac:dyDescent="0.15">
      <c r="A551" s="2" t="str">
        <f>VLOOKUP(TEXT(C551,"0"),Sheet2!A:D,3,FALSE)</f>
        <v>UAPSRV</v>
      </c>
      <c r="B551" s="2" t="str">
        <f>VLOOKUP(TEXT(C551,"0"),Sheet2!A:D,4,FALSE)</f>
        <v>15</v>
      </c>
      <c r="C551" s="2">
        <f t="shared" si="24"/>
        <v>15</v>
      </c>
      <c r="D551" s="1">
        <f t="shared" si="25"/>
        <v>0</v>
      </c>
      <c r="E551" s="1" t="s">
        <v>117</v>
      </c>
      <c r="F551" s="1" t="s">
        <v>24</v>
      </c>
      <c r="G551" s="2" t="str">
        <f t="shared" si="26"/>
        <v>06</v>
      </c>
      <c r="H551" s="1" t="s">
        <v>159</v>
      </c>
      <c r="I551" s="1" t="s">
        <v>4</v>
      </c>
      <c r="J551" s="1" t="s">
        <v>5</v>
      </c>
      <c r="K551" s="1" t="s">
        <v>160</v>
      </c>
      <c r="L551" s="1" t="s">
        <v>7</v>
      </c>
    </row>
    <row r="552" spans="1:12" x14ac:dyDescent="0.15">
      <c r="A552" s="2" t="str">
        <f>VLOOKUP(TEXT(C552,"0"),Sheet2!A:D,3,FALSE)</f>
        <v>UAPSRV</v>
      </c>
      <c r="B552" s="2" t="str">
        <f>VLOOKUP(TEXT(C552,"0"),Sheet2!A:D,4,FALSE)</f>
        <v>15</v>
      </c>
      <c r="C552" s="2">
        <f t="shared" si="24"/>
        <v>15</v>
      </c>
      <c r="D552" s="1">
        <f t="shared" si="25"/>
        <v>0</v>
      </c>
      <c r="E552" s="1" t="s">
        <v>117</v>
      </c>
      <c r="F552" s="1" t="s">
        <v>28</v>
      </c>
      <c r="G552" s="2" t="str">
        <f t="shared" si="26"/>
        <v>07</v>
      </c>
      <c r="H552" s="1" t="s">
        <v>162</v>
      </c>
      <c r="I552" s="1" t="s">
        <v>4</v>
      </c>
      <c r="J552" s="1" t="s">
        <v>30</v>
      </c>
      <c r="K552" s="1" t="s">
        <v>163</v>
      </c>
      <c r="L552" s="1" t="s">
        <v>7</v>
      </c>
    </row>
    <row r="553" spans="1:12" x14ac:dyDescent="0.15">
      <c r="A553" s="2" t="str">
        <f>VLOOKUP(TEXT(C553,"0"),Sheet2!A:D,3,FALSE)</f>
        <v>UAPSRV</v>
      </c>
      <c r="B553" s="2" t="str">
        <f>VLOOKUP(TEXT(C553,"0"),Sheet2!A:D,4,FALSE)</f>
        <v>15</v>
      </c>
      <c r="C553" s="2">
        <f t="shared" si="24"/>
        <v>15</v>
      </c>
      <c r="D553" s="1">
        <f t="shared" si="25"/>
        <v>1</v>
      </c>
      <c r="E553" s="1" t="s">
        <v>121</v>
      </c>
      <c r="F553" s="1" t="s">
        <v>2</v>
      </c>
      <c r="G553" s="2" t="str">
        <f t="shared" si="26"/>
        <v>01</v>
      </c>
      <c r="H553" s="1" t="s">
        <v>3</v>
      </c>
      <c r="I553" s="1" t="s">
        <v>4</v>
      </c>
      <c r="J553" s="1" t="s">
        <v>5</v>
      </c>
      <c r="K553" s="1" t="s">
        <v>6</v>
      </c>
    </row>
    <row r="554" spans="1:12" x14ac:dyDescent="0.15">
      <c r="A554" s="2" t="str">
        <f>VLOOKUP(TEXT(C554,"0"),Sheet2!A:D,3,FALSE)</f>
        <v>UAPSRV</v>
      </c>
      <c r="B554" s="2" t="str">
        <f>VLOOKUP(TEXT(C554,"0"),Sheet2!A:D,4,FALSE)</f>
        <v>15</v>
      </c>
      <c r="C554" s="2">
        <f t="shared" si="24"/>
        <v>15</v>
      </c>
      <c r="D554" s="1">
        <f t="shared" si="25"/>
        <v>1</v>
      </c>
      <c r="E554" s="1" t="s">
        <v>121</v>
      </c>
      <c r="F554" s="1" t="s">
        <v>8</v>
      </c>
      <c r="G554" s="2" t="str">
        <f t="shared" si="26"/>
        <v>02</v>
      </c>
      <c r="H554" s="1" t="s">
        <v>188</v>
      </c>
      <c r="I554" s="1" t="s">
        <v>4</v>
      </c>
      <c r="J554" s="1" t="s">
        <v>80</v>
      </c>
      <c r="K554" s="1" t="s">
        <v>189</v>
      </c>
    </row>
    <row r="555" spans="1:12" x14ac:dyDescent="0.15">
      <c r="A555" s="2" t="str">
        <f>VLOOKUP(TEXT(C555,"0"),Sheet2!A:D,3,FALSE)</f>
        <v>UAPSRV</v>
      </c>
      <c r="B555" s="2" t="str">
        <f>VLOOKUP(TEXT(C555,"0"),Sheet2!A:D,4,FALSE)</f>
        <v>15</v>
      </c>
      <c r="C555" s="2">
        <f t="shared" si="24"/>
        <v>15</v>
      </c>
      <c r="D555" s="1">
        <f t="shared" si="25"/>
        <v>1</v>
      </c>
      <c r="E555" s="1" t="s">
        <v>121</v>
      </c>
      <c r="F555" s="1" t="s">
        <v>12</v>
      </c>
      <c r="G555" s="2" t="str">
        <f t="shared" si="26"/>
        <v>03</v>
      </c>
      <c r="H555" s="1" t="s">
        <v>202</v>
      </c>
      <c r="I555" s="1" t="s">
        <v>4</v>
      </c>
      <c r="J555" s="1" t="s">
        <v>8</v>
      </c>
      <c r="K555" s="1" t="s">
        <v>203</v>
      </c>
    </row>
    <row r="556" spans="1:12" x14ac:dyDescent="0.15">
      <c r="A556" s="2" t="str">
        <f>VLOOKUP(TEXT(C556,"0"),Sheet2!A:D,3,FALSE)</f>
        <v>UAPSRV</v>
      </c>
      <c r="B556" s="2" t="str">
        <f>VLOOKUP(TEXT(C556,"0"),Sheet2!A:D,4,FALSE)</f>
        <v>15</v>
      </c>
      <c r="C556" s="2">
        <f t="shared" si="24"/>
        <v>15</v>
      </c>
      <c r="D556" s="1">
        <f t="shared" si="25"/>
        <v>1</v>
      </c>
      <c r="E556" s="1" t="s">
        <v>121</v>
      </c>
      <c r="F556" s="1" t="s">
        <v>16</v>
      </c>
      <c r="G556" s="2" t="str">
        <f t="shared" si="26"/>
        <v>04</v>
      </c>
      <c r="H556" s="1" t="s">
        <v>218</v>
      </c>
      <c r="I556" s="1" t="s">
        <v>4</v>
      </c>
      <c r="J556" s="1" t="s">
        <v>80</v>
      </c>
      <c r="K556" s="1" t="s">
        <v>219</v>
      </c>
    </row>
    <row r="557" spans="1:12" x14ac:dyDescent="0.15">
      <c r="A557" s="2" t="str">
        <f>VLOOKUP(TEXT(C557,"0"),Sheet2!A:D,3,FALSE)</f>
        <v>UAPSRV</v>
      </c>
      <c r="B557" s="2" t="str">
        <f>VLOOKUP(TEXT(C557,"0"),Sheet2!A:D,4,FALSE)</f>
        <v>15</v>
      </c>
      <c r="C557" s="2">
        <f t="shared" si="24"/>
        <v>15</v>
      </c>
      <c r="D557" s="1">
        <f t="shared" si="25"/>
        <v>1</v>
      </c>
      <c r="E557" s="1" t="s">
        <v>121</v>
      </c>
      <c r="F557" s="1" t="s">
        <v>20</v>
      </c>
      <c r="G557" s="2" t="str">
        <f t="shared" si="26"/>
        <v>05</v>
      </c>
      <c r="H557" s="1" t="s">
        <v>156</v>
      </c>
      <c r="I557" s="1" t="s">
        <v>4</v>
      </c>
      <c r="J557" s="1" t="s">
        <v>24</v>
      </c>
      <c r="K557" s="1" t="s">
        <v>157</v>
      </c>
    </row>
    <row r="558" spans="1:12" x14ac:dyDescent="0.15">
      <c r="A558" s="2" t="str">
        <f>VLOOKUP(TEXT(C558,"0"),Sheet2!A:D,3,FALSE)</f>
        <v>UAPSRV</v>
      </c>
      <c r="B558" s="2" t="str">
        <f>VLOOKUP(TEXT(C558,"0"),Sheet2!A:D,4,FALSE)</f>
        <v>15</v>
      </c>
      <c r="C558" s="2">
        <f t="shared" si="24"/>
        <v>15</v>
      </c>
      <c r="D558" s="1">
        <f t="shared" si="25"/>
        <v>1</v>
      </c>
      <c r="E558" s="1" t="s">
        <v>121</v>
      </c>
      <c r="F558" s="1" t="s">
        <v>24</v>
      </c>
      <c r="G558" s="2" t="str">
        <f t="shared" si="26"/>
        <v>06</v>
      </c>
      <c r="H558" s="1" t="s">
        <v>159</v>
      </c>
      <c r="I558" s="1" t="s">
        <v>4</v>
      </c>
      <c r="J558" s="1" t="s">
        <v>5</v>
      </c>
      <c r="K558" s="1" t="s">
        <v>160</v>
      </c>
    </row>
    <row r="559" spans="1:12" x14ac:dyDescent="0.15">
      <c r="A559" s="2" t="str">
        <f>VLOOKUP(TEXT(C559,"0"),Sheet2!A:D,3,FALSE)</f>
        <v>UAPSRV</v>
      </c>
      <c r="B559" s="2" t="str">
        <f>VLOOKUP(TEXT(C559,"0"),Sheet2!A:D,4,FALSE)</f>
        <v>15</v>
      </c>
      <c r="C559" s="2">
        <f t="shared" si="24"/>
        <v>15</v>
      </c>
      <c r="D559" s="1">
        <f t="shared" si="25"/>
        <v>1</v>
      </c>
      <c r="E559" s="1" t="s">
        <v>121</v>
      </c>
      <c r="F559" s="1" t="s">
        <v>28</v>
      </c>
      <c r="G559" s="2" t="str">
        <f t="shared" si="26"/>
        <v>07</v>
      </c>
      <c r="H559" s="1" t="s">
        <v>162</v>
      </c>
      <c r="I559" s="1" t="s">
        <v>4</v>
      </c>
      <c r="J559" s="1" t="s">
        <v>30</v>
      </c>
      <c r="K559" s="1" t="s">
        <v>163</v>
      </c>
    </row>
    <row r="560" spans="1:12" x14ac:dyDescent="0.15">
      <c r="A560" s="2" t="str">
        <f>VLOOKUP(TEXT(C560,"0"),Sheet2!A:D,3,FALSE)</f>
        <v>UAPSRV</v>
      </c>
      <c r="B560" s="2" t="str">
        <f>VLOOKUP(TEXT(C560,"0"),Sheet2!A:D,4,FALSE)</f>
        <v>15</v>
      </c>
      <c r="C560" s="2">
        <f t="shared" si="24"/>
        <v>15</v>
      </c>
      <c r="D560" s="1">
        <f t="shared" si="25"/>
        <v>1</v>
      </c>
      <c r="E560" s="1" t="s">
        <v>121</v>
      </c>
      <c r="F560" s="1" t="s">
        <v>30</v>
      </c>
      <c r="G560" s="2" t="str">
        <f t="shared" si="26"/>
        <v>08</v>
      </c>
      <c r="H560" s="1" t="s">
        <v>445</v>
      </c>
      <c r="I560" s="1" t="s">
        <v>4</v>
      </c>
      <c r="J560" s="1" t="s">
        <v>10</v>
      </c>
      <c r="K560" s="1" t="s">
        <v>446</v>
      </c>
    </row>
    <row r="561" spans="1:12" x14ac:dyDescent="0.15">
      <c r="A561" s="2" t="str">
        <f>VLOOKUP(TEXT(C561,"0"),Sheet2!A:D,3,FALSE)</f>
        <v>UAPSRV</v>
      </c>
      <c r="B561" s="2" t="str">
        <f>VLOOKUP(TEXT(C561,"0"),Sheet2!A:D,4,FALSE)</f>
        <v>15</v>
      </c>
      <c r="C561" s="2">
        <f t="shared" si="24"/>
        <v>15</v>
      </c>
      <c r="D561" s="1">
        <f t="shared" si="25"/>
        <v>1</v>
      </c>
      <c r="E561" s="1" t="s">
        <v>121</v>
      </c>
      <c r="F561" s="1" t="s">
        <v>37</v>
      </c>
      <c r="G561" s="2" t="str">
        <f t="shared" si="26"/>
        <v>09</v>
      </c>
      <c r="H561" s="1" t="s">
        <v>447</v>
      </c>
      <c r="I561" s="1" t="s">
        <v>4</v>
      </c>
      <c r="J561" s="1" t="s">
        <v>8</v>
      </c>
      <c r="K561" s="1" t="s">
        <v>448</v>
      </c>
      <c r="L561" s="1" t="s">
        <v>178</v>
      </c>
    </row>
    <row r="562" spans="1:12" x14ac:dyDescent="0.15">
      <c r="A562" s="2" t="str">
        <f>VLOOKUP(TEXT(C562,"0"),Sheet2!A:D,3,FALSE)</f>
        <v>UAPSRV</v>
      </c>
      <c r="B562" s="2" t="str">
        <f>VLOOKUP(TEXT(C562,"0"),Sheet2!A:D,4,FALSE)</f>
        <v>15</v>
      </c>
      <c r="C562" s="2">
        <f t="shared" si="24"/>
        <v>15</v>
      </c>
      <c r="D562" s="1">
        <f t="shared" si="25"/>
        <v>1</v>
      </c>
      <c r="E562" s="1" t="s">
        <v>121</v>
      </c>
      <c r="F562" s="1" t="s">
        <v>5</v>
      </c>
      <c r="G562" s="2" t="str">
        <f t="shared" si="26"/>
        <v>10</v>
      </c>
      <c r="H562" s="1" t="s">
        <v>449</v>
      </c>
      <c r="I562" s="1" t="s">
        <v>4</v>
      </c>
      <c r="J562" s="1" t="s">
        <v>26</v>
      </c>
      <c r="K562" s="1" t="s">
        <v>450</v>
      </c>
    </row>
    <row r="563" spans="1:12" x14ac:dyDescent="0.15">
      <c r="A563" s="2" t="str">
        <f>VLOOKUP(TEXT(C563,"0"),Sheet2!A:D,3,FALSE)</f>
        <v>UAPSRV</v>
      </c>
      <c r="B563" s="2" t="str">
        <f>VLOOKUP(TEXT(C563,"0"),Sheet2!A:D,4,FALSE)</f>
        <v>15</v>
      </c>
      <c r="C563" s="2">
        <f t="shared" si="24"/>
        <v>15</v>
      </c>
      <c r="D563" s="1">
        <f t="shared" si="25"/>
        <v>1</v>
      </c>
      <c r="E563" s="1" t="s">
        <v>121</v>
      </c>
      <c r="F563" s="1" t="s">
        <v>44</v>
      </c>
      <c r="G563" s="2" t="str">
        <f t="shared" si="26"/>
        <v>11</v>
      </c>
      <c r="H563" s="1" t="s">
        <v>451</v>
      </c>
      <c r="I563" s="1" t="s">
        <v>4</v>
      </c>
      <c r="J563" s="1" t="s">
        <v>8</v>
      </c>
      <c r="K563" s="1" t="s">
        <v>452</v>
      </c>
      <c r="L563" s="1" t="s">
        <v>178</v>
      </c>
    </row>
    <row r="564" spans="1:12" x14ac:dyDescent="0.15">
      <c r="A564" s="2" t="str">
        <f>VLOOKUP(TEXT(C564,"0"),Sheet2!A:D,3,FALSE)</f>
        <v>UAPSRV</v>
      </c>
      <c r="B564" s="2" t="str">
        <f>VLOOKUP(TEXT(C564,"0"),Sheet2!A:D,4,FALSE)</f>
        <v>15</v>
      </c>
      <c r="C564" s="2">
        <f t="shared" si="24"/>
        <v>15</v>
      </c>
      <c r="D564" s="1">
        <f t="shared" si="25"/>
        <v>1</v>
      </c>
      <c r="E564" s="1" t="s">
        <v>121</v>
      </c>
      <c r="F564" s="1" t="s">
        <v>48</v>
      </c>
      <c r="G564" s="2" t="str">
        <f t="shared" si="26"/>
        <v>12</v>
      </c>
      <c r="H564" s="1" t="s">
        <v>453</v>
      </c>
      <c r="I564" s="1" t="s">
        <v>4</v>
      </c>
      <c r="J564" s="1" t="s">
        <v>26</v>
      </c>
      <c r="K564" s="1" t="s">
        <v>454</v>
      </c>
    </row>
    <row r="565" spans="1:12" x14ac:dyDescent="0.15">
      <c r="A565" s="2" t="str">
        <f>VLOOKUP(TEXT(C565,"0"),Sheet2!A:D,3,FALSE)</f>
        <v>UAPSRV</v>
      </c>
      <c r="B565" s="2" t="str">
        <f>VLOOKUP(TEXT(C565,"0"),Sheet2!A:D,4,FALSE)</f>
        <v>15</v>
      </c>
      <c r="C565" s="2">
        <f t="shared" si="24"/>
        <v>15</v>
      </c>
      <c r="D565" s="1">
        <f t="shared" si="25"/>
        <v>1</v>
      </c>
      <c r="E565" s="1" t="s">
        <v>121</v>
      </c>
      <c r="F565" s="1" t="s">
        <v>52</v>
      </c>
      <c r="G565" s="2" t="str">
        <f t="shared" si="26"/>
        <v>13</v>
      </c>
      <c r="H565" s="1" t="s">
        <v>222</v>
      </c>
      <c r="I565" s="1" t="s">
        <v>4</v>
      </c>
      <c r="J565" s="1" t="s">
        <v>10</v>
      </c>
      <c r="K565" s="1" t="s">
        <v>223</v>
      </c>
    </row>
    <row r="566" spans="1:12" x14ac:dyDescent="0.15">
      <c r="A566" s="2" t="str">
        <f>VLOOKUP(TEXT(C566,"0"),Sheet2!A:D,3,FALSE)</f>
        <v>UAPSRV</v>
      </c>
      <c r="B566" s="2" t="str">
        <f>VLOOKUP(TEXT(C566,"0"),Sheet2!A:D,4,FALSE)</f>
        <v>15</v>
      </c>
      <c r="C566" s="2">
        <f t="shared" si="24"/>
        <v>15</v>
      </c>
      <c r="D566" s="1">
        <f t="shared" si="25"/>
        <v>1</v>
      </c>
      <c r="E566" s="1" t="s">
        <v>121</v>
      </c>
      <c r="F566" s="1" t="s">
        <v>56</v>
      </c>
      <c r="G566" s="2" t="str">
        <f t="shared" si="26"/>
        <v>14</v>
      </c>
      <c r="H566" s="1" t="s">
        <v>227</v>
      </c>
      <c r="I566" s="1" t="s">
        <v>4</v>
      </c>
      <c r="J566" s="1" t="s">
        <v>8</v>
      </c>
      <c r="K566" s="1" t="s">
        <v>228</v>
      </c>
      <c r="L566" s="1" t="s">
        <v>178</v>
      </c>
    </row>
    <row r="567" spans="1:12" x14ac:dyDescent="0.15">
      <c r="A567" s="2" t="str">
        <f>VLOOKUP(TEXT(C567,"0"),Sheet2!A:D,3,FALSE)</f>
        <v>UAPSRV</v>
      </c>
      <c r="B567" s="2" t="str">
        <f>VLOOKUP(TEXT(C567,"0"),Sheet2!A:D,4,FALSE)</f>
        <v>15</v>
      </c>
      <c r="C567" s="2">
        <f t="shared" si="24"/>
        <v>15</v>
      </c>
      <c r="D567" s="1">
        <f t="shared" si="25"/>
        <v>1</v>
      </c>
      <c r="E567" s="1" t="s">
        <v>121</v>
      </c>
      <c r="F567" s="1" t="s">
        <v>60</v>
      </c>
      <c r="G567" s="2" t="str">
        <f t="shared" si="26"/>
        <v>15</v>
      </c>
      <c r="H567" s="1" t="s">
        <v>455</v>
      </c>
      <c r="I567" s="1" t="s">
        <v>4</v>
      </c>
      <c r="J567" s="1" t="s">
        <v>26</v>
      </c>
      <c r="K567" s="1" t="s">
        <v>231</v>
      </c>
    </row>
    <row r="568" spans="1:12" x14ac:dyDescent="0.15">
      <c r="A568" s="2" t="str">
        <f>VLOOKUP(TEXT(C568,"0"),Sheet2!A:D,3,FALSE)</f>
        <v>UAPSRV</v>
      </c>
      <c r="B568" s="2" t="str">
        <f>VLOOKUP(TEXT(C568,"0"),Sheet2!A:D,4,FALSE)</f>
        <v>15</v>
      </c>
      <c r="C568" s="2">
        <f t="shared" si="24"/>
        <v>15</v>
      </c>
      <c r="D568" s="1">
        <f t="shared" si="25"/>
        <v>1</v>
      </c>
      <c r="E568" s="1" t="s">
        <v>121</v>
      </c>
      <c r="F568" s="1" t="s">
        <v>64</v>
      </c>
      <c r="G568" s="2" t="str">
        <f t="shared" si="26"/>
        <v>16</v>
      </c>
      <c r="H568" s="1" t="s">
        <v>237</v>
      </c>
      <c r="I568" s="1" t="s">
        <v>4</v>
      </c>
      <c r="J568" s="1" t="s">
        <v>8</v>
      </c>
      <c r="K568" s="1" t="s">
        <v>238</v>
      </c>
      <c r="L568" s="1" t="s">
        <v>178</v>
      </c>
    </row>
    <row r="569" spans="1:12" x14ac:dyDescent="0.15">
      <c r="A569" s="2" t="str">
        <f>VLOOKUP(TEXT(C569,"0"),Sheet2!A:D,3,FALSE)</f>
        <v>UAPSRV</v>
      </c>
      <c r="B569" s="2" t="str">
        <f>VLOOKUP(TEXT(C569,"0"),Sheet2!A:D,4,FALSE)</f>
        <v>15</v>
      </c>
      <c r="C569" s="2">
        <f t="shared" si="24"/>
        <v>15</v>
      </c>
      <c r="D569" s="1">
        <f t="shared" si="25"/>
        <v>1</v>
      </c>
      <c r="E569" s="1" t="s">
        <v>121</v>
      </c>
      <c r="F569" s="1" t="s">
        <v>68</v>
      </c>
      <c r="G569" s="2" t="str">
        <f t="shared" si="26"/>
        <v>17</v>
      </c>
      <c r="H569" s="1" t="s">
        <v>240</v>
      </c>
      <c r="I569" s="1" t="s">
        <v>4</v>
      </c>
      <c r="J569" s="1" t="s">
        <v>26</v>
      </c>
      <c r="K569" s="1" t="s">
        <v>241</v>
      </c>
    </row>
    <row r="570" spans="1:12" x14ac:dyDescent="0.15">
      <c r="A570" s="2" t="str">
        <f>VLOOKUP(TEXT(C570,"0"),Sheet2!A:D,3,FALSE)</f>
        <v>UAPSRV</v>
      </c>
      <c r="B570" s="2" t="str">
        <f>VLOOKUP(TEXT(C570,"0"),Sheet2!A:D,4,FALSE)</f>
        <v>15</v>
      </c>
      <c r="C570" s="2">
        <f t="shared" si="24"/>
        <v>15</v>
      </c>
      <c r="D570" s="1">
        <f t="shared" si="25"/>
        <v>1</v>
      </c>
      <c r="E570" s="1" t="s">
        <v>121</v>
      </c>
      <c r="F570" s="1" t="s">
        <v>72</v>
      </c>
      <c r="G570" s="2" t="str">
        <f t="shared" si="26"/>
        <v>18</v>
      </c>
      <c r="H570" s="1" t="s">
        <v>456</v>
      </c>
      <c r="I570" s="1" t="s">
        <v>4</v>
      </c>
      <c r="J570" s="1" t="s">
        <v>350</v>
      </c>
      <c r="K570" s="1" t="s">
        <v>457</v>
      </c>
    </row>
    <row r="571" spans="1:12" x14ac:dyDescent="0.15">
      <c r="A571" s="2" t="str">
        <f>VLOOKUP(TEXT(C571,"0"),Sheet2!A:D,3,FALSE)</f>
        <v>UAPSRV</v>
      </c>
      <c r="B571" s="2" t="str">
        <f>VLOOKUP(TEXT(C571,"0"),Sheet2!A:D,4,FALSE)</f>
        <v>15</v>
      </c>
      <c r="C571" s="2">
        <f t="shared" si="24"/>
        <v>15</v>
      </c>
      <c r="D571" s="1">
        <f t="shared" si="25"/>
        <v>1</v>
      </c>
      <c r="E571" s="1" t="s">
        <v>121</v>
      </c>
      <c r="F571" s="1" t="s">
        <v>76</v>
      </c>
      <c r="G571" s="2" t="str">
        <f t="shared" si="26"/>
        <v>19</v>
      </c>
      <c r="H571" s="1" t="s">
        <v>458</v>
      </c>
      <c r="I571" s="1" t="s">
        <v>4</v>
      </c>
      <c r="J571" s="1" t="s">
        <v>350</v>
      </c>
      <c r="K571" s="1" t="s">
        <v>459</v>
      </c>
    </row>
    <row r="572" spans="1:12" x14ac:dyDescent="0.15">
      <c r="A572" s="2" t="str">
        <f>VLOOKUP(TEXT(C572,"0"),Sheet2!A:D,3,FALSE)</f>
        <v>UAPSRV</v>
      </c>
      <c r="B572" s="2" t="str">
        <f>VLOOKUP(TEXT(C572,"0"),Sheet2!A:D,4,FALSE)</f>
        <v>15</v>
      </c>
      <c r="C572" s="2">
        <f t="shared" si="24"/>
        <v>15</v>
      </c>
      <c r="D572" s="1">
        <f t="shared" si="25"/>
        <v>1</v>
      </c>
      <c r="E572" s="1" t="s">
        <v>121</v>
      </c>
      <c r="F572" s="1" t="s">
        <v>80</v>
      </c>
      <c r="G572" s="2" t="str">
        <f t="shared" si="26"/>
        <v>20</v>
      </c>
      <c r="H572" s="1" t="s">
        <v>460</v>
      </c>
      <c r="I572" s="1" t="s">
        <v>4</v>
      </c>
      <c r="J572" s="1" t="s">
        <v>30</v>
      </c>
      <c r="K572" s="1" t="s">
        <v>461</v>
      </c>
    </row>
    <row r="573" spans="1:12" x14ac:dyDescent="0.15">
      <c r="A573" s="2" t="str">
        <f>VLOOKUP(TEXT(C573,"0"),Sheet2!A:D,3,FALSE)</f>
        <v>UAPSRV</v>
      </c>
      <c r="B573" s="2" t="str">
        <f>VLOOKUP(TEXT(C573,"0"),Sheet2!A:D,4,FALSE)</f>
        <v>15</v>
      </c>
      <c r="C573" s="2">
        <f t="shared" si="24"/>
        <v>15</v>
      </c>
      <c r="D573" s="1">
        <f t="shared" si="25"/>
        <v>1</v>
      </c>
      <c r="E573" s="1" t="s">
        <v>121</v>
      </c>
      <c r="F573" s="1" t="s">
        <v>84</v>
      </c>
      <c r="G573" s="2" t="str">
        <f t="shared" si="26"/>
        <v>21</v>
      </c>
      <c r="H573" s="1" t="s">
        <v>462</v>
      </c>
      <c r="I573" s="1" t="s">
        <v>4</v>
      </c>
      <c r="J573" s="1" t="s">
        <v>24</v>
      </c>
      <c r="K573" s="1" t="s">
        <v>463</v>
      </c>
    </row>
    <row r="574" spans="1:12" x14ac:dyDescent="0.15">
      <c r="A574" s="2" t="str">
        <f>VLOOKUP(TEXT(C574,"0"),Sheet2!A:D,3,FALSE)</f>
        <v>UAPSRV</v>
      </c>
      <c r="B574" s="2" t="str">
        <f>VLOOKUP(TEXT(C574,"0"),Sheet2!A:D,4,FALSE)</f>
        <v>15</v>
      </c>
      <c r="C574" s="2">
        <f t="shared" si="24"/>
        <v>15</v>
      </c>
      <c r="D574" s="1">
        <f t="shared" si="25"/>
        <v>1</v>
      </c>
      <c r="E574" s="1" t="s">
        <v>121</v>
      </c>
      <c r="F574" s="1" t="s">
        <v>88</v>
      </c>
      <c r="G574" s="2" t="str">
        <f t="shared" si="26"/>
        <v>22</v>
      </c>
      <c r="H574" s="1" t="s">
        <v>191</v>
      </c>
      <c r="I574" s="1" t="s">
        <v>4</v>
      </c>
      <c r="J574" s="1" t="s">
        <v>30</v>
      </c>
      <c r="K574" s="1" t="s">
        <v>192</v>
      </c>
    </row>
    <row r="575" spans="1:12" x14ac:dyDescent="0.15">
      <c r="A575" s="2" t="str">
        <f>VLOOKUP(TEXT(C575,"0"),Sheet2!A:D,3,FALSE)</f>
        <v>UAPSRV</v>
      </c>
      <c r="B575" s="2" t="str">
        <f>VLOOKUP(TEXT(C575,"0"),Sheet2!A:D,4,FALSE)</f>
        <v>15</v>
      </c>
      <c r="C575" s="2">
        <f t="shared" si="24"/>
        <v>15</v>
      </c>
      <c r="D575" s="1">
        <f t="shared" si="25"/>
        <v>1</v>
      </c>
      <c r="E575" s="1" t="s">
        <v>121</v>
      </c>
      <c r="F575" s="1" t="s">
        <v>92</v>
      </c>
      <c r="G575" s="2" t="str">
        <f t="shared" si="26"/>
        <v>23</v>
      </c>
      <c r="H575" s="1" t="s">
        <v>194</v>
      </c>
      <c r="I575" s="1" t="s">
        <v>4</v>
      </c>
      <c r="J575" s="1" t="s">
        <v>2</v>
      </c>
      <c r="K575" s="1" t="s">
        <v>195</v>
      </c>
      <c r="L575" s="1" t="s">
        <v>196</v>
      </c>
    </row>
    <row r="576" spans="1:12" x14ac:dyDescent="0.15">
      <c r="A576" s="2" t="str">
        <f>VLOOKUP(TEXT(C576,"0"),Sheet2!A:D,3,FALSE)</f>
        <v>UAPSRV</v>
      </c>
      <c r="B576" s="2" t="str">
        <f>VLOOKUP(TEXT(C576,"0"),Sheet2!A:D,4,FALSE)</f>
        <v>15</v>
      </c>
      <c r="C576" s="2">
        <f t="shared" si="24"/>
        <v>15</v>
      </c>
      <c r="D576" s="1">
        <f t="shared" si="25"/>
        <v>1</v>
      </c>
      <c r="E576" s="1" t="s">
        <v>121</v>
      </c>
      <c r="F576" s="1" t="s">
        <v>96</v>
      </c>
      <c r="G576" s="2" t="str">
        <f t="shared" si="26"/>
        <v>24</v>
      </c>
      <c r="H576" s="1" t="s">
        <v>198</v>
      </c>
      <c r="I576" s="1" t="s">
        <v>4</v>
      </c>
      <c r="J576" s="1" t="s">
        <v>16</v>
      </c>
      <c r="K576" s="1" t="s">
        <v>199</v>
      </c>
    </row>
    <row r="577" spans="1:12" x14ac:dyDescent="0.15">
      <c r="A577" s="2" t="str">
        <f>VLOOKUP(TEXT(C577,"0"),Sheet2!A:D,3,FALSE)</f>
        <v>UAPSRV</v>
      </c>
      <c r="B577" s="2" t="str">
        <f>VLOOKUP(TEXT(C577,"0"),Sheet2!A:D,4,FALSE)</f>
        <v>15</v>
      </c>
      <c r="C577" s="2">
        <f t="shared" si="24"/>
        <v>15</v>
      </c>
      <c r="D577" s="1">
        <f t="shared" si="25"/>
        <v>1</v>
      </c>
      <c r="E577" s="1" t="s">
        <v>121</v>
      </c>
      <c r="F577" s="1" t="s">
        <v>100</v>
      </c>
      <c r="G577" s="2" t="str">
        <f t="shared" si="26"/>
        <v>25</v>
      </c>
      <c r="H577" s="1" t="s">
        <v>200</v>
      </c>
      <c r="I577" s="1" t="s">
        <v>4</v>
      </c>
      <c r="J577" s="1" t="s">
        <v>26</v>
      </c>
      <c r="K577" s="1" t="s">
        <v>201</v>
      </c>
    </row>
    <row r="578" spans="1:12" x14ac:dyDescent="0.15">
      <c r="A578" s="2" t="str">
        <f>VLOOKUP(TEXT(C578,"0"),Sheet2!A:D,3,FALSE)</f>
        <v>UAPSRV</v>
      </c>
      <c r="B578" s="2" t="str">
        <f>VLOOKUP(TEXT(C578,"0"),Sheet2!A:D,4,FALSE)</f>
        <v>16</v>
      </c>
      <c r="C578" s="2">
        <f t="shared" si="24"/>
        <v>16</v>
      </c>
      <c r="D578" s="1">
        <f t="shared" si="25"/>
        <v>0</v>
      </c>
      <c r="E578" s="1" t="s">
        <v>124</v>
      </c>
      <c r="F578" s="1" t="s">
        <v>2</v>
      </c>
      <c r="G578" s="2" t="str">
        <f t="shared" si="26"/>
        <v>01</v>
      </c>
      <c r="H578" s="1" t="s">
        <v>3</v>
      </c>
      <c r="I578" s="1" t="s">
        <v>4</v>
      </c>
      <c r="J578" s="1" t="s">
        <v>5</v>
      </c>
      <c r="K578" s="1" t="s">
        <v>6</v>
      </c>
      <c r="L578" s="1" t="s">
        <v>7</v>
      </c>
    </row>
    <row r="579" spans="1:12" x14ac:dyDescent="0.15">
      <c r="A579" s="2" t="str">
        <f>VLOOKUP(TEXT(C579,"0"),Sheet2!A:D,3,FALSE)</f>
        <v>UAPSRV</v>
      </c>
      <c r="B579" s="2" t="str">
        <f>VLOOKUP(TEXT(C579,"0"),Sheet2!A:D,4,FALSE)</f>
        <v>16</v>
      </c>
      <c r="C579" s="2">
        <f t="shared" ref="C579:C642" si="27">ROUNDUP(E579/2,0)</f>
        <v>16</v>
      </c>
      <c r="D579" s="1">
        <f t="shared" ref="D579:D642" si="28">1-MOD(E579,2)</f>
        <v>0</v>
      </c>
      <c r="E579" s="1" t="s">
        <v>124</v>
      </c>
      <c r="F579" s="1" t="s">
        <v>8</v>
      </c>
      <c r="G579" s="2" t="str">
        <f t="shared" ref="G579:G642" si="29" xml:space="preserve"> TEXT(F579,"00")</f>
        <v>02</v>
      </c>
      <c r="H579" s="1" t="s">
        <v>188</v>
      </c>
      <c r="I579" s="1" t="s">
        <v>4</v>
      </c>
      <c r="J579" s="1" t="s">
        <v>80</v>
      </c>
      <c r="K579" s="1" t="s">
        <v>189</v>
      </c>
      <c r="L579" s="1" t="s">
        <v>36</v>
      </c>
    </row>
    <row r="580" spans="1:12" x14ac:dyDescent="0.15">
      <c r="A580" s="2" t="str">
        <f>VLOOKUP(TEXT(C580,"0"),Sheet2!A:D,3,FALSE)</f>
        <v>UAPSRV</v>
      </c>
      <c r="B580" s="2" t="str">
        <f>VLOOKUP(TEXT(C580,"0"),Sheet2!A:D,4,FALSE)</f>
        <v>16</v>
      </c>
      <c r="C580" s="2">
        <f t="shared" si="27"/>
        <v>16</v>
      </c>
      <c r="D580" s="1">
        <f t="shared" si="28"/>
        <v>0</v>
      </c>
      <c r="E580" s="1" t="s">
        <v>124</v>
      </c>
      <c r="F580" s="1" t="s">
        <v>12</v>
      </c>
      <c r="G580" s="2" t="str">
        <f t="shared" si="29"/>
        <v>03</v>
      </c>
      <c r="H580" s="1" t="s">
        <v>202</v>
      </c>
      <c r="I580" s="1" t="s">
        <v>4</v>
      </c>
      <c r="J580" s="1" t="s">
        <v>8</v>
      </c>
      <c r="K580" s="1" t="s">
        <v>203</v>
      </c>
      <c r="L580" s="1" t="s">
        <v>204</v>
      </c>
    </row>
    <row r="581" spans="1:12" x14ac:dyDescent="0.15">
      <c r="A581" s="2" t="str">
        <f>VLOOKUP(TEXT(C581,"0"),Sheet2!A:D,3,FALSE)</f>
        <v>UAPSRV</v>
      </c>
      <c r="B581" s="2" t="str">
        <f>VLOOKUP(TEXT(C581,"0"),Sheet2!A:D,4,FALSE)</f>
        <v>16</v>
      </c>
      <c r="C581" s="2">
        <f t="shared" si="27"/>
        <v>16</v>
      </c>
      <c r="D581" s="1">
        <f t="shared" si="28"/>
        <v>0</v>
      </c>
      <c r="E581" s="1" t="s">
        <v>124</v>
      </c>
      <c r="F581" s="1" t="s">
        <v>16</v>
      </c>
      <c r="G581" s="2" t="str">
        <f t="shared" si="29"/>
        <v>04</v>
      </c>
      <c r="H581" s="1" t="s">
        <v>218</v>
      </c>
      <c r="I581" s="1" t="s">
        <v>4</v>
      </c>
      <c r="J581" s="1" t="s">
        <v>80</v>
      </c>
      <c r="K581" s="1" t="s">
        <v>219</v>
      </c>
      <c r="L581" s="1" t="s">
        <v>7</v>
      </c>
    </row>
    <row r="582" spans="1:12" x14ac:dyDescent="0.15">
      <c r="A582" s="2" t="str">
        <f>VLOOKUP(TEXT(C582,"0"),Sheet2!A:D,3,FALSE)</f>
        <v>UAPSRV</v>
      </c>
      <c r="B582" s="2" t="str">
        <f>VLOOKUP(TEXT(C582,"0"),Sheet2!A:D,4,FALSE)</f>
        <v>16</v>
      </c>
      <c r="C582" s="2">
        <f t="shared" si="27"/>
        <v>16</v>
      </c>
      <c r="D582" s="1">
        <f t="shared" si="28"/>
        <v>0</v>
      </c>
      <c r="E582" s="1" t="s">
        <v>124</v>
      </c>
      <c r="F582" s="1" t="s">
        <v>20</v>
      </c>
      <c r="G582" s="2" t="str">
        <f t="shared" si="29"/>
        <v>05</v>
      </c>
      <c r="H582" s="1" t="s">
        <v>21</v>
      </c>
      <c r="I582" s="1" t="s">
        <v>4</v>
      </c>
      <c r="J582" s="1" t="s">
        <v>8</v>
      </c>
      <c r="K582" s="1" t="s">
        <v>22</v>
      </c>
      <c r="L582" s="1" t="s">
        <v>23</v>
      </c>
    </row>
    <row r="583" spans="1:12" x14ac:dyDescent="0.15">
      <c r="A583" s="2" t="str">
        <f>VLOOKUP(TEXT(C583,"0"),Sheet2!A:D,3,FALSE)</f>
        <v>UAPSRV</v>
      </c>
      <c r="B583" s="2" t="str">
        <f>VLOOKUP(TEXT(C583,"0"),Sheet2!A:D,4,FALSE)</f>
        <v>16</v>
      </c>
      <c r="C583" s="2">
        <f t="shared" si="27"/>
        <v>16</v>
      </c>
      <c r="D583" s="1">
        <f t="shared" si="28"/>
        <v>0</v>
      </c>
      <c r="E583" s="1" t="s">
        <v>124</v>
      </c>
      <c r="F583" s="1" t="s">
        <v>24</v>
      </c>
      <c r="G583" s="2" t="str">
        <f t="shared" si="29"/>
        <v>06</v>
      </c>
      <c r="H583" s="1" t="s">
        <v>25</v>
      </c>
      <c r="I583" s="1" t="s">
        <v>4</v>
      </c>
      <c r="J583" s="1" t="s">
        <v>26</v>
      </c>
      <c r="K583" s="1" t="s">
        <v>27</v>
      </c>
      <c r="L583" s="1" t="s">
        <v>7</v>
      </c>
    </row>
    <row r="584" spans="1:12" x14ac:dyDescent="0.15">
      <c r="A584" s="2" t="str">
        <f>VLOOKUP(TEXT(C584,"0"),Sheet2!A:D,3,FALSE)</f>
        <v>UAPSRV</v>
      </c>
      <c r="B584" s="2" t="str">
        <f>VLOOKUP(TEXT(C584,"0"),Sheet2!A:D,4,FALSE)</f>
        <v>16</v>
      </c>
      <c r="C584" s="2">
        <f t="shared" si="27"/>
        <v>16</v>
      </c>
      <c r="D584" s="1">
        <f t="shared" si="28"/>
        <v>0</v>
      </c>
      <c r="E584" s="1" t="s">
        <v>124</v>
      </c>
      <c r="F584" s="1" t="s">
        <v>28</v>
      </c>
      <c r="G584" s="2" t="str">
        <f t="shared" si="29"/>
        <v>07</v>
      </c>
      <c r="H584" s="1" t="s">
        <v>156</v>
      </c>
      <c r="I584" s="1" t="s">
        <v>4</v>
      </c>
      <c r="J584" s="1" t="s">
        <v>24</v>
      </c>
      <c r="K584" s="1" t="s">
        <v>157</v>
      </c>
      <c r="L584" s="1" t="s">
        <v>7</v>
      </c>
    </row>
    <row r="585" spans="1:12" x14ac:dyDescent="0.15">
      <c r="A585" s="2" t="str">
        <f>VLOOKUP(TEXT(C585,"0"),Sheet2!A:D,3,FALSE)</f>
        <v>UAPSRV</v>
      </c>
      <c r="B585" s="2" t="str">
        <f>VLOOKUP(TEXT(C585,"0"),Sheet2!A:D,4,FALSE)</f>
        <v>16</v>
      </c>
      <c r="C585" s="2">
        <f t="shared" si="27"/>
        <v>16</v>
      </c>
      <c r="D585" s="1">
        <f t="shared" si="28"/>
        <v>0</v>
      </c>
      <c r="E585" s="1" t="s">
        <v>124</v>
      </c>
      <c r="F585" s="1" t="s">
        <v>30</v>
      </c>
      <c r="G585" s="2" t="str">
        <f t="shared" si="29"/>
        <v>08</v>
      </c>
      <c r="H585" s="1" t="s">
        <v>159</v>
      </c>
      <c r="I585" s="1" t="s">
        <v>4</v>
      </c>
      <c r="J585" s="1" t="s">
        <v>5</v>
      </c>
      <c r="K585" s="1" t="s">
        <v>160</v>
      </c>
      <c r="L585" s="1" t="s">
        <v>7</v>
      </c>
    </row>
    <row r="586" spans="1:12" x14ac:dyDescent="0.15">
      <c r="A586" s="2" t="str">
        <f>VLOOKUP(TEXT(C586,"0"),Sheet2!A:D,3,FALSE)</f>
        <v>UAPSRV</v>
      </c>
      <c r="B586" s="2" t="str">
        <f>VLOOKUP(TEXT(C586,"0"),Sheet2!A:D,4,FALSE)</f>
        <v>16</v>
      </c>
      <c r="C586" s="2">
        <f t="shared" si="27"/>
        <v>16</v>
      </c>
      <c r="D586" s="1">
        <f t="shared" si="28"/>
        <v>0</v>
      </c>
      <c r="E586" s="1" t="s">
        <v>124</v>
      </c>
      <c r="F586" s="1" t="s">
        <v>37</v>
      </c>
      <c r="G586" s="2" t="str">
        <f t="shared" si="29"/>
        <v>09</v>
      </c>
      <c r="H586" s="1" t="s">
        <v>162</v>
      </c>
      <c r="I586" s="1" t="s">
        <v>4</v>
      </c>
      <c r="J586" s="1" t="s">
        <v>30</v>
      </c>
      <c r="K586" s="1" t="s">
        <v>163</v>
      </c>
      <c r="L586" s="1" t="s">
        <v>7</v>
      </c>
    </row>
    <row r="587" spans="1:12" x14ac:dyDescent="0.15">
      <c r="A587" s="2" t="str">
        <f>VLOOKUP(TEXT(C587,"0"),Sheet2!A:D,3,FALSE)</f>
        <v>UAPSRV</v>
      </c>
      <c r="B587" s="2" t="str">
        <f>VLOOKUP(TEXT(C587,"0"),Sheet2!A:D,4,FALSE)</f>
        <v>16</v>
      </c>
      <c r="C587" s="2">
        <f t="shared" si="27"/>
        <v>16</v>
      </c>
      <c r="D587" s="1">
        <f t="shared" si="28"/>
        <v>1</v>
      </c>
      <c r="E587" s="1" t="s">
        <v>128</v>
      </c>
      <c r="F587" s="1" t="s">
        <v>2</v>
      </c>
      <c r="G587" s="2" t="str">
        <f t="shared" si="29"/>
        <v>01</v>
      </c>
      <c r="H587" s="1" t="s">
        <v>3</v>
      </c>
      <c r="I587" s="1" t="s">
        <v>4</v>
      </c>
      <c r="J587" s="1" t="s">
        <v>5</v>
      </c>
      <c r="K587" s="1" t="s">
        <v>6</v>
      </c>
    </row>
    <row r="588" spans="1:12" x14ac:dyDescent="0.15">
      <c r="A588" s="2" t="str">
        <f>VLOOKUP(TEXT(C588,"0"),Sheet2!A:D,3,FALSE)</f>
        <v>UAPSRV</v>
      </c>
      <c r="B588" s="2" t="str">
        <f>VLOOKUP(TEXT(C588,"0"),Sheet2!A:D,4,FALSE)</f>
        <v>16</v>
      </c>
      <c r="C588" s="2">
        <f t="shared" si="27"/>
        <v>16</v>
      </c>
      <c r="D588" s="1">
        <f t="shared" si="28"/>
        <v>1</v>
      </c>
      <c r="E588" s="1" t="s">
        <v>128</v>
      </c>
      <c r="F588" s="1" t="s">
        <v>8</v>
      </c>
      <c r="G588" s="2" t="str">
        <f t="shared" si="29"/>
        <v>02</v>
      </c>
      <c r="H588" s="1" t="s">
        <v>188</v>
      </c>
      <c r="I588" s="1" t="s">
        <v>4</v>
      </c>
      <c r="J588" s="1" t="s">
        <v>80</v>
      </c>
      <c r="K588" s="1" t="s">
        <v>189</v>
      </c>
    </row>
    <row r="589" spans="1:12" x14ac:dyDescent="0.15">
      <c r="A589" s="2" t="str">
        <f>VLOOKUP(TEXT(C589,"0"),Sheet2!A:D,3,FALSE)</f>
        <v>UAPSRV</v>
      </c>
      <c r="B589" s="2" t="str">
        <f>VLOOKUP(TEXT(C589,"0"),Sheet2!A:D,4,FALSE)</f>
        <v>16</v>
      </c>
      <c r="C589" s="2">
        <f t="shared" si="27"/>
        <v>16</v>
      </c>
      <c r="D589" s="1">
        <f t="shared" si="28"/>
        <v>1</v>
      </c>
      <c r="E589" s="1" t="s">
        <v>128</v>
      </c>
      <c r="F589" s="1" t="s">
        <v>12</v>
      </c>
      <c r="G589" s="2" t="str">
        <f t="shared" si="29"/>
        <v>03</v>
      </c>
      <c r="H589" s="1" t="s">
        <v>202</v>
      </c>
      <c r="I589" s="1" t="s">
        <v>4</v>
      </c>
      <c r="J589" s="1" t="s">
        <v>8</v>
      </c>
      <c r="K589" s="1" t="s">
        <v>203</v>
      </c>
      <c r="L589" s="1" t="s">
        <v>217</v>
      </c>
    </row>
    <row r="590" spans="1:12" x14ac:dyDescent="0.15">
      <c r="A590" s="2" t="str">
        <f>VLOOKUP(TEXT(C590,"0"),Sheet2!A:D,3,FALSE)</f>
        <v>UAPSRV</v>
      </c>
      <c r="B590" s="2" t="str">
        <f>VLOOKUP(TEXT(C590,"0"),Sheet2!A:D,4,FALSE)</f>
        <v>16</v>
      </c>
      <c r="C590" s="2">
        <f t="shared" si="27"/>
        <v>16</v>
      </c>
      <c r="D590" s="1">
        <f t="shared" si="28"/>
        <v>1</v>
      </c>
      <c r="E590" s="1" t="s">
        <v>128</v>
      </c>
      <c r="F590" s="1" t="s">
        <v>16</v>
      </c>
      <c r="G590" s="2" t="str">
        <f t="shared" si="29"/>
        <v>04</v>
      </c>
      <c r="H590" s="1" t="s">
        <v>218</v>
      </c>
      <c r="I590" s="1" t="s">
        <v>4</v>
      </c>
      <c r="J590" s="1" t="s">
        <v>80</v>
      </c>
      <c r="K590" s="1" t="s">
        <v>219</v>
      </c>
    </row>
    <row r="591" spans="1:12" x14ac:dyDescent="0.15">
      <c r="A591" s="2" t="str">
        <f>VLOOKUP(TEXT(C591,"0"),Sheet2!A:D,3,FALSE)</f>
        <v>UAPSRV</v>
      </c>
      <c r="B591" s="2" t="str">
        <f>VLOOKUP(TEXT(C591,"0"),Sheet2!A:D,4,FALSE)</f>
        <v>16</v>
      </c>
      <c r="C591" s="2">
        <f t="shared" si="27"/>
        <v>16</v>
      </c>
      <c r="D591" s="1">
        <f t="shared" si="28"/>
        <v>1</v>
      </c>
      <c r="E591" s="1" t="s">
        <v>128</v>
      </c>
      <c r="F591" s="1" t="s">
        <v>20</v>
      </c>
      <c r="G591" s="2" t="str">
        <f t="shared" si="29"/>
        <v>05</v>
      </c>
      <c r="H591" s="1" t="s">
        <v>21</v>
      </c>
      <c r="I591" s="1" t="s">
        <v>4</v>
      </c>
      <c r="J591" s="1" t="s">
        <v>8</v>
      </c>
      <c r="K591" s="1" t="s">
        <v>22</v>
      </c>
      <c r="L591" s="1" t="s">
        <v>178</v>
      </c>
    </row>
    <row r="592" spans="1:12" x14ac:dyDescent="0.15">
      <c r="A592" s="2" t="str">
        <f>VLOOKUP(TEXT(C592,"0"),Sheet2!A:D,3,FALSE)</f>
        <v>UAPSRV</v>
      </c>
      <c r="B592" s="2" t="str">
        <f>VLOOKUP(TEXT(C592,"0"),Sheet2!A:D,4,FALSE)</f>
        <v>16</v>
      </c>
      <c r="C592" s="2">
        <f t="shared" si="27"/>
        <v>16</v>
      </c>
      <c r="D592" s="1">
        <f t="shared" si="28"/>
        <v>1</v>
      </c>
      <c r="E592" s="1" t="s">
        <v>128</v>
      </c>
      <c r="F592" s="1" t="s">
        <v>24</v>
      </c>
      <c r="G592" s="2" t="str">
        <f t="shared" si="29"/>
        <v>06</v>
      </c>
      <c r="H592" s="1" t="s">
        <v>25</v>
      </c>
      <c r="I592" s="1" t="s">
        <v>4</v>
      </c>
      <c r="J592" s="1" t="s">
        <v>26</v>
      </c>
      <c r="K592" s="1" t="s">
        <v>27</v>
      </c>
    </row>
    <row r="593" spans="1:12" x14ac:dyDescent="0.15">
      <c r="A593" s="2" t="str">
        <f>VLOOKUP(TEXT(C593,"0"),Sheet2!A:D,3,FALSE)</f>
        <v>UAPSRV</v>
      </c>
      <c r="B593" s="2" t="str">
        <f>VLOOKUP(TEXT(C593,"0"),Sheet2!A:D,4,FALSE)</f>
        <v>16</v>
      </c>
      <c r="C593" s="2">
        <f t="shared" si="27"/>
        <v>16</v>
      </c>
      <c r="D593" s="1">
        <f t="shared" si="28"/>
        <v>1</v>
      </c>
      <c r="E593" s="1" t="s">
        <v>128</v>
      </c>
      <c r="F593" s="1" t="s">
        <v>28</v>
      </c>
      <c r="G593" s="2" t="str">
        <f t="shared" si="29"/>
        <v>07</v>
      </c>
      <c r="H593" s="1" t="s">
        <v>156</v>
      </c>
      <c r="I593" s="1" t="s">
        <v>4</v>
      </c>
      <c r="J593" s="1" t="s">
        <v>24</v>
      </c>
      <c r="K593" s="1" t="s">
        <v>157</v>
      </c>
    </row>
    <row r="594" spans="1:12" x14ac:dyDescent="0.15">
      <c r="A594" s="2" t="str">
        <f>VLOOKUP(TEXT(C594,"0"),Sheet2!A:D,3,FALSE)</f>
        <v>UAPSRV</v>
      </c>
      <c r="B594" s="2" t="str">
        <f>VLOOKUP(TEXT(C594,"0"),Sheet2!A:D,4,FALSE)</f>
        <v>16</v>
      </c>
      <c r="C594" s="2">
        <f t="shared" si="27"/>
        <v>16</v>
      </c>
      <c r="D594" s="1">
        <f t="shared" si="28"/>
        <v>1</v>
      </c>
      <c r="E594" s="1" t="s">
        <v>128</v>
      </c>
      <c r="F594" s="1" t="s">
        <v>30</v>
      </c>
      <c r="G594" s="2" t="str">
        <f t="shared" si="29"/>
        <v>08</v>
      </c>
      <c r="H594" s="1" t="s">
        <v>159</v>
      </c>
      <c r="I594" s="1" t="s">
        <v>4</v>
      </c>
      <c r="J594" s="1" t="s">
        <v>5</v>
      </c>
      <c r="K594" s="1" t="s">
        <v>160</v>
      </c>
    </row>
    <row r="595" spans="1:12" x14ac:dyDescent="0.15">
      <c r="A595" s="2" t="str">
        <f>VLOOKUP(TEXT(C595,"0"),Sheet2!A:D,3,FALSE)</f>
        <v>UAPSRV</v>
      </c>
      <c r="B595" s="2" t="str">
        <f>VLOOKUP(TEXT(C595,"0"),Sheet2!A:D,4,FALSE)</f>
        <v>16</v>
      </c>
      <c r="C595" s="2">
        <f t="shared" si="27"/>
        <v>16</v>
      </c>
      <c r="D595" s="1">
        <f t="shared" si="28"/>
        <v>1</v>
      </c>
      <c r="E595" s="1" t="s">
        <v>128</v>
      </c>
      <c r="F595" s="1" t="s">
        <v>37</v>
      </c>
      <c r="G595" s="2" t="str">
        <f t="shared" si="29"/>
        <v>09</v>
      </c>
      <c r="H595" s="1" t="s">
        <v>162</v>
      </c>
      <c r="I595" s="1" t="s">
        <v>4</v>
      </c>
      <c r="J595" s="1" t="s">
        <v>30</v>
      </c>
      <c r="K595" s="1" t="s">
        <v>163</v>
      </c>
    </row>
    <row r="596" spans="1:12" x14ac:dyDescent="0.15">
      <c r="A596" s="2" t="str">
        <f>VLOOKUP(TEXT(C596,"0"),Sheet2!A:D,3,FALSE)</f>
        <v>UAPSRV</v>
      </c>
      <c r="B596" s="2" t="str">
        <f>VLOOKUP(TEXT(C596,"0"),Sheet2!A:D,4,FALSE)</f>
        <v>16</v>
      </c>
      <c r="C596" s="2">
        <f t="shared" si="27"/>
        <v>16</v>
      </c>
      <c r="D596" s="1">
        <f t="shared" si="28"/>
        <v>1</v>
      </c>
      <c r="E596" s="1" t="s">
        <v>128</v>
      </c>
      <c r="F596" s="1" t="s">
        <v>5</v>
      </c>
      <c r="G596" s="2" t="str">
        <f t="shared" si="29"/>
        <v>10</v>
      </c>
      <c r="H596" s="1" t="s">
        <v>356</v>
      </c>
      <c r="I596" s="1" t="s">
        <v>4</v>
      </c>
      <c r="J596" s="1" t="s">
        <v>8</v>
      </c>
      <c r="K596" s="1" t="s">
        <v>357</v>
      </c>
      <c r="L596" s="1" t="s">
        <v>358</v>
      </c>
    </row>
    <row r="597" spans="1:12" x14ac:dyDescent="0.15">
      <c r="A597" s="2" t="str">
        <f>VLOOKUP(TEXT(C597,"0"),Sheet2!A:D,3,FALSE)</f>
        <v>UAPSRV</v>
      </c>
      <c r="B597" s="2" t="str">
        <f>VLOOKUP(TEXT(C597,"0"),Sheet2!A:D,4,FALSE)</f>
        <v>16</v>
      </c>
      <c r="C597" s="2">
        <f t="shared" si="27"/>
        <v>16</v>
      </c>
      <c r="D597" s="1">
        <f t="shared" si="28"/>
        <v>1</v>
      </c>
      <c r="E597" s="1" t="s">
        <v>128</v>
      </c>
      <c r="F597" s="1" t="s">
        <v>44</v>
      </c>
      <c r="G597" s="2" t="str">
        <f t="shared" si="29"/>
        <v>11</v>
      </c>
      <c r="H597" s="1" t="s">
        <v>191</v>
      </c>
      <c r="I597" s="1" t="s">
        <v>4</v>
      </c>
      <c r="J597" s="1" t="s">
        <v>30</v>
      </c>
      <c r="K597" s="1" t="s">
        <v>192</v>
      </c>
    </row>
    <row r="598" spans="1:12" x14ac:dyDescent="0.15">
      <c r="A598" s="2" t="str">
        <f>VLOOKUP(TEXT(C598,"0"),Sheet2!A:D,3,FALSE)</f>
        <v>UAPSRV</v>
      </c>
      <c r="B598" s="2" t="str">
        <f>VLOOKUP(TEXT(C598,"0"),Sheet2!A:D,4,FALSE)</f>
        <v>16</v>
      </c>
      <c r="C598" s="2">
        <f t="shared" si="27"/>
        <v>16</v>
      </c>
      <c r="D598" s="1">
        <f t="shared" si="28"/>
        <v>1</v>
      </c>
      <c r="E598" s="1" t="s">
        <v>128</v>
      </c>
      <c r="F598" s="1" t="s">
        <v>48</v>
      </c>
      <c r="G598" s="2" t="str">
        <f t="shared" si="29"/>
        <v>12</v>
      </c>
      <c r="H598" s="1" t="s">
        <v>194</v>
      </c>
      <c r="I598" s="1" t="s">
        <v>4</v>
      </c>
      <c r="J598" s="1" t="s">
        <v>2</v>
      </c>
      <c r="K598" s="1" t="s">
        <v>195</v>
      </c>
      <c r="L598" s="1" t="s">
        <v>196</v>
      </c>
    </row>
    <row r="599" spans="1:12" x14ac:dyDescent="0.15">
      <c r="A599" s="2" t="str">
        <f>VLOOKUP(TEXT(C599,"0"),Sheet2!A:D,3,FALSE)</f>
        <v>UAPSRV</v>
      </c>
      <c r="B599" s="2" t="str">
        <f>VLOOKUP(TEXT(C599,"0"),Sheet2!A:D,4,FALSE)</f>
        <v>16</v>
      </c>
      <c r="C599" s="2">
        <f t="shared" si="27"/>
        <v>16</v>
      </c>
      <c r="D599" s="1">
        <f t="shared" si="28"/>
        <v>1</v>
      </c>
      <c r="E599" s="1" t="s">
        <v>128</v>
      </c>
      <c r="F599" s="1" t="s">
        <v>52</v>
      </c>
      <c r="G599" s="2" t="str">
        <f t="shared" si="29"/>
        <v>13</v>
      </c>
      <c r="H599" s="1" t="s">
        <v>198</v>
      </c>
      <c r="I599" s="1" t="s">
        <v>4</v>
      </c>
      <c r="J599" s="1" t="s">
        <v>16</v>
      </c>
      <c r="K599" s="1" t="s">
        <v>199</v>
      </c>
    </row>
    <row r="600" spans="1:12" x14ac:dyDescent="0.15">
      <c r="A600" s="2" t="str">
        <f>VLOOKUP(TEXT(C600,"0"),Sheet2!A:D,3,FALSE)</f>
        <v>UAPSRV</v>
      </c>
      <c r="B600" s="2" t="str">
        <f>VLOOKUP(TEXT(C600,"0"),Sheet2!A:D,4,FALSE)</f>
        <v>16</v>
      </c>
      <c r="C600" s="2">
        <f t="shared" si="27"/>
        <v>16</v>
      </c>
      <c r="D600" s="1">
        <f t="shared" si="28"/>
        <v>1</v>
      </c>
      <c r="E600" s="1" t="s">
        <v>128</v>
      </c>
      <c r="F600" s="1" t="s">
        <v>56</v>
      </c>
      <c r="G600" s="2" t="str">
        <f t="shared" si="29"/>
        <v>14</v>
      </c>
      <c r="H600" s="1" t="s">
        <v>200</v>
      </c>
      <c r="I600" s="1" t="s">
        <v>4</v>
      </c>
      <c r="J600" s="1" t="s">
        <v>26</v>
      </c>
      <c r="K600" s="1" t="s">
        <v>201</v>
      </c>
    </row>
    <row r="601" spans="1:12" x14ac:dyDescent="0.15">
      <c r="A601" s="2" t="str">
        <f>VLOOKUP(TEXT(C601,"0"),Sheet2!A:D,3,FALSE)</f>
        <v>UAPSRV</v>
      </c>
      <c r="B601" s="2" t="str">
        <f>VLOOKUP(TEXT(C601,"0"),Sheet2!A:D,4,FALSE)</f>
        <v>17</v>
      </c>
      <c r="C601" s="2">
        <f t="shared" si="27"/>
        <v>17</v>
      </c>
      <c r="D601" s="1">
        <f t="shared" si="28"/>
        <v>0</v>
      </c>
      <c r="E601" s="1" t="s">
        <v>132</v>
      </c>
      <c r="F601" s="1" t="s">
        <v>2</v>
      </c>
      <c r="G601" s="2" t="str">
        <f t="shared" si="29"/>
        <v>01</v>
      </c>
      <c r="H601" s="1" t="s">
        <v>3</v>
      </c>
      <c r="I601" s="1" t="s">
        <v>4</v>
      </c>
      <c r="J601" s="1" t="s">
        <v>5</v>
      </c>
      <c r="K601" s="1" t="s">
        <v>6</v>
      </c>
      <c r="L601" s="1" t="s">
        <v>7</v>
      </c>
    </row>
    <row r="602" spans="1:12" x14ac:dyDescent="0.15">
      <c r="A602" s="2" t="str">
        <f>VLOOKUP(TEXT(C602,"0"),Sheet2!A:D,3,FALSE)</f>
        <v>UAPSRV</v>
      </c>
      <c r="B602" s="2" t="str">
        <f>VLOOKUP(TEXT(C602,"0"),Sheet2!A:D,4,FALSE)</f>
        <v>17</v>
      </c>
      <c r="C602" s="2">
        <f t="shared" si="27"/>
        <v>17</v>
      </c>
      <c r="D602" s="1">
        <f t="shared" si="28"/>
        <v>0</v>
      </c>
      <c r="E602" s="1" t="s">
        <v>132</v>
      </c>
      <c r="F602" s="1" t="s">
        <v>8</v>
      </c>
      <c r="G602" s="2" t="str">
        <f t="shared" si="29"/>
        <v>02</v>
      </c>
      <c r="H602" s="1" t="s">
        <v>188</v>
      </c>
      <c r="I602" s="1" t="s">
        <v>4</v>
      </c>
      <c r="J602" s="1" t="s">
        <v>80</v>
      </c>
      <c r="K602" s="1" t="s">
        <v>189</v>
      </c>
      <c r="L602" s="1" t="s">
        <v>36</v>
      </c>
    </row>
    <row r="603" spans="1:12" x14ac:dyDescent="0.15">
      <c r="A603" s="2" t="str">
        <f>VLOOKUP(TEXT(C603,"0"),Sheet2!A:D,3,FALSE)</f>
        <v>UAPSRV</v>
      </c>
      <c r="B603" s="2" t="str">
        <f>VLOOKUP(TEXT(C603,"0"),Sheet2!A:D,4,FALSE)</f>
        <v>17</v>
      </c>
      <c r="C603" s="2">
        <f t="shared" si="27"/>
        <v>17</v>
      </c>
      <c r="D603" s="1">
        <f t="shared" si="28"/>
        <v>0</v>
      </c>
      <c r="E603" s="1" t="s">
        <v>132</v>
      </c>
      <c r="F603" s="1" t="s">
        <v>12</v>
      </c>
      <c r="G603" s="2" t="str">
        <f t="shared" si="29"/>
        <v>03</v>
      </c>
      <c r="H603" s="1" t="s">
        <v>202</v>
      </c>
      <c r="I603" s="1" t="s">
        <v>4</v>
      </c>
      <c r="J603" s="1" t="s">
        <v>8</v>
      </c>
      <c r="K603" s="1" t="s">
        <v>203</v>
      </c>
      <c r="L603" s="1" t="s">
        <v>7</v>
      </c>
    </row>
    <row r="604" spans="1:12" x14ac:dyDescent="0.15">
      <c r="A604" s="2" t="str">
        <f>VLOOKUP(TEXT(C604,"0"),Sheet2!A:D,3,FALSE)</f>
        <v>UAPSRV</v>
      </c>
      <c r="B604" s="2" t="str">
        <f>VLOOKUP(TEXT(C604,"0"),Sheet2!A:D,4,FALSE)</f>
        <v>17</v>
      </c>
      <c r="C604" s="2">
        <f t="shared" si="27"/>
        <v>17</v>
      </c>
      <c r="D604" s="1">
        <f t="shared" si="28"/>
        <v>0</v>
      </c>
      <c r="E604" s="1" t="s">
        <v>132</v>
      </c>
      <c r="F604" s="1" t="s">
        <v>16</v>
      </c>
      <c r="G604" s="2" t="str">
        <f t="shared" si="29"/>
        <v>04</v>
      </c>
      <c r="H604" s="1" t="s">
        <v>218</v>
      </c>
      <c r="I604" s="1" t="s">
        <v>4</v>
      </c>
      <c r="J604" s="1" t="s">
        <v>80</v>
      </c>
      <c r="K604" s="1" t="s">
        <v>219</v>
      </c>
      <c r="L604" s="1" t="s">
        <v>7</v>
      </c>
    </row>
    <row r="605" spans="1:12" x14ac:dyDescent="0.15">
      <c r="A605" s="2" t="str">
        <f>VLOOKUP(TEXT(C605,"0"),Sheet2!A:D,3,FALSE)</f>
        <v>UAPSRV</v>
      </c>
      <c r="B605" s="2" t="str">
        <f>VLOOKUP(TEXT(C605,"0"),Sheet2!A:D,4,FALSE)</f>
        <v>17</v>
      </c>
      <c r="C605" s="2">
        <f t="shared" si="27"/>
        <v>17</v>
      </c>
      <c r="D605" s="1">
        <f t="shared" si="28"/>
        <v>0</v>
      </c>
      <c r="E605" s="1" t="s">
        <v>132</v>
      </c>
      <c r="F605" s="1" t="s">
        <v>20</v>
      </c>
      <c r="G605" s="2" t="str">
        <f t="shared" si="29"/>
        <v>05</v>
      </c>
      <c r="H605" s="1" t="s">
        <v>21</v>
      </c>
      <c r="I605" s="1" t="s">
        <v>4</v>
      </c>
      <c r="J605" s="1" t="s">
        <v>8</v>
      </c>
      <c r="K605" s="1" t="s">
        <v>22</v>
      </c>
      <c r="L605" s="1" t="s">
        <v>23</v>
      </c>
    </row>
    <row r="606" spans="1:12" x14ac:dyDescent="0.15">
      <c r="A606" s="2" t="str">
        <f>VLOOKUP(TEXT(C606,"0"),Sheet2!A:D,3,FALSE)</f>
        <v>UAPSRV</v>
      </c>
      <c r="B606" s="2" t="str">
        <f>VLOOKUP(TEXT(C606,"0"),Sheet2!A:D,4,FALSE)</f>
        <v>17</v>
      </c>
      <c r="C606" s="2">
        <f t="shared" si="27"/>
        <v>17</v>
      </c>
      <c r="D606" s="1">
        <f t="shared" si="28"/>
        <v>0</v>
      </c>
      <c r="E606" s="1" t="s">
        <v>132</v>
      </c>
      <c r="F606" s="1" t="s">
        <v>24</v>
      </c>
      <c r="G606" s="2" t="str">
        <f t="shared" si="29"/>
        <v>06</v>
      </c>
      <c r="H606" s="1" t="s">
        <v>25</v>
      </c>
      <c r="I606" s="1" t="s">
        <v>4</v>
      </c>
      <c r="J606" s="1" t="s">
        <v>26</v>
      </c>
      <c r="K606" s="1" t="s">
        <v>27</v>
      </c>
      <c r="L606" s="1" t="s">
        <v>7</v>
      </c>
    </row>
    <row r="607" spans="1:12" x14ac:dyDescent="0.15">
      <c r="A607" s="2" t="str">
        <f>VLOOKUP(TEXT(C607,"0"),Sheet2!A:D,3,FALSE)</f>
        <v>UAPSRV</v>
      </c>
      <c r="B607" s="2" t="str">
        <f>VLOOKUP(TEXT(C607,"0"),Sheet2!A:D,4,FALSE)</f>
        <v>17</v>
      </c>
      <c r="C607" s="2">
        <f t="shared" si="27"/>
        <v>17</v>
      </c>
      <c r="D607" s="1">
        <f t="shared" si="28"/>
        <v>0</v>
      </c>
      <c r="E607" s="1" t="s">
        <v>132</v>
      </c>
      <c r="F607" s="1" t="s">
        <v>28</v>
      </c>
      <c r="G607" s="2" t="str">
        <f t="shared" si="29"/>
        <v>07</v>
      </c>
      <c r="H607" s="1" t="s">
        <v>464</v>
      </c>
      <c r="I607" s="1" t="s">
        <v>4</v>
      </c>
      <c r="J607" s="1" t="s">
        <v>24</v>
      </c>
      <c r="K607" s="1" t="s">
        <v>465</v>
      </c>
      <c r="L607" s="1" t="s">
        <v>466</v>
      </c>
    </row>
    <row r="608" spans="1:12" x14ac:dyDescent="0.15">
      <c r="A608" s="2" t="str">
        <f>VLOOKUP(TEXT(C608,"0"),Sheet2!A:D,3,FALSE)</f>
        <v>UAPSRV</v>
      </c>
      <c r="B608" s="2" t="str">
        <f>VLOOKUP(TEXT(C608,"0"),Sheet2!A:D,4,FALSE)</f>
        <v>17</v>
      </c>
      <c r="C608" s="2">
        <f t="shared" si="27"/>
        <v>17</v>
      </c>
      <c r="D608" s="1">
        <f t="shared" si="28"/>
        <v>0</v>
      </c>
      <c r="E608" s="1" t="s">
        <v>132</v>
      </c>
      <c r="F608" s="1" t="s">
        <v>30</v>
      </c>
      <c r="G608" s="2" t="str">
        <f t="shared" si="29"/>
        <v>08</v>
      </c>
      <c r="H608" s="1" t="s">
        <v>467</v>
      </c>
      <c r="I608" s="1" t="s">
        <v>4</v>
      </c>
      <c r="J608" s="1" t="s">
        <v>2</v>
      </c>
      <c r="K608" s="1" t="s">
        <v>468</v>
      </c>
      <c r="L608" s="1" t="s">
        <v>469</v>
      </c>
    </row>
    <row r="609" spans="1:12" x14ac:dyDescent="0.15">
      <c r="A609" s="2" t="str">
        <f>VLOOKUP(TEXT(C609,"0"),Sheet2!A:D,3,FALSE)</f>
        <v>UAPSRV</v>
      </c>
      <c r="B609" s="2" t="str">
        <f>VLOOKUP(TEXT(C609,"0"),Sheet2!A:D,4,FALSE)</f>
        <v>17</v>
      </c>
      <c r="C609" s="2">
        <f t="shared" si="27"/>
        <v>17</v>
      </c>
      <c r="D609" s="1">
        <f t="shared" si="28"/>
        <v>0</v>
      </c>
      <c r="E609" s="1" t="s">
        <v>132</v>
      </c>
      <c r="F609" s="1" t="s">
        <v>37</v>
      </c>
      <c r="G609" s="2" t="str">
        <f t="shared" si="29"/>
        <v>09</v>
      </c>
      <c r="H609" s="1" t="s">
        <v>156</v>
      </c>
      <c r="I609" s="1" t="s">
        <v>4</v>
      </c>
      <c r="J609" s="1" t="s">
        <v>24</v>
      </c>
      <c r="K609" s="1" t="s">
        <v>157</v>
      </c>
      <c r="L609" s="1" t="s">
        <v>7</v>
      </c>
    </row>
    <row r="610" spans="1:12" x14ac:dyDescent="0.15">
      <c r="A610" s="2" t="str">
        <f>VLOOKUP(TEXT(C610,"0"),Sheet2!A:D,3,FALSE)</f>
        <v>UAPSRV</v>
      </c>
      <c r="B610" s="2" t="str">
        <f>VLOOKUP(TEXT(C610,"0"),Sheet2!A:D,4,FALSE)</f>
        <v>17</v>
      </c>
      <c r="C610" s="2">
        <f t="shared" si="27"/>
        <v>17</v>
      </c>
      <c r="D610" s="1">
        <f t="shared" si="28"/>
        <v>0</v>
      </c>
      <c r="E610" s="1" t="s">
        <v>132</v>
      </c>
      <c r="F610" s="1" t="s">
        <v>5</v>
      </c>
      <c r="G610" s="2" t="str">
        <f t="shared" si="29"/>
        <v>10</v>
      </c>
      <c r="H610" s="1" t="s">
        <v>159</v>
      </c>
      <c r="I610" s="1" t="s">
        <v>4</v>
      </c>
      <c r="J610" s="1" t="s">
        <v>5</v>
      </c>
      <c r="K610" s="1" t="s">
        <v>160</v>
      </c>
      <c r="L610" s="1" t="s">
        <v>7</v>
      </c>
    </row>
    <row r="611" spans="1:12" x14ac:dyDescent="0.15">
      <c r="A611" s="2" t="str">
        <f>VLOOKUP(TEXT(C611,"0"),Sheet2!A:D,3,FALSE)</f>
        <v>UAPSRV</v>
      </c>
      <c r="B611" s="2" t="str">
        <f>VLOOKUP(TEXT(C611,"0"),Sheet2!A:D,4,FALSE)</f>
        <v>17</v>
      </c>
      <c r="C611" s="2">
        <f t="shared" si="27"/>
        <v>17</v>
      </c>
      <c r="D611" s="1">
        <f t="shared" si="28"/>
        <v>0</v>
      </c>
      <c r="E611" s="1" t="s">
        <v>132</v>
      </c>
      <c r="F611" s="1" t="s">
        <v>44</v>
      </c>
      <c r="G611" s="2" t="str">
        <f t="shared" si="29"/>
        <v>11</v>
      </c>
      <c r="H611" s="1" t="s">
        <v>162</v>
      </c>
      <c r="I611" s="1" t="s">
        <v>4</v>
      </c>
      <c r="J611" s="1" t="s">
        <v>30</v>
      </c>
      <c r="K611" s="1" t="s">
        <v>163</v>
      </c>
      <c r="L611" s="1" t="s">
        <v>7</v>
      </c>
    </row>
    <row r="612" spans="1:12" x14ac:dyDescent="0.15">
      <c r="A612" s="2" t="str">
        <f>VLOOKUP(TEXT(C612,"0"),Sheet2!A:D,3,FALSE)</f>
        <v>UAPSRV</v>
      </c>
      <c r="B612" s="2" t="str">
        <f>VLOOKUP(TEXT(C612,"0"),Sheet2!A:D,4,FALSE)</f>
        <v>17</v>
      </c>
      <c r="C612" s="2">
        <f t="shared" si="27"/>
        <v>17</v>
      </c>
      <c r="D612" s="1">
        <f t="shared" si="28"/>
        <v>1</v>
      </c>
      <c r="E612" s="1" t="s">
        <v>135</v>
      </c>
      <c r="F612" s="1" t="s">
        <v>2</v>
      </c>
      <c r="G612" s="2" t="str">
        <f t="shared" si="29"/>
        <v>01</v>
      </c>
      <c r="H612" s="1" t="s">
        <v>3</v>
      </c>
      <c r="I612" s="1" t="s">
        <v>4</v>
      </c>
      <c r="J612" s="1" t="s">
        <v>5</v>
      </c>
      <c r="K612" s="1" t="s">
        <v>6</v>
      </c>
    </row>
    <row r="613" spans="1:12" x14ac:dyDescent="0.15">
      <c r="A613" s="2" t="str">
        <f>VLOOKUP(TEXT(C613,"0"),Sheet2!A:D,3,FALSE)</f>
        <v>UAPSRV</v>
      </c>
      <c r="B613" s="2" t="str">
        <f>VLOOKUP(TEXT(C613,"0"),Sheet2!A:D,4,FALSE)</f>
        <v>17</v>
      </c>
      <c r="C613" s="2">
        <f t="shared" si="27"/>
        <v>17</v>
      </c>
      <c r="D613" s="1">
        <f t="shared" si="28"/>
        <v>1</v>
      </c>
      <c r="E613" s="1" t="s">
        <v>135</v>
      </c>
      <c r="F613" s="1" t="s">
        <v>8</v>
      </c>
      <c r="G613" s="2" t="str">
        <f t="shared" si="29"/>
        <v>02</v>
      </c>
      <c r="H613" s="1" t="s">
        <v>188</v>
      </c>
      <c r="I613" s="1" t="s">
        <v>4</v>
      </c>
      <c r="J613" s="1" t="s">
        <v>80</v>
      </c>
      <c r="K613" s="1" t="s">
        <v>189</v>
      </c>
    </row>
    <row r="614" spans="1:12" x14ac:dyDescent="0.15">
      <c r="A614" s="2" t="str">
        <f>VLOOKUP(TEXT(C614,"0"),Sheet2!A:D,3,FALSE)</f>
        <v>UAPSRV</v>
      </c>
      <c r="B614" s="2" t="str">
        <f>VLOOKUP(TEXT(C614,"0"),Sheet2!A:D,4,FALSE)</f>
        <v>17</v>
      </c>
      <c r="C614" s="2">
        <f t="shared" si="27"/>
        <v>17</v>
      </c>
      <c r="D614" s="1">
        <f t="shared" si="28"/>
        <v>1</v>
      </c>
      <c r="E614" s="1" t="s">
        <v>135</v>
      </c>
      <c r="F614" s="1" t="s">
        <v>12</v>
      </c>
      <c r="G614" s="2" t="str">
        <f t="shared" si="29"/>
        <v>03</v>
      </c>
      <c r="H614" s="1" t="s">
        <v>202</v>
      </c>
      <c r="I614" s="1" t="s">
        <v>4</v>
      </c>
      <c r="J614" s="1" t="s">
        <v>8</v>
      </c>
      <c r="K614" s="1" t="s">
        <v>203</v>
      </c>
    </row>
    <row r="615" spans="1:12" x14ac:dyDescent="0.15">
      <c r="A615" s="2" t="str">
        <f>VLOOKUP(TEXT(C615,"0"),Sheet2!A:D,3,FALSE)</f>
        <v>UAPSRV</v>
      </c>
      <c r="B615" s="2" t="str">
        <f>VLOOKUP(TEXT(C615,"0"),Sheet2!A:D,4,FALSE)</f>
        <v>17</v>
      </c>
      <c r="C615" s="2">
        <f t="shared" si="27"/>
        <v>17</v>
      </c>
      <c r="D615" s="1">
        <f t="shared" si="28"/>
        <v>1</v>
      </c>
      <c r="E615" s="1" t="s">
        <v>135</v>
      </c>
      <c r="F615" s="1" t="s">
        <v>16</v>
      </c>
      <c r="G615" s="2" t="str">
        <f t="shared" si="29"/>
        <v>04</v>
      </c>
      <c r="H615" s="1" t="s">
        <v>218</v>
      </c>
      <c r="I615" s="1" t="s">
        <v>4</v>
      </c>
      <c r="J615" s="1" t="s">
        <v>80</v>
      </c>
      <c r="K615" s="1" t="s">
        <v>219</v>
      </c>
    </row>
    <row r="616" spans="1:12" x14ac:dyDescent="0.15">
      <c r="A616" s="2" t="str">
        <f>VLOOKUP(TEXT(C616,"0"),Sheet2!A:D,3,FALSE)</f>
        <v>UAPSRV</v>
      </c>
      <c r="B616" s="2" t="str">
        <f>VLOOKUP(TEXT(C616,"0"),Sheet2!A:D,4,FALSE)</f>
        <v>17</v>
      </c>
      <c r="C616" s="2">
        <f t="shared" si="27"/>
        <v>17</v>
      </c>
      <c r="D616" s="1">
        <f t="shared" si="28"/>
        <v>1</v>
      </c>
      <c r="E616" s="1" t="s">
        <v>135</v>
      </c>
      <c r="F616" s="1" t="s">
        <v>20</v>
      </c>
      <c r="G616" s="2" t="str">
        <f t="shared" si="29"/>
        <v>05</v>
      </c>
      <c r="H616" s="1" t="s">
        <v>21</v>
      </c>
      <c r="I616" s="1" t="s">
        <v>4</v>
      </c>
      <c r="J616" s="1" t="s">
        <v>8</v>
      </c>
      <c r="K616" s="1" t="s">
        <v>22</v>
      </c>
    </row>
    <row r="617" spans="1:12" x14ac:dyDescent="0.15">
      <c r="A617" s="2" t="str">
        <f>VLOOKUP(TEXT(C617,"0"),Sheet2!A:D,3,FALSE)</f>
        <v>UAPSRV</v>
      </c>
      <c r="B617" s="2" t="str">
        <f>VLOOKUP(TEXT(C617,"0"),Sheet2!A:D,4,FALSE)</f>
        <v>17</v>
      </c>
      <c r="C617" s="2">
        <f t="shared" si="27"/>
        <v>17</v>
      </c>
      <c r="D617" s="1">
        <f t="shared" si="28"/>
        <v>1</v>
      </c>
      <c r="E617" s="1" t="s">
        <v>135</v>
      </c>
      <c r="F617" s="1" t="s">
        <v>24</v>
      </c>
      <c r="G617" s="2" t="str">
        <f t="shared" si="29"/>
        <v>06</v>
      </c>
      <c r="H617" s="1" t="s">
        <v>25</v>
      </c>
      <c r="I617" s="1" t="s">
        <v>4</v>
      </c>
      <c r="J617" s="1" t="s">
        <v>26</v>
      </c>
      <c r="K617" s="1" t="s">
        <v>27</v>
      </c>
    </row>
    <row r="618" spans="1:12" x14ac:dyDescent="0.15">
      <c r="A618" s="2" t="str">
        <f>VLOOKUP(TEXT(C618,"0"),Sheet2!A:D,3,FALSE)</f>
        <v>UAPSRV</v>
      </c>
      <c r="B618" s="2" t="str">
        <f>VLOOKUP(TEXT(C618,"0"),Sheet2!A:D,4,FALSE)</f>
        <v>17</v>
      </c>
      <c r="C618" s="2">
        <f t="shared" si="27"/>
        <v>17</v>
      </c>
      <c r="D618" s="1">
        <f t="shared" si="28"/>
        <v>1</v>
      </c>
      <c r="E618" s="1" t="s">
        <v>135</v>
      </c>
      <c r="F618" s="1" t="s">
        <v>28</v>
      </c>
      <c r="G618" s="2" t="str">
        <f t="shared" si="29"/>
        <v>07</v>
      </c>
      <c r="H618" s="1" t="s">
        <v>464</v>
      </c>
      <c r="I618" s="1" t="s">
        <v>4</v>
      </c>
      <c r="J618" s="1" t="s">
        <v>24</v>
      </c>
      <c r="K618" s="1" t="s">
        <v>465</v>
      </c>
    </row>
    <row r="619" spans="1:12" x14ac:dyDescent="0.15">
      <c r="A619" s="2" t="str">
        <f>VLOOKUP(TEXT(C619,"0"),Sheet2!A:D,3,FALSE)</f>
        <v>UAPSRV</v>
      </c>
      <c r="B619" s="2" t="str">
        <f>VLOOKUP(TEXT(C619,"0"),Sheet2!A:D,4,FALSE)</f>
        <v>17</v>
      </c>
      <c r="C619" s="2">
        <f t="shared" si="27"/>
        <v>17</v>
      </c>
      <c r="D619" s="1">
        <f t="shared" si="28"/>
        <v>1</v>
      </c>
      <c r="E619" s="1" t="s">
        <v>135</v>
      </c>
      <c r="F619" s="1" t="s">
        <v>30</v>
      </c>
      <c r="G619" s="2" t="str">
        <f t="shared" si="29"/>
        <v>08</v>
      </c>
      <c r="H619" s="1" t="s">
        <v>467</v>
      </c>
      <c r="I619" s="1" t="s">
        <v>4</v>
      </c>
      <c r="J619" s="1" t="s">
        <v>2</v>
      </c>
      <c r="K619" s="1" t="s">
        <v>468</v>
      </c>
    </row>
    <row r="620" spans="1:12" x14ac:dyDescent="0.15">
      <c r="A620" s="2" t="str">
        <f>VLOOKUP(TEXT(C620,"0"),Sheet2!A:D,3,FALSE)</f>
        <v>UAPSRV</v>
      </c>
      <c r="B620" s="2" t="str">
        <f>VLOOKUP(TEXT(C620,"0"),Sheet2!A:D,4,FALSE)</f>
        <v>17</v>
      </c>
      <c r="C620" s="2">
        <f t="shared" si="27"/>
        <v>17</v>
      </c>
      <c r="D620" s="1">
        <f t="shared" si="28"/>
        <v>1</v>
      </c>
      <c r="E620" s="1" t="s">
        <v>135</v>
      </c>
      <c r="F620" s="1" t="s">
        <v>37</v>
      </c>
      <c r="G620" s="2" t="str">
        <f t="shared" si="29"/>
        <v>09</v>
      </c>
      <c r="H620" s="1" t="s">
        <v>156</v>
      </c>
      <c r="I620" s="1" t="s">
        <v>4</v>
      </c>
      <c r="J620" s="1" t="s">
        <v>24</v>
      </c>
      <c r="K620" s="1" t="s">
        <v>157</v>
      </c>
    </row>
    <row r="621" spans="1:12" x14ac:dyDescent="0.15">
      <c r="A621" s="2" t="str">
        <f>VLOOKUP(TEXT(C621,"0"),Sheet2!A:D,3,FALSE)</f>
        <v>UAPSRV</v>
      </c>
      <c r="B621" s="2" t="str">
        <f>VLOOKUP(TEXT(C621,"0"),Sheet2!A:D,4,FALSE)</f>
        <v>17</v>
      </c>
      <c r="C621" s="2">
        <f t="shared" si="27"/>
        <v>17</v>
      </c>
      <c r="D621" s="1">
        <f t="shared" si="28"/>
        <v>1</v>
      </c>
      <c r="E621" s="1" t="s">
        <v>135</v>
      </c>
      <c r="F621" s="1" t="s">
        <v>5</v>
      </c>
      <c r="G621" s="2" t="str">
        <f t="shared" si="29"/>
        <v>10</v>
      </c>
      <c r="H621" s="1" t="s">
        <v>159</v>
      </c>
      <c r="I621" s="1" t="s">
        <v>4</v>
      </c>
      <c r="J621" s="1" t="s">
        <v>5</v>
      </c>
      <c r="K621" s="1" t="s">
        <v>160</v>
      </c>
    </row>
    <row r="622" spans="1:12" x14ac:dyDescent="0.15">
      <c r="A622" s="2" t="str">
        <f>VLOOKUP(TEXT(C622,"0"),Sheet2!A:D,3,FALSE)</f>
        <v>UAPSRV</v>
      </c>
      <c r="B622" s="2" t="str">
        <f>VLOOKUP(TEXT(C622,"0"),Sheet2!A:D,4,FALSE)</f>
        <v>17</v>
      </c>
      <c r="C622" s="2">
        <f t="shared" si="27"/>
        <v>17</v>
      </c>
      <c r="D622" s="1">
        <f t="shared" si="28"/>
        <v>1</v>
      </c>
      <c r="E622" s="1" t="s">
        <v>135</v>
      </c>
      <c r="F622" s="1" t="s">
        <v>44</v>
      </c>
      <c r="G622" s="2" t="str">
        <f t="shared" si="29"/>
        <v>11</v>
      </c>
      <c r="H622" s="1" t="s">
        <v>162</v>
      </c>
      <c r="I622" s="1" t="s">
        <v>4</v>
      </c>
      <c r="J622" s="1" t="s">
        <v>30</v>
      </c>
      <c r="K622" s="1" t="s">
        <v>163</v>
      </c>
    </row>
    <row r="623" spans="1:12" x14ac:dyDescent="0.15">
      <c r="A623" s="2" t="str">
        <f>VLOOKUP(TEXT(C623,"0"),Sheet2!A:D,3,FALSE)</f>
        <v>UAPSRV</v>
      </c>
      <c r="B623" s="2" t="str">
        <f>VLOOKUP(TEXT(C623,"0"),Sheet2!A:D,4,FALSE)</f>
        <v>17</v>
      </c>
      <c r="C623" s="2">
        <f t="shared" si="27"/>
        <v>17</v>
      </c>
      <c r="D623" s="1">
        <f t="shared" si="28"/>
        <v>1</v>
      </c>
      <c r="E623" s="1" t="s">
        <v>135</v>
      </c>
      <c r="F623" s="1" t="s">
        <v>48</v>
      </c>
      <c r="G623" s="2" t="str">
        <f t="shared" si="29"/>
        <v>12</v>
      </c>
      <c r="H623" s="1" t="s">
        <v>191</v>
      </c>
      <c r="I623" s="1" t="s">
        <v>4</v>
      </c>
      <c r="J623" s="1" t="s">
        <v>30</v>
      </c>
      <c r="K623" s="1" t="s">
        <v>192</v>
      </c>
    </row>
    <row r="624" spans="1:12" x14ac:dyDescent="0.15">
      <c r="A624" s="2" t="str">
        <f>VLOOKUP(TEXT(C624,"0"),Sheet2!A:D,3,FALSE)</f>
        <v>UAPSRV</v>
      </c>
      <c r="B624" s="2" t="str">
        <f>VLOOKUP(TEXT(C624,"0"),Sheet2!A:D,4,FALSE)</f>
        <v>17</v>
      </c>
      <c r="C624" s="2">
        <f t="shared" si="27"/>
        <v>17</v>
      </c>
      <c r="D624" s="1">
        <f t="shared" si="28"/>
        <v>1</v>
      </c>
      <c r="E624" s="1" t="s">
        <v>135</v>
      </c>
      <c r="F624" s="1" t="s">
        <v>52</v>
      </c>
      <c r="G624" s="2" t="str">
        <f t="shared" si="29"/>
        <v>13</v>
      </c>
      <c r="H624" s="1" t="s">
        <v>194</v>
      </c>
      <c r="I624" s="1" t="s">
        <v>4</v>
      </c>
      <c r="J624" s="1" t="s">
        <v>2</v>
      </c>
      <c r="K624" s="1" t="s">
        <v>195</v>
      </c>
    </row>
    <row r="625" spans="1:12" x14ac:dyDescent="0.15">
      <c r="A625" s="2" t="str">
        <f>VLOOKUP(TEXT(C625,"0"),Sheet2!A:D,3,FALSE)</f>
        <v>UAPSRV</v>
      </c>
      <c r="B625" s="2" t="str">
        <f>VLOOKUP(TEXT(C625,"0"),Sheet2!A:D,4,FALSE)</f>
        <v>17</v>
      </c>
      <c r="C625" s="2">
        <f t="shared" si="27"/>
        <v>17</v>
      </c>
      <c r="D625" s="1">
        <f t="shared" si="28"/>
        <v>1</v>
      </c>
      <c r="E625" s="1" t="s">
        <v>135</v>
      </c>
      <c r="F625" s="1" t="s">
        <v>56</v>
      </c>
      <c r="G625" s="2" t="str">
        <f t="shared" si="29"/>
        <v>14</v>
      </c>
      <c r="H625" s="1" t="s">
        <v>198</v>
      </c>
      <c r="I625" s="1" t="s">
        <v>4</v>
      </c>
      <c r="J625" s="1" t="s">
        <v>16</v>
      </c>
      <c r="K625" s="1" t="s">
        <v>199</v>
      </c>
    </row>
    <row r="626" spans="1:12" x14ac:dyDescent="0.15">
      <c r="A626" s="2" t="str">
        <f>VLOOKUP(TEXT(C626,"0"),Sheet2!A:D,3,FALSE)</f>
        <v>UAPSRV</v>
      </c>
      <c r="B626" s="2" t="str">
        <f>VLOOKUP(TEXT(C626,"0"),Sheet2!A:D,4,FALSE)</f>
        <v>17</v>
      </c>
      <c r="C626" s="2">
        <f t="shared" si="27"/>
        <v>17</v>
      </c>
      <c r="D626" s="1">
        <f t="shared" si="28"/>
        <v>1</v>
      </c>
      <c r="E626" s="1" t="s">
        <v>135</v>
      </c>
      <c r="F626" s="1" t="s">
        <v>60</v>
      </c>
      <c r="G626" s="2" t="str">
        <f t="shared" si="29"/>
        <v>15</v>
      </c>
      <c r="H626" s="1" t="s">
        <v>200</v>
      </c>
      <c r="I626" s="1" t="s">
        <v>4</v>
      </c>
      <c r="J626" s="1" t="s">
        <v>26</v>
      </c>
      <c r="K626" s="1" t="s">
        <v>201</v>
      </c>
    </row>
    <row r="627" spans="1:12" x14ac:dyDescent="0.15">
      <c r="A627" s="2" t="str">
        <f>VLOOKUP(TEXT(C627,"0"),Sheet2!A:D,3,FALSE)</f>
        <v>UAPSRV</v>
      </c>
      <c r="B627" s="2" t="str">
        <f>VLOOKUP(TEXT(C627,"0"),Sheet2!A:D,4,FALSE)</f>
        <v>18</v>
      </c>
      <c r="C627" s="2">
        <f t="shared" si="27"/>
        <v>18</v>
      </c>
      <c r="D627" s="1">
        <f t="shared" si="28"/>
        <v>0</v>
      </c>
      <c r="E627" s="1" t="s">
        <v>138</v>
      </c>
      <c r="F627" s="1" t="s">
        <v>2</v>
      </c>
      <c r="G627" s="2" t="str">
        <f t="shared" si="29"/>
        <v>01</v>
      </c>
      <c r="H627" s="1" t="s">
        <v>3</v>
      </c>
      <c r="I627" s="1" t="s">
        <v>4</v>
      </c>
      <c r="J627" s="1" t="s">
        <v>5</v>
      </c>
      <c r="K627" s="1" t="s">
        <v>6</v>
      </c>
      <c r="L627" s="1" t="s">
        <v>7</v>
      </c>
    </row>
    <row r="628" spans="1:12" x14ac:dyDescent="0.15">
      <c r="A628" s="2" t="str">
        <f>VLOOKUP(TEXT(C628,"0"),Sheet2!A:D,3,FALSE)</f>
        <v>UAPSRV</v>
      </c>
      <c r="B628" s="2" t="str">
        <f>VLOOKUP(TEXT(C628,"0"),Sheet2!A:D,4,FALSE)</f>
        <v>18</v>
      </c>
      <c r="C628" s="2">
        <f t="shared" si="27"/>
        <v>18</v>
      </c>
      <c r="D628" s="1">
        <f t="shared" si="28"/>
        <v>0</v>
      </c>
      <c r="E628" s="1" t="s">
        <v>138</v>
      </c>
      <c r="F628" s="1" t="s">
        <v>8</v>
      </c>
      <c r="G628" s="2" t="str">
        <f t="shared" si="29"/>
        <v>02</v>
      </c>
      <c r="H628" s="1" t="s">
        <v>392</v>
      </c>
      <c r="I628" s="1" t="s">
        <v>4</v>
      </c>
      <c r="J628" s="1" t="s">
        <v>8</v>
      </c>
      <c r="K628" s="1" t="s">
        <v>393</v>
      </c>
      <c r="L628" s="1" t="s">
        <v>470</v>
      </c>
    </row>
    <row r="629" spans="1:12" x14ac:dyDescent="0.15">
      <c r="A629" s="2" t="str">
        <f>VLOOKUP(TEXT(C629,"0"),Sheet2!A:D,3,FALSE)</f>
        <v>UAPSRV</v>
      </c>
      <c r="B629" s="2" t="str">
        <f>VLOOKUP(TEXT(C629,"0"),Sheet2!A:D,4,FALSE)</f>
        <v>18</v>
      </c>
      <c r="C629" s="2">
        <f t="shared" si="27"/>
        <v>18</v>
      </c>
      <c r="D629" s="1">
        <f t="shared" si="28"/>
        <v>0</v>
      </c>
      <c r="E629" s="1" t="s">
        <v>138</v>
      </c>
      <c r="F629" s="1" t="s">
        <v>12</v>
      </c>
      <c r="G629" s="2" t="str">
        <f t="shared" si="29"/>
        <v>03</v>
      </c>
      <c r="H629" s="1" t="s">
        <v>188</v>
      </c>
      <c r="I629" s="1" t="s">
        <v>4</v>
      </c>
      <c r="J629" s="1" t="s">
        <v>80</v>
      </c>
      <c r="K629" s="1" t="s">
        <v>189</v>
      </c>
      <c r="L629" s="1" t="s">
        <v>7</v>
      </c>
    </row>
    <row r="630" spans="1:12" x14ac:dyDescent="0.15">
      <c r="A630" s="2" t="str">
        <f>VLOOKUP(TEXT(C630,"0"),Sheet2!A:D,3,FALSE)</f>
        <v>UAPSRV</v>
      </c>
      <c r="B630" s="2" t="str">
        <f>VLOOKUP(TEXT(C630,"0"),Sheet2!A:D,4,FALSE)</f>
        <v>18</v>
      </c>
      <c r="C630" s="2">
        <f t="shared" si="27"/>
        <v>18</v>
      </c>
      <c r="D630" s="1">
        <f t="shared" si="28"/>
        <v>0</v>
      </c>
      <c r="E630" s="1" t="s">
        <v>138</v>
      </c>
      <c r="F630" s="1" t="s">
        <v>16</v>
      </c>
      <c r="G630" s="2" t="str">
        <f t="shared" si="29"/>
        <v>04</v>
      </c>
      <c r="H630" s="1" t="s">
        <v>471</v>
      </c>
      <c r="I630" s="1" t="s">
        <v>4</v>
      </c>
      <c r="J630" s="1" t="s">
        <v>80</v>
      </c>
      <c r="K630" s="1" t="s">
        <v>472</v>
      </c>
      <c r="L630" s="1" t="s">
        <v>473</v>
      </c>
    </row>
    <row r="631" spans="1:12" x14ac:dyDescent="0.15">
      <c r="A631" s="2" t="str">
        <f>VLOOKUP(TEXT(C631,"0"),Sheet2!A:D,3,FALSE)</f>
        <v>UAPSRV</v>
      </c>
      <c r="B631" s="2" t="str">
        <f>VLOOKUP(TEXT(C631,"0"),Sheet2!A:D,4,FALSE)</f>
        <v>18</v>
      </c>
      <c r="C631" s="2">
        <f t="shared" si="27"/>
        <v>18</v>
      </c>
      <c r="D631" s="1">
        <f t="shared" si="28"/>
        <v>0</v>
      </c>
      <c r="E631" s="1" t="s">
        <v>138</v>
      </c>
      <c r="F631" s="1" t="s">
        <v>20</v>
      </c>
      <c r="G631" s="2" t="str">
        <f t="shared" si="29"/>
        <v>05</v>
      </c>
      <c r="H631" s="1" t="s">
        <v>202</v>
      </c>
      <c r="I631" s="1" t="s">
        <v>4</v>
      </c>
      <c r="J631" s="1" t="s">
        <v>8</v>
      </c>
      <c r="K631" s="1" t="s">
        <v>203</v>
      </c>
      <c r="L631" s="1" t="s">
        <v>204</v>
      </c>
    </row>
    <row r="632" spans="1:12" x14ac:dyDescent="0.15">
      <c r="A632" s="2" t="str">
        <f>VLOOKUP(TEXT(C632,"0"),Sheet2!A:D,3,FALSE)</f>
        <v>UAPSRV</v>
      </c>
      <c r="B632" s="2" t="str">
        <f>VLOOKUP(TEXT(C632,"0"),Sheet2!A:D,4,FALSE)</f>
        <v>18</v>
      </c>
      <c r="C632" s="2">
        <f t="shared" si="27"/>
        <v>18</v>
      </c>
      <c r="D632" s="1">
        <f t="shared" si="28"/>
        <v>0</v>
      </c>
      <c r="E632" s="1" t="s">
        <v>138</v>
      </c>
      <c r="F632" s="1" t="s">
        <v>24</v>
      </c>
      <c r="G632" s="2" t="str">
        <f t="shared" si="29"/>
        <v>06</v>
      </c>
      <c r="H632" s="1" t="s">
        <v>218</v>
      </c>
      <c r="I632" s="1" t="s">
        <v>4</v>
      </c>
      <c r="J632" s="1" t="s">
        <v>80</v>
      </c>
      <c r="K632" s="1" t="s">
        <v>219</v>
      </c>
      <c r="L632" s="1" t="s">
        <v>7</v>
      </c>
    </row>
    <row r="633" spans="1:12" x14ac:dyDescent="0.15">
      <c r="A633" s="2" t="str">
        <f>VLOOKUP(TEXT(C633,"0"),Sheet2!A:D,3,FALSE)</f>
        <v>UAPSRV</v>
      </c>
      <c r="B633" s="2" t="str">
        <f>VLOOKUP(TEXT(C633,"0"),Sheet2!A:D,4,FALSE)</f>
        <v>18</v>
      </c>
      <c r="C633" s="2">
        <f t="shared" si="27"/>
        <v>18</v>
      </c>
      <c r="D633" s="1">
        <f t="shared" si="28"/>
        <v>0</v>
      </c>
      <c r="E633" s="1" t="s">
        <v>138</v>
      </c>
      <c r="F633" s="1" t="s">
        <v>28</v>
      </c>
      <c r="G633" s="2" t="str">
        <f t="shared" si="29"/>
        <v>07</v>
      </c>
      <c r="H633" s="1" t="s">
        <v>21</v>
      </c>
      <c r="I633" s="1" t="s">
        <v>4</v>
      </c>
      <c r="J633" s="1" t="s">
        <v>8</v>
      </c>
      <c r="K633" s="1" t="s">
        <v>22</v>
      </c>
      <c r="L633" s="1" t="s">
        <v>23</v>
      </c>
    </row>
    <row r="634" spans="1:12" x14ac:dyDescent="0.15">
      <c r="A634" s="2" t="str">
        <f>VLOOKUP(TEXT(C634,"0"),Sheet2!A:D,3,FALSE)</f>
        <v>UAPSRV</v>
      </c>
      <c r="B634" s="2" t="str">
        <f>VLOOKUP(TEXT(C634,"0"),Sheet2!A:D,4,FALSE)</f>
        <v>18</v>
      </c>
      <c r="C634" s="2">
        <f t="shared" si="27"/>
        <v>18</v>
      </c>
      <c r="D634" s="1">
        <f t="shared" si="28"/>
        <v>0</v>
      </c>
      <c r="E634" s="1" t="s">
        <v>138</v>
      </c>
      <c r="F634" s="1" t="s">
        <v>30</v>
      </c>
      <c r="G634" s="2" t="str">
        <f t="shared" si="29"/>
        <v>08</v>
      </c>
      <c r="H634" s="1" t="s">
        <v>25</v>
      </c>
      <c r="I634" s="1" t="s">
        <v>4</v>
      </c>
      <c r="J634" s="1" t="s">
        <v>26</v>
      </c>
      <c r="K634" s="1" t="s">
        <v>27</v>
      </c>
      <c r="L634" s="1" t="s">
        <v>7</v>
      </c>
    </row>
    <row r="635" spans="1:12" x14ac:dyDescent="0.15">
      <c r="A635" s="2" t="str">
        <f>VLOOKUP(TEXT(C635,"0"),Sheet2!A:D,3,FALSE)</f>
        <v>UAPSRV</v>
      </c>
      <c r="B635" s="2" t="str">
        <f>VLOOKUP(TEXT(C635,"0"),Sheet2!A:D,4,FALSE)</f>
        <v>18</v>
      </c>
      <c r="C635" s="2">
        <f t="shared" si="27"/>
        <v>18</v>
      </c>
      <c r="D635" s="1">
        <f t="shared" si="28"/>
        <v>0</v>
      </c>
      <c r="E635" s="1" t="s">
        <v>138</v>
      </c>
      <c r="F635" s="1" t="s">
        <v>37</v>
      </c>
      <c r="G635" s="2" t="str">
        <f t="shared" si="29"/>
        <v>09</v>
      </c>
      <c r="H635" s="1" t="s">
        <v>156</v>
      </c>
      <c r="I635" s="1" t="s">
        <v>4</v>
      </c>
      <c r="J635" s="1" t="s">
        <v>24</v>
      </c>
      <c r="K635" s="1" t="s">
        <v>157</v>
      </c>
      <c r="L635" s="1" t="s">
        <v>7</v>
      </c>
    </row>
    <row r="636" spans="1:12" x14ac:dyDescent="0.15">
      <c r="A636" s="2" t="str">
        <f>VLOOKUP(TEXT(C636,"0"),Sheet2!A:D,3,FALSE)</f>
        <v>UAPSRV</v>
      </c>
      <c r="B636" s="2" t="str">
        <f>VLOOKUP(TEXT(C636,"0"),Sheet2!A:D,4,FALSE)</f>
        <v>18</v>
      </c>
      <c r="C636" s="2">
        <f t="shared" si="27"/>
        <v>18</v>
      </c>
      <c r="D636" s="1">
        <f t="shared" si="28"/>
        <v>0</v>
      </c>
      <c r="E636" s="1" t="s">
        <v>138</v>
      </c>
      <c r="F636" s="1" t="s">
        <v>5</v>
      </c>
      <c r="G636" s="2" t="str">
        <f t="shared" si="29"/>
        <v>10</v>
      </c>
      <c r="H636" s="1" t="s">
        <v>159</v>
      </c>
      <c r="I636" s="1" t="s">
        <v>4</v>
      </c>
      <c r="J636" s="1" t="s">
        <v>5</v>
      </c>
      <c r="K636" s="1" t="s">
        <v>160</v>
      </c>
      <c r="L636" s="1" t="s">
        <v>7</v>
      </c>
    </row>
    <row r="637" spans="1:12" x14ac:dyDescent="0.15">
      <c r="A637" s="2" t="str">
        <f>VLOOKUP(TEXT(C637,"0"),Sheet2!A:D,3,FALSE)</f>
        <v>UAPSRV</v>
      </c>
      <c r="B637" s="2" t="str">
        <f>VLOOKUP(TEXT(C637,"0"),Sheet2!A:D,4,FALSE)</f>
        <v>18</v>
      </c>
      <c r="C637" s="2">
        <f t="shared" si="27"/>
        <v>18</v>
      </c>
      <c r="D637" s="1">
        <f t="shared" si="28"/>
        <v>0</v>
      </c>
      <c r="E637" s="1" t="s">
        <v>138</v>
      </c>
      <c r="F637" s="1" t="s">
        <v>44</v>
      </c>
      <c r="G637" s="2" t="str">
        <f t="shared" si="29"/>
        <v>11</v>
      </c>
      <c r="H637" s="1" t="s">
        <v>162</v>
      </c>
      <c r="I637" s="1" t="s">
        <v>4</v>
      </c>
      <c r="J637" s="1" t="s">
        <v>30</v>
      </c>
      <c r="K637" s="1" t="s">
        <v>163</v>
      </c>
      <c r="L637" s="1" t="s">
        <v>7</v>
      </c>
    </row>
    <row r="638" spans="1:12" x14ac:dyDescent="0.15">
      <c r="A638" s="2" t="str">
        <f>VLOOKUP(TEXT(C638,"0"),Sheet2!A:D,3,FALSE)</f>
        <v>UAPSRV</v>
      </c>
      <c r="B638" s="2" t="str">
        <f>VLOOKUP(TEXT(C638,"0"),Sheet2!A:D,4,FALSE)</f>
        <v>18</v>
      </c>
      <c r="C638" s="2">
        <f t="shared" si="27"/>
        <v>18</v>
      </c>
      <c r="D638" s="1">
        <f t="shared" si="28"/>
        <v>1</v>
      </c>
      <c r="E638" s="1" t="s">
        <v>141</v>
      </c>
      <c r="F638" s="1" t="s">
        <v>2</v>
      </c>
      <c r="G638" s="2" t="str">
        <f t="shared" si="29"/>
        <v>01</v>
      </c>
      <c r="H638" s="1" t="s">
        <v>3</v>
      </c>
      <c r="I638" s="1" t="s">
        <v>4</v>
      </c>
      <c r="J638" s="1" t="s">
        <v>5</v>
      </c>
      <c r="K638" s="1" t="s">
        <v>6</v>
      </c>
    </row>
    <row r="639" spans="1:12" x14ac:dyDescent="0.15">
      <c r="A639" s="2" t="str">
        <f>VLOOKUP(TEXT(C639,"0"),Sheet2!A:D,3,FALSE)</f>
        <v>UAPSRV</v>
      </c>
      <c r="B639" s="2" t="str">
        <f>VLOOKUP(TEXT(C639,"0"),Sheet2!A:D,4,FALSE)</f>
        <v>18</v>
      </c>
      <c r="C639" s="2">
        <f t="shared" si="27"/>
        <v>18</v>
      </c>
      <c r="D639" s="1">
        <f t="shared" si="28"/>
        <v>1</v>
      </c>
      <c r="E639" s="1" t="s">
        <v>141</v>
      </c>
      <c r="F639" s="1" t="s">
        <v>8</v>
      </c>
      <c r="G639" s="2" t="str">
        <f t="shared" si="29"/>
        <v>02</v>
      </c>
      <c r="H639" s="1" t="s">
        <v>392</v>
      </c>
      <c r="I639" s="1" t="s">
        <v>4</v>
      </c>
      <c r="J639" s="1" t="s">
        <v>8</v>
      </c>
      <c r="K639" s="1" t="s">
        <v>393</v>
      </c>
    </row>
    <row r="640" spans="1:12" x14ac:dyDescent="0.15">
      <c r="A640" s="2" t="str">
        <f>VLOOKUP(TEXT(C640,"0"),Sheet2!A:D,3,FALSE)</f>
        <v>UAPSRV</v>
      </c>
      <c r="B640" s="2" t="str">
        <f>VLOOKUP(TEXT(C640,"0"),Sheet2!A:D,4,FALSE)</f>
        <v>18</v>
      </c>
      <c r="C640" s="2">
        <f t="shared" si="27"/>
        <v>18</v>
      </c>
      <c r="D640" s="1">
        <f t="shared" si="28"/>
        <v>1</v>
      </c>
      <c r="E640" s="1" t="s">
        <v>141</v>
      </c>
      <c r="F640" s="1" t="s">
        <v>12</v>
      </c>
      <c r="G640" s="2" t="str">
        <f t="shared" si="29"/>
        <v>03</v>
      </c>
      <c r="H640" s="1" t="s">
        <v>188</v>
      </c>
      <c r="I640" s="1" t="s">
        <v>4</v>
      </c>
      <c r="J640" s="1" t="s">
        <v>80</v>
      </c>
      <c r="K640" s="1" t="s">
        <v>189</v>
      </c>
    </row>
    <row r="641" spans="1:12" x14ac:dyDescent="0.15">
      <c r="A641" s="2" t="str">
        <f>VLOOKUP(TEXT(C641,"0"),Sheet2!A:D,3,FALSE)</f>
        <v>UAPSRV</v>
      </c>
      <c r="B641" s="2" t="str">
        <f>VLOOKUP(TEXT(C641,"0"),Sheet2!A:D,4,FALSE)</f>
        <v>18</v>
      </c>
      <c r="C641" s="2">
        <f t="shared" si="27"/>
        <v>18</v>
      </c>
      <c r="D641" s="1">
        <f t="shared" si="28"/>
        <v>1</v>
      </c>
      <c r="E641" s="1" t="s">
        <v>141</v>
      </c>
      <c r="F641" s="1" t="s">
        <v>16</v>
      </c>
      <c r="G641" s="2" t="str">
        <f t="shared" si="29"/>
        <v>04</v>
      </c>
      <c r="H641" s="1" t="s">
        <v>471</v>
      </c>
      <c r="I641" s="1" t="s">
        <v>4</v>
      </c>
      <c r="J641" s="1" t="s">
        <v>80</v>
      </c>
      <c r="K641" s="1" t="s">
        <v>472</v>
      </c>
    </row>
    <row r="642" spans="1:12" x14ac:dyDescent="0.15">
      <c r="A642" s="2" t="str">
        <f>VLOOKUP(TEXT(C642,"0"),Sheet2!A:D,3,FALSE)</f>
        <v>UAPSRV</v>
      </c>
      <c r="B642" s="2" t="str">
        <f>VLOOKUP(TEXT(C642,"0"),Sheet2!A:D,4,FALSE)</f>
        <v>18</v>
      </c>
      <c r="C642" s="2">
        <f t="shared" si="27"/>
        <v>18</v>
      </c>
      <c r="D642" s="1">
        <f t="shared" si="28"/>
        <v>1</v>
      </c>
      <c r="E642" s="1" t="s">
        <v>141</v>
      </c>
      <c r="F642" s="1" t="s">
        <v>20</v>
      </c>
      <c r="G642" s="2" t="str">
        <f t="shared" si="29"/>
        <v>05</v>
      </c>
      <c r="H642" s="1" t="s">
        <v>202</v>
      </c>
      <c r="I642" s="1" t="s">
        <v>4</v>
      </c>
      <c r="J642" s="1" t="s">
        <v>8</v>
      </c>
      <c r="K642" s="1" t="s">
        <v>203</v>
      </c>
      <c r="L642" s="1" t="s">
        <v>217</v>
      </c>
    </row>
    <row r="643" spans="1:12" x14ac:dyDescent="0.15">
      <c r="A643" s="2" t="str">
        <f>VLOOKUP(TEXT(C643,"0"),Sheet2!A:D,3,FALSE)</f>
        <v>UAPSRV</v>
      </c>
      <c r="B643" s="2" t="str">
        <f>VLOOKUP(TEXT(C643,"0"),Sheet2!A:D,4,FALSE)</f>
        <v>18</v>
      </c>
      <c r="C643" s="2">
        <f t="shared" ref="C643:C706" si="30">ROUNDUP(E643/2,0)</f>
        <v>18</v>
      </c>
      <c r="D643" s="1">
        <f t="shared" ref="D643:D706" si="31">1-MOD(E643,2)</f>
        <v>1</v>
      </c>
      <c r="E643" s="1" t="s">
        <v>141</v>
      </c>
      <c r="F643" s="1" t="s">
        <v>24</v>
      </c>
      <c r="G643" s="2" t="str">
        <f t="shared" ref="G643:G706" si="32" xml:space="preserve"> TEXT(F643,"00")</f>
        <v>06</v>
      </c>
      <c r="H643" s="1" t="s">
        <v>218</v>
      </c>
      <c r="I643" s="1" t="s">
        <v>4</v>
      </c>
      <c r="J643" s="1" t="s">
        <v>80</v>
      </c>
      <c r="K643" s="1" t="s">
        <v>219</v>
      </c>
    </row>
    <row r="644" spans="1:12" x14ac:dyDescent="0.15">
      <c r="A644" s="2" t="str">
        <f>VLOOKUP(TEXT(C644,"0"),Sheet2!A:D,3,FALSE)</f>
        <v>UAPSRV</v>
      </c>
      <c r="B644" s="2" t="str">
        <f>VLOOKUP(TEXT(C644,"0"),Sheet2!A:D,4,FALSE)</f>
        <v>18</v>
      </c>
      <c r="C644" s="2">
        <f t="shared" si="30"/>
        <v>18</v>
      </c>
      <c r="D644" s="1">
        <f t="shared" si="31"/>
        <v>1</v>
      </c>
      <c r="E644" s="1" t="s">
        <v>141</v>
      </c>
      <c r="F644" s="1" t="s">
        <v>28</v>
      </c>
      <c r="G644" s="2" t="str">
        <f t="shared" si="32"/>
        <v>07</v>
      </c>
      <c r="H644" s="1" t="s">
        <v>21</v>
      </c>
      <c r="I644" s="1" t="s">
        <v>4</v>
      </c>
      <c r="J644" s="1" t="s">
        <v>8</v>
      </c>
      <c r="K644" s="1" t="s">
        <v>22</v>
      </c>
      <c r="L644" s="1" t="s">
        <v>178</v>
      </c>
    </row>
    <row r="645" spans="1:12" x14ac:dyDescent="0.15">
      <c r="A645" s="2" t="str">
        <f>VLOOKUP(TEXT(C645,"0"),Sheet2!A:D,3,FALSE)</f>
        <v>UAPSRV</v>
      </c>
      <c r="B645" s="2" t="str">
        <f>VLOOKUP(TEXT(C645,"0"),Sheet2!A:D,4,FALSE)</f>
        <v>18</v>
      </c>
      <c r="C645" s="2">
        <f t="shared" si="30"/>
        <v>18</v>
      </c>
      <c r="D645" s="1">
        <f t="shared" si="31"/>
        <v>1</v>
      </c>
      <c r="E645" s="1" t="s">
        <v>141</v>
      </c>
      <c r="F645" s="1" t="s">
        <v>30</v>
      </c>
      <c r="G645" s="2" t="str">
        <f t="shared" si="32"/>
        <v>08</v>
      </c>
      <c r="H645" s="1" t="s">
        <v>25</v>
      </c>
      <c r="I645" s="1" t="s">
        <v>4</v>
      </c>
      <c r="J645" s="1" t="s">
        <v>26</v>
      </c>
      <c r="K645" s="1" t="s">
        <v>27</v>
      </c>
    </row>
    <row r="646" spans="1:12" x14ac:dyDescent="0.15">
      <c r="A646" s="2" t="str">
        <f>VLOOKUP(TEXT(C646,"0"),Sheet2!A:D,3,FALSE)</f>
        <v>UAPSRV</v>
      </c>
      <c r="B646" s="2" t="str">
        <f>VLOOKUP(TEXT(C646,"0"),Sheet2!A:D,4,FALSE)</f>
        <v>18</v>
      </c>
      <c r="C646" s="2">
        <f t="shared" si="30"/>
        <v>18</v>
      </c>
      <c r="D646" s="1">
        <f t="shared" si="31"/>
        <v>1</v>
      </c>
      <c r="E646" s="1" t="s">
        <v>141</v>
      </c>
      <c r="F646" s="1" t="s">
        <v>37</v>
      </c>
      <c r="G646" s="2" t="str">
        <f t="shared" si="32"/>
        <v>09</v>
      </c>
      <c r="H646" s="1" t="s">
        <v>367</v>
      </c>
      <c r="I646" s="1" t="s">
        <v>4</v>
      </c>
      <c r="J646" s="1" t="s">
        <v>2</v>
      </c>
      <c r="K646" s="1" t="s">
        <v>368</v>
      </c>
      <c r="L646" s="1" t="s">
        <v>369</v>
      </c>
    </row>
    <row r="647" spans="1:12" x14ac:dyDescent="0.15">
      <c r="A647" s="2" t="str">
        <f>VLOOKUP(TEXT(C647,"0"),Sheet2!A:D,3,FALSE)</f>
        <v>UAPSRV</v>
      </c>
      <c r="B647" s="2" t="str">
        <f>VLOOKUP(TEXT(C647,"0"),Sheet2!A:D,4,FALSE)</f>
        <v>18</v>
      </c>
      <c r="C647" s="2">
        <f t="shared" si="30"/>
        <v>18</v>
      </c>
      <c r="D647" s="1">
        <f t="shared" si="31"/>
        <v>1</v>
      </c>
      <c r="E647" s="1" t="s">
        <v>141</v>
      </c>
      <c r="F647" s="1" t="s">
        <v>5</v>
      </c>
      <c r="G647" s="2" t="str">
        <f t="shared" si="32"/>
        <v>10</v>
      </c>
      <c r="H647" s="1" t="s">
        <v>156</v>
      </c>
      <c r="I647" s="1" t="s">
        <v>4</v>
      </c>
      <c r="J647" s="1" t="s">
        <v>24</v>
      </c>
      <c r="K647" s="1" t="s">
        <v>157</v>
      </c>
    </row>
    <row r="648" spans="1:12" x14ac:dyDescent="0.15">
      <c r="A648" s="2" t="str">
        <f>VLOOKUP(TEXT(C648,"0"),Sheet2!A:D,3,FALSE)</f>
        <v>UAPSRV</v>
      </c>
      <c r="B648" s="2" t="str">
        <f>VLOOKUP(TEXT(C648,"0"),Sheet2!A:D,4,FALSE)</f>
        <v>18</v>
      </c>
      <c r="C648" s="2">
        <f t="shared" si="30"/>
        <v>18</v>
      </c>
      <c r="D648" s="1">
        <f t="shared" si="31"/>
        <v>1</v>
      </c>
      <c r="E648" s="1" t="s">
        <v>141</v>
      </c>
      <c r="F648" s="1" t="s">
        <v>44</v>
      </c>
      <c r="G648" s="2" t="str">
        <f t="shared" si="32"/>
        <v>11</v>
      </c>
      <c r="H648" s="1" t="s">
        <v>159</v>
      </c>
      <c r="I648" s="1" t="s">
        <v>4</v>
      </c>
      <c r="J648" s="1" t="s">
        <v>5</v>
      </c>
      <c r="K648" s="1" t="s">
        <v>160</v>
      </c>
    </row>
    <row r="649" spans="1:12" x14ac:dyDescent="0.15">
      <c r="A649" s="2" t="str">
        <f>VLOOKUP(TEXT(C649,"0"),Sheet2!A:D,3,FALSE)</f>
        <v>UAPSRV</v>
      </c>
      <c r="B649" s="2" t="str">
        <f>VLOOKUP(TEXT(C649,"0"),Sheet2!A:D,4,FALSE)</f>
        <v>18</v>
      </c>
      <c r="C649" s="2">
        <f t="shared" si="30"/>
        <v>18</v>
      </c>
      <c r="D649" s="1">
        <f t="shared" si="31"/>
        <v>1</v>
      </c>
      <c r="E649" s="1" t="s">
        <v>141</v>
      </c>
      <c r="F649" s="1" t="s">
        <v>48</v>
      </c>
      <c r="G649" s="2" t="str">
        <f t="shared" si="32"/>
        <v>12</v>
      </c>
      <c r="H649" s="1" t="s">
        <v>162</v>
      </c>
      <c r="I649" s="1" t="s">
        <v>4</v>
      </c>
      <c r="J649" s="1" t="s">
        <v>30</v>
      </c>
      <c r="K649" s="1" t="s">
        <v>163</v>
      </c>
    </row>
    <row r="650" spans="1:12" x14ac:dyDescent="0.15">
      <c r="A650" s="2" t="str">
        <f>VLOOKUP(TEXT(C650,"0"),Sheet2!A:D,3,FALSE)</f>
        <v>UAPSRV</v>
      </c>
      <c r="B650" s="2" t="str">
        <f>VLOOKUP(TEXT(C650,"0"),Sheet2!A:D,4,FALSE)</f>
        <v>18</v>
      </c>
      <c r="C650" s="2">
        <f t="shared" si="30"/>
        <v>18</v>
      </c>
      <c r="D650" s="1">
        <f t="shared" si="31"/>
        <v>1</v>
      </c>
      <c r="E650" s="1" t="s">
        <v>141</v>
      </c>
      <c r="F650" s="1" t="s">
        <v>52</v>
      </c>
      <c r="G650" s="2" t="str">
        <f t="shared" si="32"/>
        <v>13</v>
      </c>
      <c r="H650" s="1" t="s">
        <v>191</v>
      </c>
      <c r="I650" s="1" t="s">
        <v>4</v>
      </c>
      <c r="J650" s="1" t="s">
        <v>30</v>
      </c>
      <c r="K650" s="1" t="s">
        <v>192</v>
      </c>
    </row>
    <row r="651" spans="1:12" x14ac:dyDescent="0.15">
      <c r="A651" s="2" t="str">
        <f>VLOOKUP(TEXT(C651,"0"),Sheet2!A:D,3,FALSE)</f>
        <v>UAPSRV</v>
      </c>
      <c r="B651" s="2" t="str">
        <f>VLOOKUP(TEXT(C651,"0"),Sheet2!A:D,4,FALSE)</f>
        <v>18</v>
      </c>
      <c r="C651" s="2">
        <f t="shared" si="30"/>
        <v>18</v>
      </c>
      <c r="D651" s="1">
        <f t="shared" si="31"/>
        <v>1</v>
      </c>
      <c r="E651" s="1" t="s">
        <v>141</v>
      </c>
      <c r="F651" s="1" t="s">
        <v>56</v>
      </c>
      <c r="G651" s="2" t="str">
        <f t="shared" si="32"/>
        <v>14</v>
      </c>
      <c r="H651" s="1" t="s">
        <v>194</v>
      </c>
      <c r="I651" s="1" t="s">
        <v>4</v>
      </c>
      <c r="J651" s="1" t="s">
        <v>2</v>
      </c>
      <c r="K651" s="1" t="s">
        <v>195</v>
      </c>
      <c r="L651" s="1" t="s">
        <v>196</v>
      </c>
    </row>
    <row r="652" spans="1:12" x14ac:dyDescent="0.15">
      <c r="A652" s="2" t="str">
        <f>VLOOKUP(TEXT(C652,"0"),Sheet2!A:D,3,FALSE)</f>
        <v>UAPSRV</v>
      </c>
      <c r="B652" s="2" t="str">
        <f>VLOOKUP(TEXT(C652,"0"),Sheet2!A:D,4,FALSE)</f>
        <v>18</v>
      </c>
      <c r="C652" s="2">
        <f t="shared" si="30"/>
        <v>18</v>
      </c>
      <c r="D652" s="1">
        <f t="shared" si="31"/>
        <v>1</v>
      </c>
      <c r="E652" s="1" t="s">
        <v>141</v>
      </c>
      <c r="F652" s="1" t="s">
        <v>60</v>
      </c>
      <c r="G652" s="2" t="str">
        <f t="shared" si="32"/>
        <v>15</v>
      </c>
      <c r="H652" s="1" t="s">
        <v>198</v>
      </c>
      <c r="I652" s="1" t="s">
        <v>4</v>
      </c>
      <c r="J652" s="1" t="s">
        <v>16</v>
      </c>
      <c r="K652" s="1" t="s">
        <v>199</v>
      </c>
    </row>
    <row r="653" spans="1:12" x14ac:dyDescent="0.15">
      <c r="A653" s="2" t="str">
        <f>VLOOKUP(TEXT(C653,"0"),Sheet2!A:D,3,FALSE)</f>
        <v>UAPSRV</v>
      </c>
      <c r="B653" s="2" t="str">
        <f>VLOOKUP(TEXT(C653,"0"),Sheet2!A:D,4,FALSE)</f>
        <v>18</v>
      </c>
      <c r="C653" s="2">
        <f t="shared" si="30"/>
        <v>18</v>
      </c>
      <c r="D653" s="1">
        <f t="shared" si="31"/>
        <v>1</v>
      </c>
      <c r="E653" s="1" t="s">
        <v>141</v>
      </c>
      <c r="F653" s="1" t="s">
        <v>64</v>
      </c>
      <c r="G653" s="2" t="str">
        <f t="shared" si="32"/>
        <v>16</v>
      </c>
      <c r="H653" s="1" t="s">
        <v>200</v>
      </c>
      <c r="I653" s="1" t="s">
        <v>4</v>
      </c>
      <c r="J653" s="1" t="s">
        <v>26</v>
      </c>
      <c r="K653" s="1" t="s">
        <v>201</v>
      </c>
    </row>
    <row r="654" spans="1:12" x14ac:dyDescent="0.15">
      <c r="A654" s="2" t="str">
        <f>VLOOKUP(TEXT(C654,"0"),Sheet2!A:D,3,FALSE)</f>
        <v>UAPSRV</v>
      </c>
      <c r="B654" s="2" t="str">
        <f>VLOOKUP(TEXT(C654,"0"),Sheet2!A:D,4,FALSE)</f>
        <v>19</v>
      </c>
      <c r="C654" s="2">
        <f t="shared" si="30"/>
        <v>19</v>
      </c>
      <c r="D654" s="1">
        <f t="shared" si="31"/>
        <v>0</v>
      </c>
      <c r="E654" s="1" t="s">
        <v>144</v>
      </c>
      <c r="F654" s="1" t="s">
        <v>2</v>
      </c>
      <c r="G654" s="2" t="str">
        <f t="shared" si="32"/>
        <v>01</v>
      </c>
      <c r="H654" s="1" t="s">
        <v>3</v>
      </c>
      <c r="I654" s="1" t="s">
        <v>4</v>
      </c>
      <c r="J654" s="1" t="s">
        <v>5</v>
      </c>
      <c r="K654" s="1" t="s">
        <v>6</v>
      </c>
      <c r="L654" s="1" t="s">
        <v>7</v>
      </c>
    </row>
    <row r="655" spans="1:12" x14ac:dyDescent="0.15">
      <c r="A655" s="2" t="str">
        <f>VLOOKUP(TEXT(C655,"0"),Sheet2!A:D,3,FALSE)</f>
        <v>UAPSRV</v>
      </c>
      <c r="B655" s="2" t="str">
        <f>VLOOKUP(TEXT(C655,"0"),Sheet2!A:D,4,FALSE)</f>
        <v>19</v>
      </c>
      <c r="C655" s="2">
        <f t="shared" si="30"/>
        <v>19</v>
      </c>
      <c r="D655" s="1">
        <f t="shared" si="31"/>
        <v>0</v>
      </c>
      <c r="E655" s="1" t="s">
        <v>144</v>
      </c>
      <c r="F655" s="1" t="s">
        <v>8</v>
      </c>
      <c r="G655" s="2" t="str">
        <f t="shared" si="32"/>
        <v>02</v>
      </c>
      <c r="H655" s="1" t="s">
        <v>188</v>
      </c>
      <c r="I655" s="1" t="s">
        <v>4</v>
      </c>
      <c r="J655" s="1" t="s">
        <v>80</v>
      </c>
      <c r="K655" s="1" t="s">
        <v>189</v>
      </c>
      <c r="L655" s="1" t="s">
        <v>36</v>
      </c>
    </row>
    <row r="656" spans="1:12" x14ac:dyDescent="0.15">
      <c r="A656" s="2" t="str">
        <f>VLOOKUP(TEXT(C656,"0"),Sheet2!A:D,3,FALSE)</f>
        <v>UAPSRV</v>
      </c>
      <c r="B656" s="2" t="str">
        <f>VLOOKUP(TEXT(C656,"0"),Sheet2!A:D,4,FALSE)</f>
        <v>19</v>
      </c>
      <c r="C656" s="2">
        <f t="shared" si="30"/>
        <v>19</v>
      </c>
      <c r="D656" s="1">
        <f t="shared" si="31"/>
        <v>0</v>
      </c>
      <c r="E656" s="1" t="s">
        <v>144</v>
      </c>
      <c r="F656" s="1" t="s">
        <v>12</v>
      </c>
      <c r="G656" s="2" t="str">
        <f t="shared" si="32"/>
        <v>03</v>
      </c>
      <c r="H656" s="1" t="s">
        <v>202</v>
      </c>
      <c r="I656" s="1" t="s">
        <v>4</v>
      </c>
      <c r="J656" s="1" t="s">
        <v>8</v>
      </c>
      <c r="K656" s="1" t="s">
        <v>203</v>
      </c>
      <c r="L656" s="1" t="s">
        <v>204</v>
      </c>
    </row>
    <row r="657" spans="1:12" x14ac:dyDescent="0.15">
      <c r="A657" s="2" t="str">
        <f>VLOOKUP(TEXT(C657,"0"),Sheet2!A:D,3,FALSE)</f>
        <v>UAPSRV</v>
      </c>
      <c r="B657" s="2" t="str">
        <f>VLOOKUP(TEXT(C657,"0"),Sheet2!A:D,4,FALSE)</f>
        <v>19</v>
      </c>
      <c r="C657" s="2">
        <f t="shared" si="30"/>
        <v>19</v>
      </c>
      <c r="D657" s="1">
        <f t="shared" si="31"/>
        <v>0</v>
      </c>
      <c r="E657" s="1" t="s">
        <v>144</v>
      </c>
      <c r="F657" s="1" t="s">
        <v>16</v>
      </c>
      <c r="G657" s="2" t="str">
        <f t="shared" si="32"/>
        <v>04</v>
      </c>
      <c r="H657" s="1" t="s">
        <v>218</v>
      </c>
      <c r="I657" s="1" t="s">
        <v>4</v>
      </c>
      <c r="J657" s="1" t="s">
        <v>80</v>
      </c>
      <c r="K657" s="1" t="s">
        <v>219</v>
      </c>
      <c r="L657" s="1" t="s">
        <v>7</v>
      </c>
    </row>
    <row r="658" spans="1:12" x14ac:dyDescent="0.15">
      <c r="A658" s="2" t="str">
        <f>VLOOKUP(TEXT(C658,"0"),Sheet2!A:D,3,FALSE)</f>
        <v>UAPSRV</v>
      </c>
      <c r="B658" s="2" t="str">
        <f>VLOOKUP(TEXT(C658,"0"),Sheet2!A:D,4,FALSE)</f>
        <v>19</v>
      </c>
      <c r="C658" s="2">
        <f t="shared" si="30"/>
        <v>19</v>
      </c>
      <c r="D658" s="1">
        <f t="shared" si="31"/>
        <v>0</v>
      </c>
      <c r="E658" s="1" t="s">
        <v>144</v>
      </c>
      <c r="F658" s="1" t="s">
        <v>20</v>
      </c>
      <c r="G658" s="2" t="str">
        <f t="shared" si="32"/>
        <v>05</v>
      </c>
      <c r="H658" s="1" t="s">
        <v>21</v>
      </c>
      <c r="I658" s="1" t="s">
        <v>4</v>
      </c>
      <c r="J658" s="1" t="s">
        <v>8</v>
      </c>
      <c r="K658" s="1" t="s">
        <v>22</v>
      </c>
      <c r="L658" s="1" t="s">
        <v>23</v>
      </c>
    </row>
    <row r="659" spans="1:12" x14ac:dyDescent="0.15">
      <c r="A659" s="2" t="str">
        <f>VLOOKUP(TEXT(C659,"0"),Sheet2!A:D,3,FALSE)</f>
        <v>UAPSRV</v>
      </c>
      <c r="B659" s="2" t="str">
        <f>VLOOKUP(TEXT(C659,"0"),Sheet2!A:D,4,FALSE)</f>
        <v>19</v>
      </c>
      <c r="C659" s="2">
        <f t="shared" si="30"/>
        <v>19</v>
      </c>
      <c r="D659" s="1">
        <f t="shared" si="31"/>
        <v>0</v>
      </c>
      <c r="E659" s="1" t="s">
        <v>144</v>
      </c>
      <c r="F659" s="1" t="s">
        <v>24</v>
      </c>
      <c r="G659" s="2" t="str">
        <f t="shared" si="32"/>
        <v>06</v>
      </c>
      <c r="H659" s="1" t="s">
        <v>25</v>
      </c>
      <c r="I659" s="1" t="s">
        <v>4</v>
      </c>
      <c r="J659" s="1" t="s">
        <v>26</v>
      </c>
      <c r="K659" s="1" t="s">
        <v>27</v>
      </c>
      <c r="L659" s="1" t="s">
        <v>7</v>
      </c>
    </row>
    <row r="660" spans="1:12" x14ac:dyDescent="0.15">
      <c r="A660" s="2" t="str">
        <f>VLOOKUP(TEXT(C660,"0"),Sheet2!A:D,3,FALSE)</f>
        <v>UAPSRV</v>
      </c>
      <c r="B660" s="2" t="str">
        <f>VLOOKUP(TEXT(C660,"0"),Sheet2!A:D,4,FALSE)</f>
        <v>19</v>
      </c>
      <c r="C660" s="2">
        <f t="shared" si="30"/>
        <v>19</v>
      </c>
      <c r="D660" s="1">
        <f t="shared" si="31"/>
        <v>0</v>
      </c>
      <c r="E660" s="1" t="s">
        <v>144</v>
      </c>
      <c r="F660" s="1" t="s">
        <v>28</v>
      </c>
      <c r="G660" s="2" t="str">
        <f t="shared" si="32"/>
        <v>07</v>
      </c>
      <c r="H660" s="1" t="s">
        <v>156</v>
      </c>
      <c r="I660" s="1" t="s">
        <v>4</v>
      </c>
      <c r="J660" s="1" t="s">
        <v>24</v>
      </c>
      <c r="K660" s="1" t="s">
        <v>157</v>
      </c>
      <c r="L660" s="1" t="s">
        <v>7</v>
      </c>
    </row>
    <row r="661" spans="1:12" x14ac:dyDescent="0.15">
      <c r="A661" s="2" t="str">
        <f>VLOOKUP(TEXT(C661,"0"),Sheet2!A:D,3,FALSE)</f>
        <v>UAPSRV</v>
      </c>
      <c r="B661" s="2" t="str">
        <f>VLOOKUP(TEXT(C661,"0"),Sheet2!A:D,4,FALSE)</f>
        <v>19</v>
      </c>
      <c r="C661" s="2">
        <f t="shared" si="30"/>
        <v>19</v>
      </c>
      <c r="D661" s="1">
        <f t="shared" si="31"/>
        <v>0</v>
      </c>
      <c r="E661" s="1" t="s">
        <v>144</v>
      </c>
      <c r="F661" s="1" t="s">
        <v>30</v>
      </c>
      <c r="G661" s="2" t="str">
        <f t="shared" si="32"/>
        <v>08</v>
      </c>
      <c r="H661" s="1" t="s">
        <v>159</v>
      </c>
      <c r="I661" s="1" t="s">
        <v>4</v>
      </c>
      <c r="J661" s="1" t="s">
        <v>5</v>
      </c>
      <c r="K661" s="1" t="s">
        <v>160</v>
      </c>
      <c r="L661" s="1" t="s">
        <v>7</v>
      </c>
    </row>
    <row r="662" spans="1:12" x14ac:dyDescent="0.15">
      <c r="A662" s="2" t="str">
        <f>VLOOKUP(TEXT(C662,"0"),Sheet2!A:D,3,FALSE)</f>
        <v>UAPSRV</v>
      </c>
      <c r="B662" s="2" t="str">
        <f>VLOOKUP(TEXT(C662,"0"),Sheet2!A:D,4,FALSE)</f>
        <v>19</v>
      </c>
      <c r="C662" s="2">
        <f t="shared" si="30"/>
        <v>19</v>
      </c>
      <c r="D662" s="1">
        <f t="shared" si="31"/>
        <v>0</v>
      </c>
      <c r="E662" s="1" t="s">
        <v>144</v>
      </c>
      <c r="F662" s="1" t="s">
        <v>37</v>
      </c>
      <c r="G662" s="2" t="str">
        <f t="shared" si="32"/>
        <v>09</v>
      </c>
      <c r="H662" s="1" t="s">
        <v>162</v>
      </c>
      <c r="I662" s="1" t="s">
        <v>4</v>
      </c>
      <c r="J662" s="1" t="s">
        <v>30</v>
      </c>
      <c r="K662" s="1" t="s">
        <v>163</v>
      </c>
      <c r="L662" s="1" t="s">
        <v>7</v>
      </c>
    </row>
    <row r="663" spans="1:12" x14ac:dyDescent="0.15">
      <c r="A663" s="2" t="str">
        <f>VLOOKUP(TEXT(C663,"0"),Sheet2!A:D,3,FALSE)</f>
        <v>UAPSRV</v>
      </c>
      <c r="B663" s="2" t="str">
        <f>VLOOKUP(TEXT(C663,"0"),Sheet2!A:D,4,FALSE)</f>
        <v>19</v>
      </c>
      <c r="C663" s="2">
        <f t="shared" si="30"/>
        <v>19</v>
      </c>
      <c r="D663" s="1">
        <f t="shared" si="31"/>
        <v>1</v>
      </c>
      <c r="E663" s="1" t="s">
        <v>148</v>
      </c>
      <c r="F663" s="1" t="s">
        <v>2</v>
      </c>
      <c r="G663" s="2" t="str">
        <f t="shared" si="32"/>
        <v>01</v>
      </c>
      <c r="H663" s="1" t="s">
        <v>3</v>
      </c>
      <c r="I663" s="1" t="s">
        <v>4</v>
      </c>
      <c r="J663" s="1" t="s">
        <v>5</v>
      </c>
      <c r="K663" s="1" t="s">
        <v>6</v>
      </c>
    </row>
    <row r="664" spans="1:12" x14ac:dyDescent="0.15">
      <c r="A664" s="2" t="str">
        <f>VLOOKUP(TEXT(C664,"0"),Sheet2!A:D,3,FALSE)</f>
        <v>UAPSRV</v>
      </c>
      <c r="B664" s="2" t="str">
        <f>VLOOKUP(TEXT(C664,"0"),Sheet2!A:D,4,FALSE)</f>
        <v>19</v>
      </c>
      <c r="C664" s="2">
        <f t="shared" si="30"/>
        <v>19</v>
      </c>
      <c r="D664" s="1">
        <f t="shared" si="31"/>
        <v>1</v>
      </c>
      <c r="E664" s="1" t="s">
        <v>148</v>
      </c>
      <c r="F664" s="1" t="s">
        <v>8</v>
      </c>
      <c r="G664" s="2" t="str">
        <f t="shared" si="32"/>
        <v>02</v>
      </c>
      <c r="H664" s="1" t="s">
        <v>188</v>
      </c>
      <c r="I664" s="1" t="s">
        <v>4</v>
      </c>
      <c r="J664" s="1" t="s">
        <v>80</v>
      </c>
      <c r="K664" s="1" t="s">
        <v>189</v>
      </c>
    </row>
    <row r="665" spans="1:12" x14ac:dyDescent="0.15">
      <c r="A665" s="2" t="str">
        <f>VLOOKUP(TEXT(C665,"0"),Sheet2!A:D,3,FALSE)</f>
        <v>UAPSRV</v>
      </c>
      <c r="B665" s="2" t="str">
        <f>VLOOKUP(TEXT(C665,"0"),Sheet2!A:D,4,FALSE)</f>
        <v>19</v>
      </c>
      <c r="C665" s="2">
        <f t="shared" si="30"/>
        <v>19</v>
      </c>
      <c r="D665" s="1">
        <f t="shared" si="31"/>
        <v>1</v>
      </c>
      <c r="E665" s="1" t="s">
        <v>148</v>
      </c>
      <c r="F665" s="1" t="s">
        <v>12</v>
      </c>
      <c r="G665" s="2" t="str">
        <f t="shared" si="32"/>
        <v>03</v>
      </c>
      <c r="H665" s="1" t="s">
        <v>202</v>
      </c>
      <c r="I665" s="1" t="s">
        <v>4</v>
      </c>
      <c r="J665" s="1" t="s">
        <v>8</v>
      </c>
      <c r="K665" s="1" t="s">
        <v>203</v>
      </c>
      <c r="L665" s="1" t="s">
        <v>217</v>
      </c>
    </row>
    <row r="666" spans="1:12" x14ac:dyDescent="0.15">
      <c r="A666" s="2" t="str">
        <f>VLOOKUP(TEXT(C666,"0"),Sheet2!A:D,3,FALSE)</f>
        <v>UAPSRV</v>
      </c>
      <c r="B666" s="2" t="str">
        <f>VLOOKUP(TEXT(C666,"0"),Sheet2!A:D,4,FALSE)</f>
        <v>19</v>
      </c>
      <c r="C666" s="2">
        <f t="shared" si="30"/>
        <v>19</v>
      </c>
      <c r="D666" s="1">
        <f t="shared" si="31"/>
        <v>1</v>
      </c>
      <c r="E666" s="1" t="s">
        <v>148</v>
      </c>
      <c r="F666" s="1" t="s">
        <v>16</v>
      </c>
      <c r="G666" s="2" t="str">
        <f t="shared" si="32"/>
        <v>04</v>
      </c>
      <c r="H666" s="1" t="s">
        <v>218</v>
      </c>
      <c r="I666" s="1" t="s">
        <v>4</v>
      </c>
      <c r="J666" s="1" t="s">
        <v>80</v>
      </c>
      <c r="K666" s="1" t="s">
        <v>219</v>
      </c>
    </row>
    <row r="667" spans="1:12" x14ac:dyDescent="0.15">
      <c r="A667" s="2" t="str">
        <f>VLOOKUP(TEXT(C667,"0"),Sheet2!A:D,3,FALSE)</f>
        <v>UAPSRV</v>
      </c>
      <c r="B667" s="2" t="str">
        <f>VLOOKUP(TEXT(C667,"0"),Sheet2!A:D,4,FALSE)</f>
        <v>19</v>
      </c>
      <c r="C667" s="2">
        <f t="shared" si="30"/>
        <v>19</v>
      </c>
      <c r="D667" s="1">
        <f t="shared" si="31"/>
        <v>1</v>
      </c>
      <c r="E667" s="1" t="s">
        <v>148</v>
      </c>
      <c r="F667" s="1" t="s">
        <v>20</v>
      </c>
      <c r="G667" s="2" t="str">
        <f t="shared" si="32"/>
        <v>05</v>
      </c>
      <c r="H667" s="1" t="s">
        <v>21</v>
      </c>
      <c r="I667" s="1" t="s">
        <v>4</v>
      </c>
      <c r="J667" s="1" t="s">
        <v>8</v>
      </c>
      <c r="K667" s="1" t="s">
        <v>22</v>
      </c>
      <c r="L667" s="1" t="s">
        <v>178</v>
      </c>
    </row>
    <row r="668" spans="1:12" x14ac:dyDescent="0.15">
      <c r="A668" s="2" t="str">
        <f>VLOOKUP(TEXT(C668,"0"),Sheet2!A:D,3,FALSE)</f>
        <v>UAPSRV</v>
      </c>
      <c r="B668" s="2" t="str">
        <f>VLOOKUP(TEXT(C668,"0"),Sheet2!A:D,4,FALSE)</f>
        <v>19</v>
      </c>
      <c r="C668" s="2">
        <f t="shared" si="30"/>
        <v>19</v>
      </c>
      <c r="D668" s="1">
        <f t="shared" si="31"/>
        <v>1</v>
      </c>
      <c r="E668" s="1" t="s">
        <v>148</v>
      </c>
      <c r="F668" s="1" t="s">
        <v>24</v>
      </c>
      <c r="G668" s="2" t="str">
        <f t="shared" si="32"/>
        <v>06</v>
      </c>
      <c r="H668" s="1" t="s">
        <v>25</v>
      </c>
      <c r="I668" s="1" t="s">
        <v>4</v>
      </c>
      <c r="J668" s="1" t="s">
        <v>26</v>
      </c>
      <c r="K668" s="1" t="s">
        <v>27</v>
      </c>
    </row>
    <row r="669" spans="1:12" x14ac:dyDescent="0.15">
      <c r="A669" s="2" t="str">
        <f>VLOOKUP(TEXT(C669,"0"),Sheet2!A:D,3,FALSE)</f>
        <v>UAPSRV</v>
      </c>
      <c r="B669" s="2" t="str">
        <f>VLOOKUP(TEXT(C669,"0"),Sheet2!A:D,4,FALSE)</f>
        <v>19</v>
      </c>
      <c r="C669" s="2">
        <f t="shared" si="30"/>
        <v>19</v>
      </c>
      <c r="D669" s="1">
        <f t="shared" si="31"/>
        <v>1</v>
      </c>
      <c r="E669" s="1" t="s">
        <v>148</v>
      </c>
      <c r="F669" s="1" t="s">
        <v>28</v>
      </c>
      <c r="G669" s="2" t="str">
        <f t="shared" si="32"/>
        <v>07</v>
      </c>
      <c r="H669" s="1" t="s">
        <v>156</v>
      </c>
      <c r="I669" s="1" t="s">
        <v>4</v>
      </c>
      <c r="J669" s="1" t="s">
        <v>24</v>
      </c>
      <c r="K669" s="1" t="s">
        <v>157</v>
      </c>
    </row>
    <row r="670" spans="1:12" x14ac:dyDescent="0.15">
      <c r="A670" s="2" t="str">
        <f>VLOOKUP(TEXT(C670,"0"),Sheet2!A:D,3,FALSE)</f>
        <v>UAPSRV</v>
      </c>
      <c r="B670" s="2" t="str">
        <f>VLOOKUP(TEXT(C670,"0"),Sheet2!A:D,4,FALSE)</f>
        <v>19</v>
      </c>
      <c r="C670" s="2">
        <f t="shared" si="30"/>
        <v>19</v>
      </c>
      <c r="D670" s="1">
        <f t="shared" si="31"/>
        <v>1</v>
      </c>
      <c r="E670" s="1" t="s">
        <v>148</v>
      </c>
      <c r="F670" s="1" t="s">
        <v>30</v>
      </c>
      <c r="G670" s="2" t="str">
        <f t="shared" si="32"/>
        <v>08</v>
      </c>
      <c r="H670" s="1" t="s">
        <v>159</v>
      </c>
      <c r="I670" s="1" t="s">
        <v>4</v>
      </c>
      <c r="J670" s="1" t="s">
        <v>5</v>
      </c>
      <c r="K670" s="1" t="s">
        <v>160</v>
      </c>
    </row>
    <row r="671" spans="1:12" x14ac:dyDescent="0.15">
      <c r="A671" s="2" t="str">
        <f>VLOOKUP(TEXT(C671,"0"),Sheet2!A:D,3,FALSE)</f>
        <v>UAPSRV</v>
      </c>
      <c r="B671" s="2" t="str">
        <f>VLOOKUP(TEXT(C671,"0"),Sheet2!A:D,4,FALSE)</f>
        <v>19</v>
      </c>
      <c r="C671" s="2">
        <f t="shared" si="30"/>
        <v>19</v>
      </c>
      <c r="D671" s="1">
        <f t="shared" si="31"/>
        <v>1</v>
      </c>
      <c r="E671" s="1" t="s">
        <v>148</v>
      </c>
      <c r="F671" s="1" t="s">
        <v>37</v>
      </c>
      <c r="G671" s="2" t="str">
        <f t="shared" si="32"/>
        <v>09</v>
      </c>
      <c r="H671" s="1" t="s">
        <v>162</v>
      </c>
      <c r="I671" s="1" t="s">
        <v>4</v>
      </c>
      <c r="J671" s="1" t="s">
        <v>30</v>
      </c>
      <c r="K671" s="1" t="s">
        <v>163</v>
      </c>
    </row>
    <row r="672" spans="1:12" x14ac:dyDescent="0.15">
      <c r="A672" s="2" t="str">
        <f>VLOOKUP(TEXT(C672,"0"),Sheet2!A:D,3,FALSE)</f>
        <v>UAPSRV</v>
      </c>
      <c r="B672" s="2" t="str">
        <f>VLOOKUP(TEXT(C672,"0"),Sheet2!A:D,4,FALSE)</f>
        <v>19</v>
      </c>
      <c r="C672" s="2">
        <f t="shared" si="30"/>
        <v>19</v>
      </c>
      <c r="D672" s="1">
        <f t="shared" si="31"/>
        <v>1</v>
      </c>
      <c r="E672" s="1" t="s">
        <v>148</v>
      </c>
      <c r="F672" s="1" t="s">
        <v>5</v>
      </c>
      <c r="G672" s="2" t="str">
        <f t="shared" si="32"/>
        <v>10</v>
      </c>
      <c r="H672" s="1" t="s">
        <v>356</v>
      </c>
      <c r="I672" s="1" t="s">
        <v>4</v>
      </c>
      <c r="J672" s="1" t="s">
        <v>8</v>
      </c>
      <c r="K672" s="1" t="s">
        <v>357</v>
      </c>
      <c r="L672" s="1" t="s">
        <v>358</v>
      </c>
    </row>
    <row r="673" spans="1:12" x14ac:dyDescent="0.15">
      <c r="A673" s="2" t="str">
        <f>VLOOKUP(TEXT(C673,"0"),Sheet2!A:D,3,FALSE)</f>
        <v>UAPSRV</v>
      </c>
      <c r="B673" s="2" t="str">
        <f>VLOOKUP(TEXT(C673,"0"),Sheet2!A:D,4,FALSE)</f>
        <v>19</v>
      </c>
      <c r="C673" s="2">
        <f t="shared" si="30"/>
        <v>19</v>
      </c>
      <c r="D673" s="1">
        <f t="shared" si="31"/>
        <v>1</v>
      </c>
      <c r="E673" s="1" t="s">
        <v>148</v>
      </c>
      <c r="F673" s="1" t="s">
        <v>44</v>
      </c>
      <c r="G673" s="2" t="str">
        <f t="shared" si="32"/>
        <v>11</v>
      </c>
      <c r="H673" s="1" t="s">
        <v>191</v>
      </c>
      <c r="I673" s="1" t="s">
        <v>4</v>
      </c>
      <c r="J673" s="1" t="s">
        <v>30</v>
      </c>
      <c r="K673" s="1" t="s">
        <v>192</v>
      </c>
    </row>
    <row r="674" spans="1:12" x14ac:dyDescent="0.15">
      <c r="A674" s="2" t="str">
        <f>VLOOKUP(TEXT(C674,"0"),Sheet2!A:D,3,FALSE)</f>
        <v>UAPSRV</v>
      </c>
      <c r="B674" s="2" t="str">
        <f>VLOOKUP(TEXT(C674,"0"),Sheet2!A:D,4,FALSE)</f>
        <v>19</v>
      </c>
      <c r="C674" s="2">
        <f t="shared" si="30"/>
        <v>19</v>
      </c>
      <c r="D674" s="1">
        <f t="shared" si="31"/>
        <v>1</v>
      </c>
      <c r="E674" s="1" t="s">
        <v>148</v>
      </c>
      <c r="F674" s="1" t="s">
        <v>48</v>
      </c>
      <c r="G674" s="2" t="str">
        <f t="shared" si="32"/>
        <v>12</v>
      </c>
      <c r="H674" s="1" t="s">
        <v>194</v>
      </c>
      <c r="I674" s="1" t="s">
        <v>4</v>
      </c>
      <c r="J674" s="1" t="s">
        <v>2</v>
      </c>
      <c r="K674" s="1" t="s">
        <v>195</v>
      </c>
      <c r="L674" s="1" t="s">
        <v>196</v>
      </c>
    </row>
    <row r="675" spans="1:12" x14ac:dyDescent="0.15">
      <c r="A675" s="2" t="str">
        <f>VLOOKUP(TEXT(C675,"0"),Sheet2!A:D,3,FALSE)</f>
        <v>UAPSRV</v>
      </c>
      <c r="B675" s="2" t="str">
        <f>VLOOKUP(TEXT(C675,"0"),Sheet2!A:D,4,FALSE)</f>
        <v>19</v>
      </c>
      <c r="C675" s="2">
        <f t="shared" si="30"/>
        <v>19</v>
      </c>
      <c r="D675" s="1">
        <f t="shared" si="31"/>
        <v>1</v>
      </c>
      <c r="E675" s="1" t="s">
        <v>148</v>
      </c>
      <c r="F675" s="1" t="s">
        <v>52</v>
      </c>
      <c r="G675" s="2" t="str">
        <f t="shared" si="32"/>
        <v>13</v>
      </c>
      <c r="H675" s="1" t="s">
        <v>198</v>
      </c>
      <c r="I675" s="1" t="s">
        <v>4</v>
      </c>
      <c r="J675" s="1" t="s">
        <v>16</v>
      </c>
      <c r="K675" s="1" t="s">
        <v>199</v>
      </c>
    </row>
    <row r="676" spans="1:12" x14ac:dyDescent="0.15">
      <c r="A676" s="2" t="str">
        <f>VLOOKUP(TEXT(C676,"0"),Sheet2!A:D,3,FALSE)</f>
        <v>UAPSRV</v>
      </c>
      <c r="B676" s="2" t="str">
        <f>VLOOKUP(TEXT(C676,"0"),Sheet2!A:D,4,FALSE)</f>
        <v>19</v>
      </c>
      <c r="C676" s="2">
        <f t="shared" si="30"/>
        <v>19</v>
      </c>
      <c r="D676" s="1">
        <f t="shared" si="31"/>
        <v>1</v>
      </c>
      <c r="E676" s="1" t="s">
        <v>148</v>
      </c>
      <c r="F676" s="1" t="s">
        <v>56</v>
      </c>
      <c r="G676" s="2" t="str">
        <f t="shared" si="32"/>
        <v>14</v>
      </c>
      <c r="H676" s="1" t="s">
        <v>200</v>
      </c>
      <c r="I676" s="1" t="s">
        <v>4</v>
      </c>
      <c r="J676" s="1" t="s">
        <v>26</v>
      </c>
      <c r="K676" s="1" t="s">
        <v>201</v>
      </c>
    </row>
    <row r="677" spans="1:12" x14ac:dyDescent="0.15">
      <c r="A677" s="2" t="str">
        <f>VLOOKUP(TEXT(C677,"0"),Sheet2!A:D,3,FALSE)</f>
        <v>UAPSRV</v>
      </c>
      <c r="B677" s="2" t="str">
        <f>VLOOKUP(TEXT(C677,"0"),Sheet2!A:D,4,FALSE)</f>
        <v>20</v>
      </c>
      <c r="C677" s="2">
        <f t="shared" si="30"/>
        <v>20</v>
      </c>
      <c r="D677" s="1">
        <f t="shared" si="31"/>
        <v>0</v>
      </c>
      <c r="E677" s="1" t="s">
        <v>152</v>
      </c>
      <c r="F677" s="1" t="s">
        <v>2</v>
      </c>
      <c r="G677" s="2" t="str">
        <f t="shared" si="32"/>
        <v>01</v>
      </c>
      <c r="H677" s="1" t="s">
        <v>3</v>
      </c>
      <c r="I677" s="1" t="s">
        <v>4</v>
      </c>
      <c r="J677" s="1" t="s">
        <v>5</v>
      </c>
      <c r="K677" s="1" t="s">
        <v>6</v>
      </c>
      <c r="L677" s="1" t="s">
        <v>7</v>
      </c>
    </row>
    <row r="678" spans="1:12" x14ac:dyDescent="0.15">
      <c r="A678" s="2" t="str">
        <f>VLOOKUP(TEXT(C678,"0"),Sheet2!A:D,3,FALSE)</f>
        <v>UAPSRV</v>
      </c>
      <c r="B678" s="2" t="str">
        <f>VLOOKUP(TEXT(C678,"0"),Sheet2!A:D,4,FALSE)</f>
        <v>20</v>
      </c>
      <c r="C678" s="2">
        <f t="shared" si="30"/>
        <v>20</v>
      </c>
      <c r="D678" s="1">
        <f t="shared" si="31"/>
        <v>0</v>
      </c>
      <c r="E678" s="1" t="s">
        <v>152</v>
      </c>
      <c r="F678" s="1" t="s">
        <v>8</v>
      </c>
      <c r="G678" s="2" t="str">
        <f t="shared" si="32"/>
        <v>02</v>
      </c>
      <c r="H678" s="1" t="s">
        <v>188</v>
      </c>
      <c r="I678" s="1" t="s">
        <v>4</v>
      </c>
      <c r="J678" s="1" t="s">
        <v>80</v>
      </c>
      <c r="K678" s="1" t="s">
        <v>189</v>
      </c>
      <c r="L678" s="1" t="s">
        <v>36</v>
      </c>
    </row>
    <row r="679" spans="1:12" x14ac:dyDescent="0.15">
      <c r="A679" s="2" t="str">
        <f>VLOOKUP(TEXT(C679,"0"),Sheet2!A:D,3,FALSE)</f>
        <v>UAPSRV</v>
      </c>
      <c r="B679" s="2" t="str">
        <f>VLOOKUP(TEXT(C679,"0"),Sheet2!A:D,4,FALSE)</f>
        <v>20</v>
      </c>
      <c r="C679" s="2">
        <f t="shared" si="30"/>
        <v>20</v>
      </c>
      <c r="D679" s="1">
        <f t="shared" si="31"/>
        <v>0</v>
      </c>
      <c r="E679" s="1" t="s">
        <v>152</v>
      </c>
      <c r="F679" s="1" t="s">
        <v>12</v>
      </c>
      <c r="G679" s="2" t="str">
        <f t="shared" si="32"/>
        <v>03</v>
      </c>
      <c r="H679" s="1" t="s">
        <v>202</v>
      </c>
      <c r="I679" s="1" t="s">
        <v>4</v>
      </c>
      <c r="J679" s="1" t="s">
        <v>8</v>
      </c>
      <c r="K679" s="1" t="s">
        <v>203</v>
      </c>
      <c r="L679" s="1" t="s">
        <v>309</v>
      </c>
    </row>
    <row r="680" spans="1:12" x14ac:dyDescent="0.15">
      <c r="A680" s="2" t="str">
        <f>VLOOKUP(TEXT(C680,"0"),Sheet2!A:D,3,FALSE)</f>
        <v>UAPSRV</v>
      </c>
      <c r="B680" s="2" t="str">
        <f>VLOOKUP(TEXT(C680,"0"),Sheet2!A:D,4,FALSE)</f>
        <v>20</v>
      </c>
      <c r="C680" s="2">
        <f t="shared" si="30"/>
        <v>20</v>
      </c>
      <c r="D680" s="1">
        <f t="shared" si="31"/>
        <v>0</v>
      </c>
      <c r="E680" s="1" t="s">
        <v>152</v>
      </c>
      <c r="F680" s="1" t="s">
        <v>16</v>
      </c>
      <c r="G680" s="2" t="str">
        <f t="shared" si="32"/>
        <v>04</v>
      </c>
      <c r="H680" s="1" t="s">
        <v>218</v>
      </c>
      <c r="I680" s="1" t="s">
        <v>4</v>
      </c>
      <c r="J680" s="1" t="s">
        <v>80</v>
      </c>
      <c r="K680" s="1" t="s">
        <v>219</v>
      </c>
      <c r="L680" s="1" t="s">
        <v>36</v>
      </c>
    </row>
    <row r="681" spans="1:12" x14ac:dyDescent="0.15">
      <c r="A681" s="2" t="str">
        <f>VLOOKUP(TEXT(C681,"0"),Sheet2!A:D,3,FALSE)</f>
        <v>UAPSRV</v>
      </c>
      <c r="B681" s="2" t="str">
        <f>VLOOKUP(TEXT(C681,"0"),Sheet2!A:D,4,FALSE)</f>
        <v>20</v>
      </c>
      <c r="C681" s="2">
        <f t="shared" si="30"/>
        <v>20</v>
      </c>
      <c r="D681" s="1">
        <f t="shared" si="31"/>
        <v>0</v>
      </c>
      <c r="E681" s="1" t="s">
        <v>152</v>
      </c>
      <c r="F681" s="1" t="s">
        <v>20</v>
      </c>
      <c r="G681" s="2" t="str">
        <f t="shared" si="32"/>
        <v>05</v>
      </c>
      <c r="H681" s="1" t="s">
        <v>9</v>
      </c>
      <c r="I681" s="1" t="s">
        <v>4</v>
      </c>
      <c r="J681" s="1" t="s">
        <v>10</v>
      </c>
      <c r="K681" s="1" t="s">
        <v>11</v>
      </c>
      <c r="L681" s="1" t="s">
        <v>36</v>
      </c>
    </row>
    <row r="682" spans="1:12" x14ac:dyDescent="0.15">
      <c r="A682" s="2" t="str">
        <f>VLOOKUP(TEXT(C682,"0"),Sheet2!A:D,3,FALSE)</f>
        <v>UAPSRV</v>
      </c>
      <c r="B682" s="2" t="str">
        <f>VLOOKUP(TEXT(C682,"0"),Sheet2!A:D,4,FALSE)</f>
        <v>20</v>
      </c>
      <c r="C682" s="2">
        <f t="shared" si="30"/>
        <v>20</v>
      </c>
      <c r="D682" s="1">
        <f t="shared" si="31"/>
        <v>0</v>
      </c>
      <c r="E682" s="1" t="s">
        <v>152</v>
      </c>
      <c r="F682" s="1" t="s">
        <v>24</v>
      </c>
      <c r="G682" s="2" t="str">
        <f t="shared" si="32"/>
        <v>06</v>
      </c>
      <c r="H682" s="1" t="s">
        <v>21</v>
      </c>
      <c r="I682" s="1" t="s">
        <v>4</v>
      </c>
      <c r="J682" s="1" t="s">
        <v>8</v>
      </c>
      <c r="K682" s="1" t="s">
        <v>22</v>
      </c>
      <c r="L682" s="1" t="s">
        <v>229</v>
      </c>
    </row>
    <row r="683" spans="1:12" x14ac:dyDescent="0.15">
      <c r="A683" s="2" t="str">
        <f>VLOOKUP(TEXT(C683,"0"),Sheet2!A:D,3,FALSE)</f>
        <v>UAPSRV</v>
      </c>
      <c r="B683" s="2" t="str">
        <f>VLOOKUP(TEXT(C683,"0"),Sheet2!A:D,4,FALSE)</f>
        <v>20</v>
      </c>
      <c r="C683" s="2">
        <f t="shared" si="30"/>
        <v>20</v>
      </c>
      <c r="D683" s="1">
        <f t="shared" si="31"/>
        <v>0</v>
      </c>
      <c r="E683" s="1" t="s">
        <v>152</v>
      </c>
      <c r="F683" s="1" t="s">
        <v>28</v>
      </c>
      <c r="G683" s="2" t="str">
        <f t="shared" si="32"/>
        <v>07</v>
      </c>
      <c r="H683" s="1" t="s">
        <v>25</v>
      </c>
      <c r="I683" s="1" t="s">
        <v>4</v>
      </c>
      <c r="J683" s="1" t="s">
        <v>26</v>
      </c>
      <c r="K683" s="1" t="s">
        <v>27</v>
      </c>
      <c r="L683" s="1" t="s">
        <v>36</v>
      </c>
    </row>
    <row r="684" spans="1:12" x14ac:dyDescent="0.15">
      <c r="A684" s="2" t="str">
        <f>VLOOKUP(TEXT(C684,"0"),Sheet2!A:D,3,FALSE)</f>
        <v>UAPSRV</v>
      </c>
      <c r="B684" s="2" t="str">
        <f>VLOOKUP(TEXT(C684,"0"),Sheet2!A:D,4,FALSE)</f>
        <v>20</v>
      </c>
      <c r="C684" s="2">
        <f t="shared" si="30"/>
        <v>20</v>
      </c>
      <c r="D684" s="1">
        <f t="shared" si="31"/>
        <v>0</v>
      </c>
      <c r="E684" s="1" t="s">
        <v>152</v>
      </c>
      <c r="F684" s="1" t="s">
        <v>30</v>
      </c>
      <c r="G684" s="2" t="str">
        <f t="shared" si="32"/>
        <v>08</v>
      </c>
      <c r="H684" s="1" t="s">
        <v>156</v>
      </c>
      <c r="I684" s="1" t="s">
        <v>4</v>
      </c>
      <c r="J684" s="1" t="s">
        <v>24</v>
      </c>
      <c r="K684" s="1" t="s">
        <v>157</v>
      </c>
      <c r="L684" s="1" t="s">
        <v>7</v>
      </c>
    </row>
    <row r="685" spans="1:12" x14ac:dyDescent="0.15">
      <c r="A685" s="2" t="str">
        <f>VLOOKUP(TEXT(C685,"0"),Sheet2!A:D,3,FALSE)</f>
        <v>UAPSRV</v>
      </c>
      <c r="B685" s="2" t="str">
        <f>VLOOKUP(TEXT(C685,"0"),Sheet2!A:D,4,FALSE)</f>
        <v>20</v>
      </c>
      <c r="C685" s="2">
        <f t="shared" si="30"/>
        <v>20</v>
      </c>
      <c r="D685" s="1">
        <f t="shared" si="31"/>
        <v>0</v>
      </c>
      <c r="E685" s="1" t="s">
        <v>152</v>
      </c>
      <c r="F685" s="1" t="s">
        <v>37</v>
      </c>
      <c r="G685" s="2" t="str">
        <f t="shared" si="32"/>
        <v>09</v>
      </c>
      <c r="H685" s="1" t="s">
        <v>159</v>
      </c>
      <c r="I685" s="1" t="s">
        <v>4</v>
      </c>
      <c r="J685" s="1" t="s">
        <v>5</v>
      </c>
      <c r="K685" s="1" t="s">
        <v>160</v>
      </c>
      <c r="L685" s="1" t="s">
        <v>7</v>
      </c>
    </row>
    <row r="686" spans="1:12" x14ac:dyDescent="0.15">
      <c r="A686" s="2" t="str">
        <f>VLOOKUP(TEXT(C686,"0"),Sheet2!A:D,3,FALSE)</f>
        <v>UAPSRV</v>
      </c>
      <c r="B686" s="2" t="str">
        <f>VLOOKUP(TEXT(C686,"0"),Sheet2!A:D,4,FALSE)</f>
        <v>20</v>
      </c>
      <c r="C686" s="2">
        <f t="shared" si="30"/>
        <v>20</v>
      </c>
      <c r="D686" s="1">
        <f t="shared" si="31"/>
        <v>0</v>
      </c>
      <c r="E686" s="1" t="s">
        <v>152</v>
      </c>
      <c r="F686" s="1" t="s">
        <v>5</v>
      </c>
      <c r="G686" s="2" t="str">
        <f t="shared" si="32"/>
        <v>10</v>
      </c>
      <c r="H686" s="1" t="s">
        <v>162</v>
      </c>
      <c r="I686" s="1" t="s">
        <v>4</v>
      </c>
      <c r="J686" s="1" t="s">
        <v>30</v>
      </c>
      <c r="K686" s="1" t="s">
        <v>163</v>
      </c>
      <c r="L686" s="1" t="s">
        <v>7</v>
      </c>
    </row>
    <row r="687" spans="1:12" x14ac:dyDescent="0.15">
      <c r="A687" s="2" t="str">
        <f>VLOOKUP(TEXT(C687,"0"),Sheet2!A:D,3,FALSE)</f>
        <v>UAPSRV</v>
      </c>
      <c r="B687" s="2" t="str">
        <f>VLOOKUP(TEXT(C687,"0"),Sheet2!A:D,4,FALSE)</f>
        <v>20</v>
      </c>
      <c r="C687" s="2">
        <f t="shared" si="30"/>
        <v>20</v>
      </c>
      <c r="D687" s="1">
        <f t="shared" si="31"/>
        <v>1</v>
      </c>
      <c r="E687" s="1" t="s">
        <v>26</v>
      </c>
      <c r="F687" s="1" t="s">
        <v>2</v>
      </c>
      <c r="G687" s="2" t="str">
        <f t="shared" si="32"/>
        <v>01</v>
      </c>
      <c r="H687" s="1" t="s">
        <v>3</v>
      </c>
      <c r="I687" s="1" t="s">
        <v>4</v>
      </c>
      <c r="J687" s="1" t="s">
        <v>5</v>
      </c>
      <c r="K687" s="1" t="s">
        <v>6</v>
      </c>
    </row>
    <row r="688" spans="1:12" x14ac:dyDescent="0.15">
      <c r="A688" s="2" t="str">
        <f>VLOOKUP(TEXT(C688,"0"),Sheet2!A:D,3,FALSE)</f>
        <v>UAPSRV</v>
      </c>
      <c r="B688" s="2" t="str">
        <f>VLOOKUP(TEXT(C688,"0"),Sheet2!A:D,4,FALSE)</f>
        <v>20</v>
      </c>
      <c r="C688" s="2">
        <f t="shared" si="30"/>
        <v>20</v>
      </c>
      <c r="D688" s="1">
        <f t="shared" si="31"/>
        <v>1</v>
      </c>
      <c r="E688" s="1" t="s">
        <v>26</v>
      </c>
      <c r="F688" s="1" t="s">
        <v>8</v>
      </c>
      <c r="G688" s="2" t="str">
        <f t="shared" si="32"/>
        <v>02</v>
      </c>
      <c r="H688" s="1" t="s">
        <v>188</v>
      </c>
      <c r="I688" s="1" t="s">
        <v>4</v>
      </c>
      <c r="J688" s="1" t="s">
        <v>80</v>
      </c>
      <c r="K688" s="1" t="s">
        <v>189</v>
      </c>
    </row>
    <row r="689" spans="1:12" x14ac:dyDescent="0.15">
      <c r="A689" s="2" t="str">
        <f>VLOOKUP(TEXT(C689,"0"),Sheet2!A:D,3,FALSE)</f>
        <v>UAPSRV</v>
      </c>
      <c r="B689" s="2" t="str">
        <f>VLOOKUP(TEXT(C689,"0"),Sheet2!A:D,4,FALSE)</f>
        <v>20</v>
      </c>
      <c r="C689" s="2">
        <f t="shared" si="30"/>
        <v>20</v>
      </c>
      <c r="D689" s="1">
        <f t="shared" si="31"/>
        <v>1</v>
      </c>
      <c r="E689" s="1" t="s">
        <v>26</v>
      </c>
      <c r="F689" s="1" t="s">
        <v>12</v>
      </c>
      <c r="G689" s="2" t="str">
        <f t="shared" si="32"/>
        <v>03</v>
      </c>
      <c r="H689" s="1" t="s">
        <v>202</v>
      </c>
      <c r="I689" s="1" t="s">
        <v>4</v>
      </c>
      <c r="J689" s="1" t="s">
        <v>8</v>
      </c>
      <c r="K689" s="1" t="s">
        <v>203</v>
      </c>
      <c r="L689" s="1" t="s">
        <v>217</v>
      </c>
    </row>
    <row r="690" spans="1:12" x14ac:dyDescent="0.15">
      <c r="A690" s="2" t="str">
        <f>VLOOKUP(TEXT(C690,"0"),Sheet2!A:D,3,FALSE)</f>
        <v>UAPSRV</v>
      </c>
      <c r="B690" s="2" t="str">
        <f>VLOOKUP(TEXT(C690,"0"),Sheet2!A:D,4,FALSE)</f>
        <v>20</v>
      </c>
      <c r="C690" s="2">
        <f t="shared" si="30"/>
        <v>20</v>
      </c>
      <c r="D690" s="1">
        <f t="shared" si="31"/>
        <v>1</v>
      </c>
      <c r="E690" s="1" t="s">
        <v>26</v>
      </c>
      <c r="F690" s="1" t="s">
        <v>16</v>
      </c>
      <c r="G690" s="2" t="str">
        <f t="shared" si="32"/>
        <v>04</v>
      </c>
      <c r="H690" s="1" t="s">
        <v>218</v>
      </c>
      <c r="I690" s="1" t="s">
        <v>4</v>
      </c>
      <c r="J690" s="1" t="s">
        <v>80</v>
      </c>
      <c r="K690" s="1" t="s">
        <v>219</v>
      </c>
    </row>
    <row r="691" spans="1:12" x14ac:dyDescent="0.15">
      <c r="A691" s="2" t="str">
        <f>VLOOKUP(TEXT(C691,"0"),Sheet2!A:D,3,FALSE)</f>
        <v>UAPSRV</v>
      </c>
      <c r="B691" s="2" t="str">
        <f>VLOOKUP(TEXT(C691,"0"),Sheet2!A:D,4,FALSE)</f>
        <v>20</v>
      </c>
      <c r="C691" s="2">
        <f t="shared" si="30"/>
        <v>20</v>
      </c>
      <c r="D691" s="1">
        <f t="shared" si="31"/>
        <v>1</v>
      </c>
      <c r="E691" s="1" t="s">
        <v>26</v>
      </c>
      <c r="F691" s="1" t="s">
        <v>20</v>
      </c>
      <c r="G691" s="2" t="str">
        <f t="shared" si="32"/>
        <v>05</v>
      </c>
      <c r="H691" s="1" t="s">
        <v>9</v>
      </c>
      <c r="I691" s="1" t="s">
        <v>4</v>
      </c>
      <c r="J691" s="1" t="s">
        <v>10</v>
      </c>
      <c r="K691" s="1" t="s">
        <v>11</v>
      </c>
    </row>
    <row r="692" spans="1:12" x14ac:dyDescent="0.15">
      <c r="A692" s="2" t="str">
        <f>VLOOKUP(TEXT(C692,"0"),Sheet2!A:D,3,FALSE)</f>
        <v>UAPSRV</v>
      </c>
      <c r="B692" s="2" t="str">
        <f>VLOOKUP(TEXT(C692,"0"),Sheet2!A:D,4,FALSE)</f>
        <v>20</v>
      </c>
      <c r="C692" s="2">
        <f t="shared" si="30"/>
        <v>20</v>
      </c>
      <c r="D692" s="1">
        <f t="shared" si="31"/>
        <v>1</v>
      </c>
      <c r="E692" s="1" t="s">
        <v>26</v>
      </c>
      <c r="F692" s="1" t="s">
        <v>24</v>
      </c>
      <c r="G692" s="2" t="str">
        <f t="shared" si="32"/>
        <v>06</v>
      </c>
      <c r="H692" s="1" t="s">
        <v>21</v>
      </c>
      <c r="I692" s="1" t="s">
        <v>4</v>
      </c>
      <c r="J692" s="1" t="s">
        <v>8</v>
      </c>
      <c r="K692" s="1" t="s">
        <v>22</v>
      </c>
      <c r="L692" s="1" t="s">
        <v>178</v>
      </c>
    </row>
    <row r="693" spans="1:12" x14ac:dyDescent="0.15">
      <c r="A693" s="2" t="str">
        <f>VLOOKUP(TEXT(C693,"0"),Sheet2!A:D,3,FALSE)</f>
        <v>UAPSRV</v>
      </c>
      <c r="B693" s="2" t="str">
        <f>VLOOKUP(TEXT(C693,"0"),Sheet2!A:D,4,FALSE)</f>
        <v>20</v>
      </c>
      <c r="C693" s="2">
        <f t="shared" si="30"/>
        <v>20</v>
      </c>
      <c r="D693" s="1">
        <f t="shared" si="31"/>
        <v>1</v>
      </c>
      <c r="E693" s="1" t="s">
        <v>26</v>
      </c>
      <c r="F693" s="1" t="s">
        <v>28</v>
      </c>
      <c r="G693" s="2" t="str">
        <f t="shared" si="32"/>
        <v>07</v>
      </c>
      <c r="H693" s="1" t="s">
        <v>25</v>
      </c>
      <c r="I693" s="1" t="s">
        <v>4</v>
      </c>
      <c r="J693" s="1" t="s">
        <v>26</v>
      </c>
      <c r="K693" s="1" t="s">
        <v>27</v>
      </c>
    </row>
    <row r="694" spans="1:12" x14ac:dyDescent="0.15">
      <c r="A694" s="2" t="str">
        <f>VLOOKUP(TEXT(C694,"0"),Sheet2!A:D,3,FALSE)</f>
        <v>UAPSRV</v>
      </c>
      <c r="B694" s="2" t="str">
        <f>VLOOKUP(TEXT(C694,"0"),Sheet2!A:D,4,FALSE)</f>
        <v>20</v>
      </c>
      <c r="C694" s="2">
        <f t="shared" si="30"/>
        <v>20</v>
      </c>
      <c r="D694" s="1">
        <f t="shared" si="31"/>
        <v>1</v>
      </c>
      <c r="E694" s="1" t="s">
        <v>26</v>
      </c>
      <c r="F694" s="1" t="s">
        <v>30</v>
      </c>
      <c r="G694" s="2" t="str">
        <f t="shared" si="32"/>
        <v>08</v>
      </c>
      <c r="H694" s="1" t="s">
        <v>156</v>
      </c>
      <c r="I694" s="1" t="s">
        <v>4</v>
      </c>
      <c r="J694" s="1" t="s">
        <v>24</v>
      </c>
      <c r="K694" s="1" t="s">
        <v>157</v>
      </c>
    </row>
    <row r="695" spans="1:12" x14ac:dyDescent="0.15">
      <c r="A695" s="2" t="str">
        <f>VLOOKUP(TEXT(C695,"0"),Sheet2!A:D,3,FALSE)</f>
        <v>UAPSRV</v>
      </c>
      <c r="B695" s="2" t="str">
        <f>VLOOKUP(TEXT(C695,"0"),Sheet2!A:D,4,FALSE)</f>
        <v>20</v>
      </c>
      <c r="C695" s="2">
        <f t="shared" si="30"/>
        <v>20</v>
      </c>
      <c r="D695" s="1">
        <f t="shared" si="31"/>
        <v>1</v>
      </c>
      <c r="E695" s="1" t="s">
        <v>26</v>
      </c>
      <c r="F695" s="1" t="s">
        <v>37</v>
      </c>
      <c r="G695" s="2" t="str">
        <f t="shared" si="32"/>
        <v>09</v>
      </c>
      <c r="H695" s="1" t="s">
        <v>159</v>
      </c>
      <c r="I695" s="1" t="s">
        <v>4</v>
      </c>
      <c r="J695" s="1" t="s">
        <v>5</v>
      </c>
      <c r="K695" s="1" t="s">
        <v>160</v>
      </c>
    </row>
    <row r="696" spans="1:12" x14ac:dyDescent="0.15">
      <c r="A696" s="2" t="str">
        <f>VLOOKUP(TEXT(C696,"0"),Sheet2!A:D,3,FALSE)</f>
        <v>UAPSRV</v>
      </c>
      <c r="B696" s="2" t="str">
        <f>VLOOKUP(TEXT(C696,"0"),Sheet2!A:D,4,FALSE)</f>
        <v>20</v>
      </c>
      <c r="C696" s="2">
        <f t="shared" si="30"/>
        <v>20</v>
      </c>
      <c r="D696" s="1">
        <f t="shared" si="31"/>
        <v>1</v>
      </c>
      <c r="E696" s="1" t="s">
        <v>26</v>
      </c>
      <c r="F696" s="1" t="s">
        <v>5</v>
      </c>
      <c r="G696" s="2" t="str">
        <f t="shared" si="32"/>
        <v>10</v>
      </c>
      <c r="H696" s="1" t="s">
        <v>162</v>
      </c>
      <c r="I696" s="1" t="s">
        <v>4</v>
      </c>
      <c r="J696" s="1" t="s">
        <v>30</v>
      </c>
      <c r="K696" s="1" t="s">
        <v>163</v>
      </c>
    </row>
    <row r="697" spans="1:12" x14ac:dyDescent="0.15">
      <c r="A697" s="2" t="str">
        <f>VLOOKUP(TEXT(C697,"0"),Sheet2!A:D,3,FALSE)</f>
        <v>UAPSRV</v>
      </c>
      <c r="B697" s="2" t="str">
        <f>VLOOKUP(TEXT(C697,"0"),Sheet2!A:D,4,FALSE)</f>
        <v>20</v>
      </c>
      <c r="C697" s="2">
        <f t="shared" si="30"/>
        <v>20</v>
      </c>
      <c r="D697" s="1">
        <f t="shared" si="31"/>
        <v>1</v>
      </c>
      <c r="E697" s="1" t="s">
        <v>26</v>
      </c>
      <c r="F697" s="1" t="s">
        <v>44</v>
      </c>
      <c r="G697" s="2" t="str">
        <f t="shared" si="32"/>
        <v>11</v>
      </c>
      <c r="H697" s="1" t="s">
        <v>360</v>
      </c>
      <c r="I697" s="1" t="s">
        <v>4</v>
      </c>
      <c r="J697" s="1" t="s">
        <v>350</v>
      </c>
      <c r="K697" s="1" t="s">
        <v>474</v>
      </c>
    </row>
    <row r="698" spans="1:12" x14ac:dyDescent="0.15">
      <c r="A698" s="2" t="str">
        <f>VLOOKUP(TEXT(C698,"0"),Sheet2!A:D,3,FALSE)</f>
        <v>UAPSRV</v>
      </c>
      <c r="B698" s="2" t="str">
        <f>VLOOKUP(TEXT(C698,"0"),Sheet2!A:D,4,FALSE)</f>
        <v>20</v>
      </c>
      <c r="C698" s="2">
        <f t="shared" si="30"/>
        <v>20</v>
      </c>
      <c r="D698" s="1">
        <f t="shared" si="31"/>
        <v>1</v>
      </c>
      <c r="E698" s="1" t="s">
        <v>26</v>
      </c>
      <c r="F698" s="1" t="s">
        <v>48</v>
      </c>
      <c r="G698" s="2" t="str">
        <f t="shared" si="32"/>
        <v>12</v>
      </c>
      <c r="H698" s="1" t="s">
        <v>475</v>
      </c>
      <c r="I698" s="1" t="s">
        <v>4</v>
      </c>
      <c r="J698" s="1" t="s">
        <v>2</v>
      </c>
      <c r="K698" s="1" t="s">
        <v>476</v>
      </c>
      <c r="L698" s="1" t="s">
        <v>477</v>
      </c>
    </row>
    <row r="699" spans="1:12" x14ac:dyDescent="0.15">
      <c r="A699" s="2" t="str">
        <f>VLOOKUP(TEXT(C699,"0"),Sheet2!A:D,3,FALSE)</f>
        <v>UAPSRV</v>
      </c>
      <c r="B699" s="2" t="str">
        <f>VLOOKUP(TEXT(C699,"0"),Sheet2!A:D,4,FALSE)</f>
        <v>20</v>
      </c>
      <c r="C699" s="2">
        <f t="shared" si="30"/>
        <v>20</v>
      </c>
      <c r="D699" s="1">
        <f t="shared" si="31"/>
        <v>1</v>
      </c>
      <c r="E699" s="1" t="s">
        <v>26</v>
      </c>
      <c r="F699" s="1" t="s">
        <v>52</v>
      </c>
      <c r="G699" s="2" t="str">
        <f t="shared" si="32"/>
        <v>13</v>
      </c>
      <c r="H699" s="1" t="s">
        <v>191</v>
      </c>
      <c r="I699" s="1" t="s">
        <v>4</v>
      </c>
      <c r="J699" s="1" t="s">
        <v>30</v>
      </c>
      <c r="K699" s="1" t="s">
        <v>192</v>
      </c>
    </row>
    <row r="700" spans="1:12" x14ac:dyDescent="0.15">
      <c r="A700" s="2" t="str">
        <f>VLOOKUP(TEXT(C700,"0"),Sheet2!A:D,3,FALSE)</f>
        <v>UAPSRV</v>
      </c>
      <c r="B700" s="2" t="str">
        <f>VLOOKUP(TEXT(C700,"0"),Sheet2!A:D,4,FALSE)</f>
        <v>20</v>
      </c>
      <c r="C700" s="2">
        <f t="shared" si="30"/>
        <v>20</v>
      </c>
      <c r="D700" s="1">
        <f t="shared" si="31"/>
        <v>1</v>
      </c>
      <c r="E700" s="1" t="s">
        <v>26</v>
      </c>
      <c r="F700" s="1" t="s">
        <v>56</v>
      </c>
      <c r="G700" s="2" t="str">
        <f t="shared" si="32"/>
        <v>14</v>
      </c>
      <c r="H700" s="1" t="s">
        <v>194</v>
      </c>
      <c r="I700" s="1" t="s">
        <v>4</v>
      </c>
      <c r="J700" s="1" t="s">
        <v>2</v>
      </c>
      <c r="K700" s="1" t="s">
        <v>195</v>
      </c>
      <c r="L700" s="1" t="s">
        <v>196</v>
      </c>
    </row>
    <row r="701" spans="1:12" x14ac:dyDescent="0.15">
      <c r="A701" s="2" t="str">
        <f>VLOOKUP(TEXT(C701,"0"),Sheet2!A:D,3,FALSE)</f>
        <v>UAPSRV</v>
      </c>
      <c r="B701" s="2" t="str">
        <f>VLOOKUP(TEXT(C701,"0"),Sheet2!A:D,4,FALSE)</f>
        <v>20</v>
      </c>
      <c r="C701" s="2">
        <f t="shared" si="30"/>
        <v>20</v>
      </c>
      <c r="D701" s="1">
        <f t="shared" si="31"/>
        <v>1</v>
      </c>
      <c r="E701" s="1" t="s">
        <v>26</v>
      </c>
      <c r="F701" s="1" t="s">
        <v>60</v>
      </c>
      <c r="G701" s="2" t="str">
        <f t="shared" si="32"/>
        <v>15</v>
      </c>
      <c r="H701" s="1" t="s">
        <v>198</v>
      </c>
      <c r="I701" s="1" t="s">
        <v>4</v>
      </c>
      <c r="J701" s="1" t="s">
        <v>16</v>
      </c>
      <c r="K701" s="1" t="s">
        <v>199</v>
      </c>
    </row>
    <row r="702" spans="1:12" x14ac:dyDescent="0.15">
      <c r="A702" s="2" t="str">
        <f>VLOOKUP(TEXT(C702,"0"),Sheet2!A:D,3,FALSE)</f>
        <v>UAPSRV</v>
      </c>
      <c r="B702" s="2" t="str">
        <f>VLOOKUP(TEXT(C702,"0"),Sheet2!A:D,4,FALSE)</f>
        <v>20</v>
      </c>
      <c r="C702" s="2">
        <f t="shared" si="30"/>
        <v>20</v>
      </c>
      <c r="D702" s="1">
        <f t="shared" si="31"/>
        <v>1</v>
      </c>
      <c r="E702" s="1" t="s">
        <v>26</v>
      </c>
      <c r="F702" s="1" t="s">
        <v>64</v>
      </c>
      <c r="G702" s="2" t="str">
        <f t="shared" si="32"/>
        <v>16</v>
      </c>
      <c r="H702" s="1" t="s">
        <v>200</v>
      </c>
      <c r="I702" s="1" t="s">
        <v>4</v>
      </c>
      <c r="J702" s="1" t="s">
        <v>26</v>
      </c>
      <c r="K702" s="1" t="s">
        <v>201</v>
      </c>
    </row>
    <row r="703" spans="1:12" x14ac:dyDescent="0.15">
      <c r="A703" s="2" t="str">
        <f>VLOOKUP(TEXT(C703,"0"),Sheet2!A:D,3,FALSE)</f>
        <v>UAPSRV</v>
      </c>
      <c r="B703" s="2" t="str">
        <f>VLOOKUP(TEXT(C703,"0"),Sheet2!A:D,4,FALSE)</f>
        <v>21</v>
      </c>
      <c r="C703" s="2">
        <f t="shared" si="30"/>
        <v>21</v>
      </c>
      <c r="D703" s="1">
        <f t="shared" si="31"/>
        <v>0</v>
      </c>
      <c r="E703" s="1" t="s">
        <v>158</v>
      </c>
      <c r="F703" s="1" t="s">
        <v>2</v>
      </c>
      <c r="G703" s="2" t="str">
        <f t="shared" si="32"/>
        <v>01</v>
      </c>
      <c r="H703" s="1" t="s">
        <v>3</v>
      </c>
      <c r="I703" s="1" t="s">
        <v>4</v>
      </c>
      <c r="J703" s="1" t="s">
        <v>5</v>
      </c>
      <c r="K703" s="1" t="s">
        <v>6</v>
      </c>
      <c r="L703" s="1" t="s">
        <v>7</v>
      </c>
    </row>
    <row r="704" spans="1:12" x14ac:dyDescent="0.15">
      <c r="A704" s="2" t="str">
        <f>VLOOKUP(TEXT(C704,"0"),Sheet2!A:D,3,FALSE)</f>
        <v>UAPSRV</v>
      </c>
      <c r="B704" s="2" t="str">
        <f>VLOOKUP(TEXT(C704,"0"),Sheet2!A:D,4,FALSE)</f>
        <v>21</v>
      </c>
      <c r="C704" s="2">
        <f t="shared" si="30"/>
        <v>21</v>
      </c>
      <c r="D704" s="1">
        <f t="shared" si="31"/>
        <v>0</v>
      </c>
      <c r="E704" s="1" t="s">
        <v>158</v>
      </c>
      <c r="F704" s="1" t="s">
        <v>8</v>
      </c>
      <c r="G704" s="2" t="str">
        <f t="shared" si="32"/>
        <v>02</v>
      </c>
      <c r="H704" s="1" t="s">
        <v>9</v>
      </c>
      <c r="I704" s="1" t="s">
        <v>4</v>
      </c>
      <c r="J704" s="1" t="s">
        <v>10</v>
      </c>
      <c r="K704" s="1" t="s">
        <v>11</v>
      </c>
      <c r="L704" s="1" t="s">
        <v>7</v>
      </c>
    </row>
    <row r="705" spans="1:12" x14ac:dyDescent="0.15">
      <c r="A705" s="2" t="str">
        <f>VLOOKUP(TEXT(C705,"0"),Sheet2!A:D,3,FALSE)</f>
        <v>UAPSRV</v>
      </c>
      <c r="B705" s="2" t="str">
        <f>VLOOKUP(TEXT(C705,"0"),Sheet2!A:D,4,FALSE)</f>
        <v>21</v>
      </c>
      <c r="C705" s="2">
        <f t="shared" si="30"/>
        <v>21</v>
      </c>
      <c r="D705" s="1">
        <f t="shared" si="31"/>
        <v>0</v>
      </c>
      <c r="E705" s="1" t="s">
        <v>158</v>
      </c>
      <c r="F705" s="1" t="s">
        <v>12</v>
      </c>
      <c r="G705" s="2" t="str">
        <f t="shared" si="32"/>
        <v>03</v>
      </c>
      <c r="H705" s="1" t="s">
        <v>25</v>
      </c>
      <c r="I705" s="1" t="s">
        <v>4</v>
      </c>
      <c r="J705" s="1" t="s">
        <v>26</v>
      </c>
      <c r="K705" s="1" t="s">
        <v>27</v>
      </c>
      <c r="L705" s="1" t="s">
        <v>7</v>
      </c>
    </row>
    <row r="706" spans="1:12" x14ac:dyDescent="0.15">
      <c r="A706" s="2" t="str">
        <f>VLOOKUP(TEXT(C706,"0"),Sheet2!A:D,3,FALSE)</f>
        <v>UAPSRV</v>
      </c>
      <c r="B706" s="2" t="str">
        <f>VLOOKUP(TEXT(C706,"0"),Sheet2!A:D,4,FALSE)</f>
        <v>21</v>
      </c>
      <c r="C706" s="2">
        <f t="shared" si="30"/>
        <v>21</v>
      </c>
      <c r="D706" s="1">
        <f t="shared" si="31"/>
        <v>0</v>
      </c>
      <c r="E706" s="1" t="s">
        <v>158</v>
      </c>
      <c r="F706" s="1" t="s">
        <v>16</v>
      </c>
      <c r="G706" s="2" t="str">
        <f t="shared" si="32"/>
        <v>04</v>
      </c>
      <c r="H706" s="1" t="s">
        <v>218</v>
      </c>
      <c r="I706" s="1" t="s">
        <v>4</v>
      </c>
      <c r="J706" s="1" t="s">
        <v>80</v>
      </c>
      <c r="K706" s="1" t="s">
        <v>219</v>
      </c>
      <c r="L706" s="1" t="s">
        <v>7</v>
      </c>
    </row>
    <row r="707" spans="1:12" x14ac:dyDescent="0.15">
      <c r="A707" s="2" t="str">
        <f>VLOOKUP(TEXT(C707,"0"),Sheet2!A:D,3,FALSE)</f>
        <v>UAPSRV</v>
      </c>
      <c r="B707" s="2" t="str">
        <f>VLOOKUP(TEXT(C707,"0"),Sheet2!A:D,4,FALSE)</f>
        <v>21</v>
      </c>
      <c r="C707" s="2">
        <f t="shared" ref="C707:C770" si="33">ROUNDUP(E707/2,0)</f>
        <v>21</v>
      </c>
      <c r="D707" s="1">
        <f t="shared" ref="D707:D770" si="34">1-MOD(E707,2)</f>
        <v>0</v>
      </c>
      <c r="E707" s="1" t="s">
        <v>158</v>
      </c>
      <c r="F707" s="1" t="s">
        <v>20</v>
      </c>
      <c r="G707" s="2" t="str">
        <f t="shared" ref="G707:G770" si="35" xml:space="preserve"> TEXT(F707,"00")</f>
        <v>05</v>
      </c>
      <c r="H707" s="1" t="s">
        <v>478</v>
      </c>
      <c r="I707" s="1" t="s">
        <v>4</v>
      </c>
      <c r="J707" s="1" t="s">
        <v>8</v>
      </c>
      <c r="K707" s="1" t="s">
        <v>479</v>
      </c>
      <c r="L707" s="1" t="s">
        <v>480</v>
      </c>
    </row>
    <row r="708" spans="1:12" x14ac:dyDescent="0.15">
      <c r="A708" s="2" t="str">
        <f>VLOOKUP(TEXT(C708,"0"),Sheet2!A:D,3,FALSE)</f>
        <v>UAPSRV</v>
      </c>
      <c r="B708" s="2" t="str">
        <f>VLOOKUP(TEXT(C708,"0"),Sheet2!A:D,4,FALSE)</f>
        <v>21</v>
      </c>
      <c r="C708" s="2">
        <f t="shared" si="33"/>
        <v>21</v>
      </c>
      <c r="D708" s="1">
        <f t="shared" si="34"/>
        <v>0</v>
      </c>
      <c r="E708" s="1" t="s">
        <v>158</v>
      </c>
      <c r="F708" s="1" t="s">
        <v>24</v>
      </c>
      <c r="G708" s="2" t="str">
        <f t="shared" si="35"/>
        <v>06</v>
      </c>
      <c r="H708" s="1" t="s">
        <v>397</v>
      </c>
      <c r="I708" s="1" t="s">
        <v>4</v>
      </c>
      <c r="J708" s="1" t="s">
        <v>24</v>
      </c>
      <c r="K708" s="1" t="s">
        <v>481</v>
      </c>
      <c r="L708" s="1" t="s">
        <v>482</v>
      </c>
    </row>
    <row r="709" spans="1:12" x14ac:dyDescent="0.15">
      <c r="A709" s="2" t="str">
        <f>VLOOKUP(TEXT(C709,"0"),Sheet2!A:D,3,FALSE)</f>
        <v>UAPSRV</v>
      </c>
      <c r="B709" s="2" t="str">
        <f>VLOOKUP(TEXT(C709,"0"),Sheet2!A:D,4,FALSE)</f>
        <v>21</v>
      </c>
      <c r="C709" s="2">
        <f t="shared" si="33"/>
        <v>21</v>
      </c>
      <c r="D709" s="1">
        <f t="shared" si="34"/>
        <v>0</v>
      </c>
      <c r="E709" s="1" t="s">
        <v>158</v>
      </c>
      <c r="F709" s="1" t="s">
        <v>28</v>
      </c>
      <c r="G709" s="2" t="str">
        <f t="shared" si="35"/>
        <v>07</v>
      </c>
      <c r="H709" s="1" t="s">
        <v>156</v>
      </c>
      <c r="I709" s="1" t="s">
        <v>4</v>
      </c>
      <c r="J709" s="1" t="s">
        <v>24</v>
      </c>
      <c r="K709" s="1" t="s">
        <v>157</v>
      </c>
      <c r="L709" s="1" t="s">
        <v>7</v>
      </c>
    </row>
    <row r="710" spans="1:12" x14ac:dyDescent="0.15">
      <c r="A710" s="2" t="str">
        <f>VLOOKUP(TEXT(C710,"0"),Sheet2!A:D,3,FALSE)</f>
        <v>UAPSRV</v>
      </c>
      <c r="B710" s="2" t="str">
        <f>VLOOKUP(TEXT(C710,"0"),Sheet2!A:D,4,FALSE)</f>
        <v>21</v>
      </c>
      <c r="C710" s="2">
        <f t="shared" si="33"/>
        <v>21</v>
      </c>
      <c r="D710" s="1">
        <f t="shared" si="34"/>
        <v>0</v>
      </c>
      <c r="E710" s="1" t="s">
        <v>158</v>
      </c>
      <c r="F710" s="1" t="s">
        <v>30</v>
      </c>
      <c r="G710" s="2" t="str">
        <f t="shared" si="35"/>
        <v>08</v>
      </c>
      <c r="H710" s="1" t="s">
        <v>159</v>
      </c>
      <c r="I710" s="1" t="s">
        <v>4</v>
      </c>
      <c r="J710" s="1" t="s">
        <v>5</v>
      </c>
      <c r="K710" s="1" t="s">
        <v>160</v>
      </c>
      <c r="L710" s="1" t="s">
        <v>7</v>
      </c>
    </row>
    <row r="711" spans="1:12" x14ac:dyDescent="0.15">
      <c r="A711" s="2" t="str">
        <f>VLOOKUP(TEXT(C711,"0"),Sheet2!A:D,3,FALSE)</f>
        <v>UAPSRV</v>
      </c>
      <c r="B711" s="2" t="str">
        <f>VLOOKUP(TEXT(C711,"0"),Sheet2!A:D,4,FALSE)</f>
        <v>21</v>
      </c>
      <c r="C711" s="2">
        <f t="shared" si="33"/>
        <v>21</v>
      </c>
      <c r="D711" s="1">
        <f t="shared" si="34"/>
        <v>0</v>
      </c>
      <c r="E711" s="1" t="s">
        <v>158</v>
      </c>
      <c r="F711" s="1" t="s">
        <v>37</v>
      </c>
      <c r="G711" s="2" t="str">
        <f t="shared" si="35"/>
        <v>09</v>
      </c>
      <c r="H711" s="1" t="s">
        <v>162</v>
      </c>
      <c r="I711" s="1" t="s">
        <v>4</v>
      </c>
      <c r="J711" s="1" t="s">
        <v>30</v>
      </c>
      <c r="K711" s="1" t="s">
        <v>163</v>
      </c>
      <c r="L711" s="1" t="s">
        <v>7</v>
      </c>
    </row>
    <row r="712" spans="1:12" x14ac:dyDescent="0.15">
      <c r="A712" s="2" t="str">
        <f>VLOOKUP(TEXT(C712,"0"),Sheet2!A:D,3,FALSE)</f>
        <v>UAPSRV</v>
      </c>
      <c r="B712" s="2" t="str">
        <f>VLOOKUP(TEXT(C712,"0"),Sheet2!A:D,4,FALSE)</f>
        <v>21</v>
      </c>
      <c r="C712" s="2">
        <f t="shared" si="33"/>
        <v>21</v>
      </c>
      <c r="D712" s="1">
        <f t="shared" si="34"/>
        <v>1</v>
      </c>
      <c r="E712" s="1" t="s">
        <v>161</v>
      </c>
      <c r="F712" s="1" t="s">
        <v>2</v>
      </c>
      <c r="G712" s="2" t="str">
        <f t="shared" si="35"/>
        <v>01</v>
      </c>
      <c r="H712" s="1" t="s">
        <v>3</v>
      </c>
      <c r="I712" s="1" t="s">
        <v>4</v>
      </c>
      <c r="J712" s="1" t="s">
        <v>5</v>
      </c>
      <c r="K712" s="1" t="s">
        <v>6</v>
      </c>
      <c r="L712" s="1" t="s">
        <v>308</v>
      </c>
    </row>
    <row r="713" spans="1:12" x14ac:dyDescent="0.15">
      <c r="A713" s="2" t="str">
        <f>VLOOKUP(TEXT(C713,"0"),Sheet2!A:D,3,FALSE)</f>
        <v>UAPSRV</v>
      </c>
      <c r="B713" s="2" t="str">
        <f>VLOOKUP(TEXT(C713,"0"),Sheet2!A:D,4,FALSE)</f>
        <v>21</v>
      </c>
      <c r="C713" s="2">
        <f t="shared" si="33"/>
        <v>21</v>
      </c>
      <c r="D713" s="1">
        <f t="shared" si="34"/>
        <v>1</v>
      </c>
      <c r="E713" s="1" t="s">
        <v>161</v>
      </c>
      <c r="F713" s="1" t="s">
        <v>8</v>
      </c>
      <c r="G713" s="2" t="str">
        <f t="shared" si="35"/>
        <v>02</v>
      </c>
      <c r="H713" s="1" t="s">
        <v>9</v>
      </c>
      <c r="I713" s="1" t="s">
        <v>4</v>
      </c>
      <c r="J713" s="1" t="s">
        <v>10</v>
      </c>
      <c r="K713" s="1" t="s">
        <v>11</v>
      </c>
      <c r="L713" s="1" t="s">
        <v>308</v>
      </c>
    </row>
    <row r="714" spans="1:12" x14ac:dyDescent="0.15">
      <c r="A714" s="2" t="str">
        <f>VLOOKUP(TEXT(C714,"0"),Sheet2!A:D,3,FALSE)</f>
        <v>UAPSRV</v>
      </c>
      <c r="B714" s="2" t="str">
        <f>VLOOKUP(TEXT(C714,"0"),Sheet2!A:D,4,FALSE)</f>
        <v>21</v>
      </c>
      <c r="C714" s="2">
        <f t="shared" si="33"/>
        <v>21</v>
      </c>
      <c r="D714" s="1">
        <f t="shared" si="34"/>
        <v>1</v>
      </c>
      <c r="E714" s="1" t="s">
        <v>161</v>
      </c>
      <c r="F714" s="1" t="s">
        <v>12</v>
      </c>
      <c r="G714" s="2" t="str">
        <f t="shared" si="35"/>
        <v>03</v>
      </c>
      <c r="H714" s="1" t="s">
        <v>25</v>
      </c>
      <c r="I714" s="1" t="s">
        <v>4</v>
      </c>
      <c r="J714" s="1" t="s">
        <v>26</v>
      </c>
      <c r="K714" s="1" t="s">
        <v>27</v>
      </c>
      <c r="L714" s="1" t="s">
        <v>308</v>
      </c>
    </row>
    <row r="715" spans="1:12" x14ac:dyDescent="0.15">
      <c r="A715" s="2" t="str">
        <f>VLOOKUP(TEXT(C715,"0"),Sheet2!A:D,3,FALSE)</f>
        <v>UAPSRV</v>
      </c>
      <c r="B715" s="2" t="str">
        <f>VLOOKUP(TEXT(C715,"0"),Sheet2!A:D,4,FALSE)</f>
        <v>21</v>
      </c>
      <c r="C715" s="2">
        <f t="shared" si="33"/>
        <v>21</v>
      </c>
      <c r="D715" s="1">
        <f t="shared" si="34"/>
        <v>1</v>
      </c>
      <c r="E715" s="1" t="s">
        <v>161</v>
      </c>
      <c r="F715" s="1" t="s">
        <v>16</v>
      </c>
      <c r="G715" s="2" t="str">
        <f t="shared" si="35"/>
        <v>04</v>
      </c>
      <c r="H715" s="1" t="s">
        <v>218</v>
      </c>
      <c r="I715" s="1" t="s">
        <v>4</v>
      </c>
      <c r="J715" s="1" t="s">
        <v>80</v>
      </c>
      <c r="K715" s="1" t="s">
        <v>219</v>
      </c>
      <c r="L715" s="1" t="s">
        <v>308</v>
      </c>
    </row>
    <row r="716" spans="1:12" x14ac:dyDescent="0.15">
      <c r="A716" s="2" t="str">
        <f>VLOOKUP(TEXT(C716,"0"),Sheet2!A:D,3,FALSE)</f>
        <v>UAPSRV</v>
      </c>
      <c r="B716" s="2" t="str">
        <f>VLOOKUP(TEXT(C716,"0"),Sheet2!A:D,4,FALSE)</f>
        <v>21</v>
      </c>
      <c r="C716" s="2">
        <f t="shared" si="33"/>
        <v>21</v>
      </c>
      <c r="D716" s="1">
        <f t="shared" si="34"/>
        <v>1</v>
      </c>
      <c r="E716" s="1" t="s">
        <v>161</v>
      </c>
      <c r="F716" s="1" t="s">
        <v>20</v>
      </c>
      <c r="G716" s="2" t="str">
        <f t="shared" si="35"/>
        <v>05</v>
      </c>
      <c r="H716" s="1" t="s">
        <v>478</v>
      </c>
      <c r="I716" s="1" t="s">
        <v>4</v>
      </c>
      <c r="J716" s="1" t="s">
        <v>8</v>
      </c>
      <c r="K716" s="1" t="s">
        <v>479</v>
      </c>
      <c r="L716" s="1" t="s">
        <v>308</v>
      </c>
    </row>
    <row r="717" spans="1:12" x14ac:dyDescent="0.15">
      <c r="A717" s="2" t="str">
        <f>VLOOKUP(TEXT(C717,"0"),Sheet2!A:D,3,FALSE)</f>
        <v>UAPSRV</v>
      </c>
      <c r="B717" s="2" t="str">
        <f>VLOOKUP(TEXT(C717,"0"),Sheet2!A:D,4,FALSE)</f>
        <v>21</v>
      </c>
      <c r="C717" s="2">
        <f t="shared" si="33"/>
        <v>21</v>
      </c>
      <c r="D717" s="1">
        <f t="shared" si="34"/>
        <v>1</v>
      </c>
      <c r="E717" s="1" t="s">
        <v>161</v>
      </c>
      <c r="F717" s="1" t="s">
        <v>24</v>
      </c>
      <c r="G717" s="2" t="str">
        <f t="shared" si="35"/>
        <v>06</v>
      </c>
      <c r="H717" s="1" t="s">
        <v>397</v>
      </c>
      <c r="I717" s="1" t="s">
        <v>4</v>
      </c>
      <c r="J717" s="1" t="s">
        <v>24</v>
      </c>
      <c r="K717" s="1" t="s">
        <v>481</v>
      </c>
      <c r="L717" s="1" t="s">
        <v>308</v>
      </c>
    </row>
    <row r="718" spans="1:12" x14ac:dyDescent="0.15">
      <c r="A718" s="2" t="str">
        <f>VLOOKUP(TEXT(C718,"0"),Sheet2!A:D,3,FALSE)</f>
        <v>UAPSRV</v>
      </c>
      <c r="B718" s="2" t="str">
        <f>VLOOKUP(TEXT(C718,"0"),Sheet2!A:D,4,FALSE)</f>
        <v>21</v>
      </c>
      <c r="C718" s="2">
        <f t="shared" si="33"/>
        <v>21</v>
      </c>
      <c r="D718" s="1">
        <f t="shared" si="34"/>
        <v>1</v>
      </c>
      <c r="E718" s="1" t="s">
        <v>161</v>
      </c>
      <c r="F718" s="1" t="s">
        <v>28</v>
      </c>
      <c r="G718" s="2" t="str">
        <f t="shared" si="35"/>
        <v>07</v>
      </c>
      <c r="H718" s="1" t="s">
        <v>156</v>
      </c>
      <c r="I718" s="1" t="s">
        <v>4</v>
      </c>
      <c r="J718" s="1" t="s">
        <v>24</v>
      </c>
      <c r="K718" s="1" t="s">
        <v>157</v>
      </c>
      <c r="L718" s="1" t="s">
        <v>308</v>
      </c>
    </row>
    <row r="719" spans="1:12" x14ac:dyDescent="0.15">
      <c r="A719" s="2" t="str">
        <f>VLOOKUP(TEXT(C719,"0"),Sheet2!A:D,3,FALSE)</f>
        <v>UAPSRV</v>
      </c>
      <c r="B719" s="2" t="str">
        <f>VLOOKUP(TEXT(C719,"0"),Sheet2!A:D,4,FALSE)</f>
        <v>21</v>
      </c>
      <c r="C719" s="2">
        <f t="shared" si="33"/>
        <v>21</v>
      </c>
      <c r="D719" s="1">
        <f t="shared" si="34"/>
        <v>1</v>
      </c>
      <c r="E719" s="1" t="s">
        <v>161</v>
      </c>
      <c r="F719" s="1" t="s">
        <v>30</v>
      </c>
      <c r="G719" s="2" t="str">
        <f t="shared" si="35"/>
        <v>08</v>
      </c>
      <c r="H719" s="1" t="s">
        <v>159</v>
      </c>
      <c r="I719" s="1" t="s">
        <v>4</v>
      </c>
      <c r="J719" s="1" t="s">
        <v>5</v>
      </c>
      <c r="K719" s="1" t="s">
        <v>160</v>
      </c>
      <c r="L719" s="1" t="s">
        <v>308</v>
      </c>
    </row>
    <row r="720" spans="1:12" x14ac:dyDescent="0.15">
      <c r="A720" s="2" t="str">
        <f>VLOOKUP(TEXT(C720,"0"),Sheet2!A:D,3,FALSE)</f>
        <v>UAPSRV</v>
      </c>
      <c r="B720" s="2" t="str">
        <f>VLOOKUP(TEXT(C720,"0"),Sheet2!A:D,4,FALSE)</f>
        <v>21</v>
      </c>
      <c r="C720" s="2">
        <f t="shared" si="33"/>
        <v>21</v>
      </c>
      <c r="D720" s="1">
        <f t="shared" si="34"/>
        <v>1</v>
      </c>
      <c r="E720" s="1" t="s">
        <v>161</v>
      </c>
      <c r="F720" s="1" t="s">
        <v>37</v>
      </c>
      <c r="G720" s="2" t="str">
        <f t="shared" si="35"/>
        <v>09</v>
      </c>
      <c r="H720" s="1" t="s">
        <v>162</v>
      </c>
      <c r="I720" s="1" t="s">
        <v>4</v>
      </c>
      <c r="J720" s="1" t="s">
        <v>30</v>
      </c>
      <c r="K720" s="1" t="s">
        <v>163</v>
      </c>
      <c r="L720" s="1" t="s">
        <v>308</v>
      </c>
    </row>
    <row r="721" spans="1:12" x14ac:dyDescent="0.15">
      <c r="A721" s="2" t="str">
        <f>VLOOKUP(TEXT(C721,"0"),Sheet2!A:D,3,FALSE)</f>
        <v>UAPSRV</v>
      </c>
      <c r="B721" s="2" t="str">
        <f>VLOOKUP(TEXT(C721,"0"),Sheet2!A:D,4,FALSE)</f>
        <v>21</v>
      </c>
      <c r="C721" s="2">
        <f t="shared" si="33"/>
        <v>21</v>
      </c>
      <c r="D721" s="1">
        <f t="shared" si="34"/>
        <v>1</v>
      </c>
      <c r="E721" s="1" t="s">
        <v>161</v>
      </c>
      <c r="F721" s="1" t="s">
        <v>5</v>
      </c>
      <c r="G721" s="2" t="str">
        <f t="shared" si="35"/>
        <v>10</v>
      </c>
      <c r="H721" s="1" t="s">
        <v>188</v>
      </c>
      <c r="I721" s="1" t="s">
        <v>4</v>
      </c>
      <c r="J721" s="1" t="s">
        <v>80</v>
      </c>
      <c r="K721" s="1" t="s">
        <v>189</v>
      </c>
    </row>
    <row r="722" spans="1:12" x14ac:dyDescent="0.15">
      <c r="A722" s="2" t="str">
        <f>VLOOKUP(TEXT(C722,"0"),Sheet2!A:D,3,FALSE)</f>
        <v>UAPSRV</v>
      </c>
      <c r="B722" s="2" t="str">
        <f>VLOOKUP(TEXT(C722,"0"),Sheet2!A:D,4,FALSE)</f>
        <v>21</v>
      </c>
      <c r="C722" s="2">
        <f t="shared" si="33"/>
        <v>21</v>
      </c>
      <c r="D722" s="1">
        <f t="shared" si="34"/>
        <v>1</v>
      </c>
      <c r="E722" s="1" t="s">
        <v>161</v>
      </c>
      <c r="F722" s="1" t="s">
        <v>44</v>
      </c>
      <c r="G722" s="2" t="str">
        <f t="shared" si="35"/>
        <v>11</v>
      </c>
      <c r="H722" s="1" t="s">
        <v>21</v>
      </c>
      <c r="I722" s="1" t="s">
        <v>4</v>
      </c>
      <c r="J722" s="1" t="s">
        <v>8</v>
      </c>
      <c r="K722" s="1" t="s">
        <v>22</v>
      </c>
    </row>
    <row r="723" spans="1:12" x14ac:dyDescent="0.15">
      <c r="A723" s="2" t="str">
        <f>VLOOKUP(TEXT(C723,"0"),Sheet2!A:D,3,FALSE)</f>
        <v>UAPSRV</v>
      </c>
      <c r="B723" s="2" t="str">
        <f>VLOOKUP(TEXT(C723,"0"),Sheet2!A:D,4,FALSE)</f>
        <v>21</v>
      </c>
      <c r="C723" s="2">
        <f t="shared" si="33"/>
        <v>21</v>
      </c>
      <c r="D723" s="1">
        <f t="shared" si="34"/>
        <v>1</v>
      </c>
      <c r="E723" s="1" t="s">
        <v>161</v>
      </c>
      <c r="F723" s="1" t="s">
        <v>48</v>
      </c>
      <c r="G723" s="2" t="str">
        <f t="shared" si="35"/>
        <v>12</v>
      </c>
      <c r="H723" s="1" t="s">
        <v>202</v>
      </c>
      <c r="I723" s="1" t="s">
        <v>4</v>
      </c>
      <c r="J723" s="1" t="s">
        <v>8</v>
      </c>
      <c r="K723" s="1" t="s">
        <v>203</v>
      </c>
    </row>
    <row r="724" spans="1:12" x14ac:dyDescent="0.15">
      <c r="A724" s="2" t="str">
        <f>VLOOKUP(TEXT(C724,"0"),Sheet2!A:D,3,FALSE)</f>
        <v>UAPSRV</v>
      </c>
      <c r="B724" s="2" t="str">
        <f>VLOOKUP(TEXT(C724,"0"),Sheet2!A:D,4,FALSE)</f>
        <v>21</v>
      </c>
      <c r="C724" s="2">
        <f t="shared" si="33"/>
        <v>21</v>
      </c>
      <c r="D724" s="1">
        <f t="shared" si="34"/>
        <v>1</v>
      </c>
      <c r="E724" s="1" t="s">
        <v>161</v>
      </c>
      <c r="F724" s="1" t="s">
        <v>52</v>
      </c>
      <c r="G724" s="2" t="str">
        <f t="shared" si="35"/>
        <v>13</v>
      </c>
      <c r="H724" s="1" t="s">
        <v>356</v>
      </c>
      <c r="I724" s="1" t="s">
        <v>4</v>
      </c>
      <c r="J724" s="1" t="s">
        <v>8</v>
      </c>
      <c r="K724" s="1" t="s">
        <v>357</v>
      </c>
    </row>
    <row r="725" spans="1:12" x14ac:dyDescent="0.15">
      <c r="A725" s="2" t="str">
        <f>VLOOKUP(TEXT(C725,"0"),Sheet2!A:D,3,FALSE)</f>
        <v>UAPSRV</v>
      </c>
      <c r="B725" s="2" t="str">
        <f>VLOOKUP(TEXT(C725,"0"),Sheet2!A:D,4,FALSE)</f>
        <v>21</v>
      </c>
      <c r="C725" s="2">
        <f t="shared" si="33"/>
        <v>21</v>
      </c>
      <c r="D725" s="1">
        <f t="shared" si="34"/>
        <v>1</v>
      </c>
      <c r="E725" s="1" t="s">
        <v>161</v>
      </c>
      <c r="F725" s="1" t="s">
        <v>56</v>
      </c>
      <c r="G725" s="2" t="str">
        <f t="shared" si="35"/>
        <v>14</v>
      </c>
      <c r="H725" s="1" t="s">
        <v>386</v>
      </c>
      <c r="I725" s="1" t="s">
        <v>4</v>
      </c>
      <c r="J725" s="1" t="s">
        <v>26</v>
      </c>
      <c r="K725" s="1" t="s">
        <v>387</v>
      </c>
      <c r="L725" s="1" t="s">
        <v>388</v>
      </c>
    </row>
    <row r="726" spans="1:12" x14ac:dyDescent="0.15">
      <c r="A726" s="2" t="str">
        <f>VLOOKUP(TEXT(C726,"0"),Sheet2!A:D,3,FALSE)</f>
        <v>UAPSRV</v>
      </c>
      <c r="B726" s="2" t="str">
        <f>VLOOKUP(TEXT(C726,"0"),Sheet2!A:D,4,FALSE)</f>
        <v>21</v>
      </c>
      <c r="C726" s="2">
        <f t="shared" si="33"/>
        <v>21</v>
      </c>
      <c r="D726" s="1">
        <f t="shared" si="34"/>
        <v>1</v>
      </c>
      <c r="E726" s="1" t="s">
        <v>161</v>
      </c>
      <c r="F726" s="1" t="s">
        <v>60</v>
      </c>
      <c r="G726" s="2" t="str">
        <f t="shared" si="35"/>
        <v>15</v>
      </c>
      <c r="H726" s="1" t="s">
        <v>483</v>
      </c>
      <c r="I726" s="1" t="s">
        <v>4</v>
      </c>
      <c r="J726" s="1" t="s">
        <v>2</v>
      </c>
      <c r="K726" s="1" t="s">
        <v>484</v>
      </c>
      <c r="L726" s="1" t="s">
        <v>485</v>
      </c>
    </row>
    <row r="727" spans="1:12" x14ac:dyDescent="0.15">
      <c r="A727" s="2" t="str">
        <f>VLOOKUP(TEXT(C727,"0"),Sheet2!A:D,3,FALSE)</f>
        <v>UAPSRV</v>
      </c>
      <c r="B727" s="2" t="str">
        <f>VLOOKUP(TEXT(C727,"0"),Sheet2!A:D,4,FALSE)</f>
        <v>21</v>
      </c>
      <c r="C727" s="2">
        <f t="shared" si="33"/>
        <v>21</v>
      </c>
      <c r="D727" s="1">
        <f t="shared" si="34"/>
        <v>1</v>
      </c>
      <c r="E727" s="1" t="s">
        <v>161</v>
      </c>
      <c r="F727" s="1" t="s">
        <v>64</v>
      </c>
      <c r="G727" s="2" t="str">
        <f t="shared" si="35"/>
        <v>16</v>
      </c>
      <c r="H727" s="1" t="s">
        <v>486</v>
      </c>
      <c r="I727" s="1" t="s">
        <v>4</v>
      </c>
      <c r="J727" s="1" t="s">
        <v>350</v>
      </c>
      <c r="K727" s="1" t="s">
        <v>487</v>
      </c>
    </row>
    <row r="728" spans="1:12" x14ac:dyDescent="0.15">
      <c r="A728" s="2" t="str">
        <f>VLOOKUP(TEXT(C728,"0"),Sheet2!A:D,3,FALSE)</f>
        <v>UAPSRV</v>
      </c>
      <c r="B728" s="2" t="str">
        <f>VLOOKUP(TEXT(C728,"0"),Sheet2!A:D,4,FALSE)</f>
        <v>21</v>
      </c>
      <c r="C728" s="2">
        <f t="shared" si="33"/>
        <v>21</v>
      </c>
      <c r="D728" s="1">
        <f t="shared" si="34"/>
        <v>1</v>
      </c>
      <c r="E728" s="1" t="s">
        <v>161</v>
      </c>
      <c r="F728" s="1" t="s">
        <v>68</v>
      </c>
      <c r="G728" s="2" t="str">
        <f t="shared" si="35"/>
        <v>17</v>
      </c>
      <c r="H728" s="1" t="s">
        <v>464</v>
      </c>
      <c r="I728" s="1" t="s">
        <v>4</v>
      </c>
      <c r="J728" s="1" t="s">
        <v>24</v>
      </c>
      <c r="K728" s="1" t="s">
        <v>465</v>
      </c>
      <c r="L728" s="1" t="s">
        <v>488</v>
      </c>
    </row>
    <row r="729" spans="1:12" x14ac:dyDescent="0.15">
      <c r="A729" s="2" t="str">
        <f>VLOOKUP(TEXT(C729,"0"),Sheet2!A:D,3,FALSE)</f>
        <v>UAPSRV</v>
      </c>
      <c r="B729" s="2" t="str">
        <f>VLOOKUP(TEXT(C729,"0"),Sheet2!A:D,4,FALSE)</f>
        <v>21</v>
      </c>
      <c r="C729" s="2">
        <f t="shared" si="33"/>
        <v>21</v>
      </c>
      <c r="D729" s="1">
        <f t="shared" si="34"/>
        <v>1</v>
      </c>
      <c r="E729" s="1" t="s">
        <v>161</v>
      </c>
      <c r="F729" s="1" t="s">
        <v>72</v>
      </c>
      <c r="G729" s="2" t="str">
        <f t="shared" si="35"/>
        <v>18</v>
      </c>
      <c r="H729" s="1" t="s">
        <v>191</v>
      </c>
      <c r="I729" s="1" t="s">
        <v>4</v>
      </c>
      <c r="J729" s="1" t="s">
        <v>30</v>
      </c>
      <c r="K729" s="1" t="s">
        <v>192</v>
      </c>
    </row>
    <row r="730" spans="1:12" x14ac:dyDescent="0.15">
      <c r="A730" s="2" t="str">
        <f>VLOOKUP(TEXT(C730,"0"),Sheet2!A:D,3,FALSE)</f>
        <v>UAPSRV</v>
      </c>
      <c r="B730" s="2" t="str">
        <f>VLOOKUP(TEXT(C730,"0"),Sheet2!A:D,4,FALSE)</f>
        <v>21</v>
      </c>
      <c r="C730" s="2">
        <f t="shared" si="33"/>
        <v>21</v>
      </c>
      <c r="D730" s="1">
        <f t="shared" si="34"/>
        <v>1</v>
      </c>
      <c r="E730" s="1" t="s">
        <v>161</v>
      </c>
      <c r="F730" s="1" t="s">
        <v>76</v>
      </c>
      <c r="G730" s="2" t="str">
        <f t="shared" si="35"/>
        <v>19</v>
      </c>
      <c r="H730" s="1" t="s">
        <v>194</v>
      </c>
      <c r="I730" s="1" t="s">
        <v>4</v>
      </c>
      <c r="J730" s="1" t="s">
        <v>2</v>
      </c>
      <c r="K730" s="1" t="s">
        <v>195</v>
      </c>
      <c r="L730" s="1" t="s">
        <v>489</v>
      </c>
    </row>
    <row r="731" spans="1:12" x14ac:dyDescent="0.15">
      <c r="A731" s="2" t="str">
        <f>VLOOKUP(TEXT(C731,"0"),Sheet2!A:D,3,FALSE)</f>
        <v>UAPSRV</v>
      </c>
      <c r="B731" s="2" t="str">
        <f>VLOOKUP(TEXT(C731,"0"),Sheet2!A:D,4,FALSE)</f>
        <v>21</v>
      </c>
      <c r="C731" s="2">
        <f t="shared" si="33"/>
        <v>21</v>
      </c>
      <c r="D731" s="1">
        <f t="shared" si="34"/>
        <v>1</v>
      </c>
      <c r="E731" s="1" t="s">
        <v>161</v>
      </c>
      <c r="F731" s="1" t="s">
        <v>80</v>
      </c>
      <c r="G731" s="2" t="str">
        <f t="shared" si="35"/>
        <v>20</v>
      </c>
      <c r="H731" s="1" t="s">
        <v>198</v>
      </c>
      <c r="I731" s="1" t="s">
        <v>4</v>
      </c>
      <c r="J731" s="1" t="s">
        <v>16</v>
      </c>
      <c r="K731" s="1" t="s">
        <v>199</v>
      </c>
    </row>
    <row r="732" spans="1:12" x14ac:dyDescent="0.15">
      <c r="A732" s="2" t="str">
        <f>VLOOKUP(TEXT(C732,"0"),Sheet2!A:D,3,FALSE)</f>
        <v>UAPSRV</v>
      </c>
      <c r="B732" s="2" t="str">
        <f>VLOOKUP(TEXT(C732,"0"),Sheet2!A:D,4,FALSE)</f>
        <v>21</v>
      </c>
      <c r="C732" s="2">
        <f t="shared" si="33"/>
        <v>21</v>
      </c>
      <c r="D732" s="1">
        <f t="shared" si="34"/>
        <v>1</v>
      </c>
      <c r="E732" s="1" t="s">
        <v>161</v>
      </c>
      <c r="F732" s="1" t="s">
        <v>84</v>
      </c>
      <c r="G732" s="2" t="str">
        <f t="shared" si="35"/>
        <v>21</v>
      </c>
      <c r="H732" s="1" t="s">
        <v>200</v>
      </c>
      <c r="I732" s="1" t="s">
        <v>4</v>
      </c>
      <c r="J732" s="1" t="s">
        <v>26</v>
      </c>
      <c r="K732" s="1" t="s">
        <v>201</v>
      </c>
    </row>
    <row r="733" spans="1:12" x14ac:dyDescent="0.15">
      <c r="A733" s="2" t="str">
        <f>VLOOKUP(TEXT(C733,"0"),Sheet2!A:D,3,FALSE)</f>
        <v>UAPSRV</v>
      </c>
      <c r="B733" s="2" t="str">
        <f>VLOOKUP(TEXT(C733,"0"),Sheet2!A:D,4,FALSE)</f>
        <v>22</v>
      </c>
      <c r="C733" s="2">
        <f t="shared" si="33"/>
        <v>22</v>
      </c>
      <c r="D733" s="1">
        <f t="shared" si="34"/>
        <v>0</v>
      </c>
      <c r="E733" s="1" t="s">
        <v>165</v>
      </c>
      <c r="F733" s="1" t="s">
        <v>2</v>
      </c>
      <c r="G733" s="2" t="str">
        <f t="shared" si="35"/>
        <v>01</v>
      </c>
      <c r="H733" s="1" t="s">
        <v>3</v>
      </c>
      <c r="I733" s="1" t="s">
        <v>4</v>
      </c>
      <c r="J733" s="1" t="s">
        <v>5</v>
      </c>
      <c r="K733" s="1" t="s">
        <v>6</v>
      </c>
      <c r="L733" s="1" t="s">
        <v>7</v>
      </c>
    </row>
    <row r="734" spans="1:12" x14ac:dyDescent="0.15">
      <c r="A734" s="2" t="str">
        <f>VLOOKUP(TEXT(C734,"0"),Sheet2!A:D,3,FALSE)</f>
        <v>UAPSRV</v>
      </c>
      <c r="B734" s="2" t="str">
        <f>VLOOKUP(TEXT(C734,"0"),Sheet2!A:D,4,FALSE)</f>
        <v>22</v>
      </c>
      <c r="C734" s="2">
        <f t="shared" si="33"/>
        <v>22</v>
      </c>
      <c r="D734" s="1">
        <f t="shared" si="34"/>
        <v>0</v>
      </c>
      <c r="E734" s="1" t="s">
        <v>165</v>
      </c>
      <c r="F734" s="1" t="s">
        <v>8</v>
      </c>
      <c r="G734" s="2" t="str">
        <f t="shared" si="35"/>
        <v>02</v>
      </c>
      <c r="H734" s="1" t="s">
        <v>9</v>
      </c>
      <c r="I734" s="1" t="s">
        <v>4</v>
      </c>
      <c r="J734" s="1" t="s">
        <v>10</v>
      </c>
      <c r="K734" s="1" t="s">
        <v>11</v>
      </c>
      <c r="L734" s="1" t="s">
        <v>7</v>
      </c>
    </row>
    <row r="735" spans="1:12" x14ac:dyDescent="0.15">
      <c r="A735" s="2" t="str">
        <f>VLOOKUP(TEXT(C735,"0"),Sheet2!A:D,3,FALSE)</f>
        <v>UAPSRV</v>
      </c>
      <c r="B735" s="2" t="str">
        <f>VLOOKUP(TEXT(C735,"0"),Sheet2!A:D,4,FALSE)</f>
        <v>22</v>
      </c>
      <c r="C735" s="2">
        <f t="shared" si="33"/>
        <v>22</v>
      </c>
      <c r="D735" s="1">
        <f t="shared" si="34"/>
        <v>0</v>
      </c>
      <c r="E735" s="1" t="s">
        <v>165</v>
      </c>
      <c r="F735" s="1" t="s">
        <v>12</v>
      </c>
      <c r="G735" s="2" t="str">
        <f t="shared" si="35"/>
        <v>03</v>
      </c>
      <c r="H735" s="1" t="s">
        <v>13</v>
      </c>
      <c r="I735" s="1" t="s">
        <v>4</v>
      </c>
      <c r="J735" s="1" t="s">
        <v>2</v>
      </c>
      <c r="K735" s="1" t="s">
        <v>14</v>
      </c>
      <c r="L735" s="1" t="s">
        <v>490</v>
      </c>
    </row>
    <row r="736" spans="1:12" x14ac:dyDescent="0.15">
      <c r="A736" s="2" t="str">
        <f>VLOOKUP(TEXT(C736,"0"),Sheet2!A:D,3,FALSE)</f>
        <v>UAPSRV</v>
      </c>
      <c r="B736" s="2" t="str">
        <f>VLOOKUP(TEXT(C736,"0"),Sheet2!A:D,4,FALSE)</f>
        <v>22</v>
      </c>
      <c r="C736" s="2">
        <f t="shared" si="33"/>
        <v>22</v>
      </c>
      <c r="D736" s="1">
        <f t="shared" si="34"/>
        <v>0</v>
      </c>
      <c r="E736" s="1" t="s">
        <v>165</v>
      </c>
      <c r="F736" s="1" t="s">
        <v>16</v>
      </c>
      <c r="G736" s="2" t="str">
        <f t="shared" si="35"/>
        <v>04</v>
      </c>
      <c r="H736" s="1" t="s">
        <v>17</v>
      </c>
      <c r="I736" s="1" t="s">
        <v>4</v>
      </c>
      <c r="J736" s="1" t="s">
        <v>12</v>
      </c>
      <c r="K736" s="1" t="s">
        <v>18</v>
      </c>
      <c r="L736" s="1" t="s">
        <v>19</v>
      </c>
    </row>
    <row r="737" spans="1:12" x14ac:dyDescent="0.15">
      <c r="A737" s="2" t="str">
        <f>VLOOKUP(TEXT(C737,"0"),Sheet2!A:D,3,FALSE)</f>
        <v>UAPSRV</v>
      </c>
      <c r="B737" s="2" t="str">
        <f>VLOOKUP(TEXT(C737,"0"),Sheet2!A:D,4,FALSE)</f>
        <v>22</v>
      </c>
      <c r="C737" s="2">
        <f t="shared" si="33"/>
        <v>22</v>
      </c>
      <c r="D737" s="1">
        <f t="shared" si="34"/>
        <v>0</v>
      </c>
      <c r="E737" s="1" t="s">
        <v>165</v>
      </c>
      <c r="F737" s="1" t="s">
        <v>20</v>
      </c>
      <c r="G737" s="2" t="str">
        <f t="shared" si="35"/>
        <v>05</v>
      </c>
      <c r="H737" s="1" t="s">
        <v>21</v>
      </c>
      <c r="I737" s="1" t="s">
        <v>4</v>
      </c>
      <c r="J737" s="1" t="s">
        <v>8</v>
      </c>
      <c r="K737" s="1" t="s">
        <v>22</v>
      </c>
      <c r="L737" s="1" t="s">
        <v>23</v>
      </c>
    </row>
    <row r="738" spans="1:12" x14ac:dyDescent="0.15">
      <c r="A738" s="2" t="str">
        <f>VLOOKUP(TEXT(C738,"0"),Sheet2!A:D,3,FALSE)</f>
        <v>UAPSRV</v>
      </c>
      <c r="B738" s="2" t="str">
        <f>VLOOKUP(TEXT(C738,"0"),Sheet2!A:D,4,FALSE)</f>
        <v>22</v>
      </c>
      <c r="C738" s="2">
        <f t="shared" si="33"/>
        <v>22</v>
      </c>
      <c r="D738" s="1">
        <f t="shared" si="34"/>
        <v>0</v>
      </c>
      <c r="E738" s="1" t="s">
        <v>165</v>
      </c>
      <c r="F738" s="1" t="s">
        <v>24</v>
      </c>
      <c r="G738" s="2" t="str">
        <f t="shared" si="35"/>
        <v>06</v>
      </c>
      <c r="H738" s="1" t="s">
        <v>25</v>
      </c>
      <c r="I738" s="1" t="s">
        <v>4</v>
      </c>
      <c r="J738" s="1" t="s">
        <v>26</v>
      </c>
      <c r="K738" s="1" t="s">
        <v>27</v>
      </c>
      <c r="L738" s="1" t="s">
        <v>7</v>
      </c>
    </row>
    <row r="739" spans="1:12" x14ac:dyDescent="0.15">
      <c r="A739" s="2" t="str">
        <f>VLOOKUP(TEXT(C739,"0"),Sheet2!A:D,3,FALSE)</f>
        <v>UAPSRV</v>
      </c>
      <c r="B739" s="2" t="str">
        <f>VLOOKUP(TEXT(C739,"0"),Sheet2!A:D,4,FALSE)</f>
        <v>22</v>
      </c>
      <c r="C739" s="2">
        <f t="shared" si="33"/>
        <v>22</v>
      </c>
      <c r="D739" s="1">
        <f t="shared" si="34"/>
        <v>0</v>
      </c>
      <c r="E739" s="1" t="s">
        <v>165</v>
      </c>
      <c r="F739" s="1" t="s">
        <v>28</v>
      </c>
      <c r="G739" s="2" t="str">
        <f t="shared" si="35"/>
        <v>07</v>
      </c>
      <c r="H739" s="1" t="s">
        <v>29</v>
      </c>
      <c r="I739" s="1" t="s">
        <v>4</v>
      </c>
      <c r="J739" s="1" t="s">
        <v>30</v>
      </c>
      <c r="K739" s="1" t="s">
        <v>31</v>
      </c>
      <c r="L739" s="1" t="s">
        <v>32</v>
      </c>
    </row>
    <row r="740" spans="1:12" x14ac:dyDescent="0.15">
      <c r="A740" s="2" t="str">
        <f>VLOOKUP(TEXT(C740,"0"),Sheet2!A:D,3,FALSE)</f>
        <v>UAPSRV</v>
      </c>
      <c r="B740" s="2" t="str">
        <f>VLOOKUP(TEXT(C740,"0"),Sheet2!A:D,4,FALSE)</f>
        <v>22</v>
      </c>
      <c r="C740" s="2">
        <f t="shared" si="33"/>
        <v>22</v>
      </c>
      <c r="D740" s="1">
        <f t="shared" si="34"/>
        <v>0</v>
      </c>
      <c r="E740" s="1" t="s">
        <v>165</v>
      </c>
      <c r="F740" s="1" t="s">
        <v>30</v>
      </c>
      <c r="G740" s="2" t="str">
        <f t="shared" si="35"/>
        <v>08</v>
      </c>
      <c r="H740" s="1" t="s">
        <v>33</v>
      </c>
      <c r="I740" s="1" t="s">
        <v>4</v>
      </c>
      <c r="J740" s="1" t="s">
        <v>34</v>
      </c>
      <c r="K740" s="1" t="s">
        <v>35</v>
      </c>
      <c r="L740" s="1" t="s">
        <v>36</v>
      </c>
    </row>
    <row r="741" spans="1:12" x14ac:dyDescent="0.15">
      <c r="A741" s="2" t="str">
        <f>VLOOKUP(TEXT(C741,"0"),Sheet2!A:D,3,FALSE)</f>
        <v>UAPSRV</v>
      </c>
      <c r="B741" s="2" t="str">
        <f>VLOOKUP(TEXT(C741,"0"),Sheet2!A:D,4,FALSE)</f>
        <v>22</v>
      </c>
      <c r="C741" s="2">
        <f t="shared" si="33"/>
        <v>22</v>
      </c>
      <c r="D741" s="1">
        <f t="shared" si="34"/>
        <v>0</v>
      </c>
      <c r="E741" s="1" t="s">
        <v>165</v>
      </c>
      <c r="F741" s="1" t="s">
        <v>37</v>
      </c>
      <c r="G741" s="2" t="str">
        <f t="shared" si="35"/>
        <v>09</v>
      </c>
      <c r="H741" s="1" t="s">
        <v>38</v>
      </c>
      <c r="I741" s="1" t="s">
        <v>4</v>
      </c>
      <c r="J741" s="1" t="s">
        <v>8</v>
      </c>
      <c r="K741" s="1" t="s">
        <v>39</v>
      </c>
      <c r="L741" s="1" t="s">
        <v>7</v>
      </c>
    </row>
    <row r="742" spans="1:12" x14ac:dyDescent="0.15">
      <c r="A742" s="2" t="str">
        <f>VLOOKUP(TEXT(C742,"0"),Sheet2!A:D,3,FALSE)</f>
        <v>UAPSRV</v>
      </c>
      <c r="B742" s="2" t="str">
        <f>VLOOKUP(TEXT(C742,"0"),Sheet2!A:D,4,FALSE)</f>
        <v>22</v>
      </c>
      <c r="C742" s="2">
        <f t="shared" si="33"/>
        <v>22</v>
      </c>
      <c r="D742" s="1">
        <f t="shared" si="34"/>
        <v>0</v>
      </c>
      <c r="E742" s="1" t="s">
        <v>165</v>
      </c>
      <c r="F742" s="1" t="s">
        <v>5</v>
      </c>
      <c r="G742" s="2" t="str">
        <f t="shared" si="35"/>
        <v>10</v>
      </c>
      <c r="H742" s="1" t="s">
        <v>41</v>
      </c>
      <c r="I742" s="1" t="s">
        <v>4</v>
      </c>
      <c r="J742" s="1" t="s">
        <v>26</v>
      </c>
      <c r="K742" s="1" t="s">
        <v>42</v>
      </c>
      <c r="L742" s="1" t="s">
        <v>7</v>
      </c>
    </row>
    <row r="743" spans="1:12" x14ac:dyDescent="0.15">
      <c r="A743" s="2" t="str">
        <f>VLOOKUP(TEXT(C743,"0"),Sheet2!A:D,3,FALSE)</f>
        <v>UAPSRV</v>
      </c>
      <c r="B743" s="2" t="str">
        <f>VLOOKUP(TEXT(C743,"0"),Sheet2!A:D,4,FALSE)</f>
        <v>22</v>
      </c>
      <c r="C743" s="2">
        <f t="shared" si="33"/>
        <v>22</v>
      </c>
      <c r="D743" s="1">
        <f t="shared" si="34"/>
        <v>0</v>
      </c>
      <c r="E743" s="1" t="s">
        <v>165</v>
      </c>
      <c r="F743" s="1" t="s">
        <v>44</v>
      </c>
      <c r="G743" s="2" t="str">
        <f t="shared" si="35"/>
        <v>11</v>
      </c>
      <c r="H743" s="1" t="s">
        <v>45</v>
      </c>
      <c r="I743" s="1" t="s">
        <v>4</v>
      </c>
      <c r="J743" s="1" t="s">
        <v>30</v>
      </c>
      <c r="K743" s="1" t="s">
        <v>46</v>
      </c>
      <c r="L743" s="1" t="s">
        <v>32</v>
      </c>
    </row>
    <row r="744" spans="1:12" x14ac:dyDescent="0.15">
      <c r="A744" s="2" t="str">
        <f>VLOOKUP(TEXT(C744,"0"),Sheet2!A:D,3,FALSE)</f>
        <v>UAPSRV</v>
      </c>
      <c r="B744" s="2" t="str">
        <f>VLOOKUP(TEXT(C744,"0"),Sheet2!A:D,4,FALSE)</f>
        <v>22</v>
      </c>
      <c r="C744" s="2">
        <f t="shared" si="33"/>
        <v>22</v>
      </c>
      <c r="D744" s="1">
        <f t="shared" si="34"/>
        <v>0</v>
      </c>
      <c r="E744" s="1" t="s">
        <v>165</v>
      </c>
      <c r="F744" s="1" t="s">
        <v>48</v>
      </c>
      <c r="G744" s="2" t="str">
        <f t="shared" si="35"/>
        <v>12</v>
      </c>
      <c r="H744" s="1" t="s">
        <v>49</v>
      </c>
      <c r="I744" s="1" t="s">
        <v>4</v>
      </c>
      <c r="J744" s="1" t="s">
        <v>34</v>
      </c>
      <c r="K744" s="1" t="s">
        <v>50</v>
      </c>
      <c r="L744" s="1" t="s">
        <v>36</v>
      </c>
    </row>
    <row r="745" spans="1:12" x14ac:dyDescent="0.15">
      <c r="A745" s="2" t="str">
        <f>VLOOKUP(TEXT(C745,"0"),Sheet2!A:D,3,FALSE)</f>
        <v>UAPSRV</v>
      </c>
      <c r="B745" s="2" t="str">
        <f>VLOOKUP(TEXT(C745,"0"),Sheet2!A:D,4,FALSE)</f>
        <v>22</v>
      </c>
      <c r="C745" s="2">
        <f t="shared" si="33"/>
        <v>22</v>
      </c>
      <c r="D745" s="1">
        <f t="shared" si="34"/>
        <v>0</v>
      </c>
      <c r="E745" s="1" t="s">
        <v>165</v>
      </c>
      <c r="F745" s="1" t="s">
        <v>52</v>
      </c>
      <c r="G745" s="2" t="str">
        <f t="shared" si="35"/>
        <v>13</v>
      </c>
      <c r="H745" s="1" t="s">
        <v>53</v>
      </c>
      <c r="I745" s="1" t="s">
        <v>4</v>
      </c>
      <c r="J745" s="1" t="s">
        <v>2</v>
      </c>
      <c r="K745" s="1" t="s">
        <v>54</v>
      </c>
      <c r="L745" s="1" t="s">
        <v>55</v>
      </c>
    </row>
    <row r="746" spans="1:12" x14ac:dyDescent="0.15">
      <c r="A746" s="2" t="str">
        <f>VLOOKUP(TEXT(C746,"0"),Sheet2!A:D,3,FALSE)</f>
        <v>UAPSRV</v>
      </c>
      <c r="B746" s="2" t="str">
        <f>VLOOKUP(TEXT(C746,"0"),Sheet2!A:D,4,FALSE)</f>
        <v>22</v>
      </c>
      <c r="C746" s="2">
        <f t="shared" si="33"/>
        <v>22</v>
      </c>
      <c r="D746" s="1">
        <f t="shared" si="34"/>
        <v>0</v>
      </c>
      <c r="E746" s="1" t="s">
        <v>165</v>
      </c>
      <c r="F746" s="1" t="s">
        <v>56</v>
      </c>
      <c r="G746" s="2" t="str">
        <f t="shared" si="35"/>
        <v>14</v>
      </c>
      <c r="H746" s="1" t="s">
        <v>114</v>
      </c>
      <c r="I746" s="1" t="s">
        <v>4</v>
      </c>
      <c r="J746" s="1" t="s">
        <v>102</v>
      </c>
      <c r="K746" s="1" t="s">
        <v>115</v>
      </c>
      <c r="L746" s="1" t="s">
        <v>7</v>
      </c>
    </row>
    <row r="747" spans="1:12" x14ac:dyDescent="0.15">
      <c r="A747" s="2" t="str">
        <f>VLOOKUP(TEXT(C747,"0"),Sheet2!A:D,3,FALSE)</f>
        <v>UAPSRV</v>
      </c>
      <c r="B747" s="2" t="str">
        <f>VLOOKUP(TEXT(C747,"0"),Sheet2!A:D,4,FALSE)</f>
        <v>22</v>
      </c>
      <c r="C747" s="2">
        <f t="shared" si="33"/>
        <v>22</v>
      </c>
      <c r="D747" s="1">
        <f t="shared" si="34"/>
        <v>0</v>
      </c>
      <c r="E747" s="1" t="s">
        <v>165</v>
      </c>
      <c r="F747" s="1" t="s">
        <v>60</v>
      </c>
      <c r="G747" s="2" t="str">
        <f t="shared" si="35"/>
        <v>15</v>
      </c>
      <c r="H747" s="1" t="s">
        <v>118</v>
      </c>
      <c r="I747" s="1" t="s">
        <v>4</v>
      </c>
      <c r="J747" s="1" t="s">
        <v>8</v>
      </c>
      <c r="K747" s="1" t="s">
        <v>119</v>
      </c>
      <c r="L747" s="1" t="s">
        <v>23</v>
      </c>
    </row>
    <row r="748" spans="1:12" x14ac:dyDescent="0.15">
      <c r="A748" s="2" t="str">
        <f>VLOOKUP(TEXT(C748,"0"),Sheet2!A:D,3,FALSE)</f>
        <v>UAPSRV</v>
      </c>
      <c r="B748" s="2" t="str">
        <f>VLOOKUP(TEXT(C748,"0"),Sheet2!A:D,4,FALSE)</f>
        <v>22</v>
      </c>
      <c r="C748" s="2">
        <f t="shared" si="33"/>
        <v>22</v>
      </c>
      <c r="D748" s="1">
        <f t="shared" si="34"/>
        <v>0</v>
      </c>
      <c r="E748" s="1" t="s">
        <v>165</v>
      </c>
      <c r="F748" s="1" t="s">
        <v>64</v>
      </c>
      <c r="G748" s="2" t="str">
        <f t="shared" si="35"/>
        <v>16</v>
      </c>
      <c r="H748" s="1" t="s">
        <v>122</v>
      </c>
      <c r="I748" s="1" t="s">
        <v>4</v>
      </c>
      <c r="J748" s="1" t="s">
        <v>26</v>
      </c>
      <c r="K748" s="1" t="s">
        <v>123</v>
      </c>
      <c r="L748" s="1" t="s">
        <v>7</v>
      </c>
    </row>
    <row r="749" spans="1:12" x14ac:dyDescent="0.15">
      <c r="A749" s="2" t="str">
        <f>VLOOKUP(TEXT(C749,"0"),Sheet2!A:D,3,FALSE)</f>
        <v>UAPSRV</v>
      </c>
      <c r="B749" s="2" t="str">
        <f>VLOOKUP(TEXT(C749,"0"),Sheet2!A:D,4,FALSE)</f>
        <v>22</v>
      </c>
      <c r="C749" s="2">
        <f t="shared" si="33"/>
        <v>22</v>
      </c>
      <c r="D749" s="1">
        <f t="shared" si="34"/>
        <v>0</v>
      </c>
      <c r="E749" s="1" t="s">
        <v>165</v>
      </c>
      <c r="F749" s="1" t="s">
        <v>68</v>
      </c>
      <c r="G749" s="2" t="str">
        <f t="shared" si="35"/>
        <v>17</v>
      </c>
      <c r="H749" s="1" t="s">
        <v>125</v>
      </c>
      <c r="I749" s="1" t="s">
        <v>4</v>
      </c>
      <c r="J749" s="1" t="s">
        <v>80</v>
      </c>
      <c r="K749" s="1" t="s">
        <v>126</v>
      </c>
      <c r="L749" s="1" t="s">
        <v>7</v>
      </c>
    </row>
    <row r="750" spans="1:12" x14ac:dyDescent="0.15">
      <c r="A750" s="2" t="str">
        <f>VLOOKUP(TEXT(C750,"0"),Sheet2!A:D,3,FALSE)</f>
        <v>UAPSRV</v>
      </c>
      <c r="B750" s="2" t="str">
        <f>VLOOKUP(TEXT(C750,"0"),Sheet2!A:D,4,FALSE)</f>
        <v>22</v>
      </c>
      <c r="C750" s="2">
        <f t="shared" si="33"/>
        <v>22</v>
      </c>
      <c r="D750" s="1">
        <f t="shared" si="34"/>
        <v>0</v>
      </c>
      <c r="E750" s="1" t="s">
        <v>165</v>
      </c>
      <c r="F750" s="1" t="s">
        <v>72</v>
      </c>
      <c r="G750" s="2" t="str">
        <f t="shared" si="35"/>
        <v>18</v>
      </c>
      <c r="H750" s="1" t="s">
        <v>129</v>
      </c>
      <c r="I750" s="1" t="s">
        <v>4</v>
      </c>
      <c r="J750" s="1" t="s">
        <v>80</v>
      </c>
      <c r="K750" s="1" t="s">
        <v>130</v>
      </c>
      <c r="L750" s="1" t="s">
        <v>491</v>
      </c>
    </row>
    <row r="751" spans="1:12" x14ac:dyDescent="0.15">
      <c r="A751" s="2" t="str">
        <f>VLOOKUP(TEXT(C751,"0"),Sheet2!A:D,3,FALSE)</f>
        <v>UAPSRV</v>
      </c>
      <c r="B751" s="2" t="str">
        <f>VLOOKUP(TEXT(C751,"0"),Sheet2!A:D,4,FALSE)</f>
        <v>22</v>
      </c>
      <c r="C751" s="2">
        <f t="shared" si="33"/>
        <v>22</v>
      </c>
      <c r="D751" s="1">
        <f t="shared" si="34"/>
        <v>0</v>
      </c>
      <c r="E751" s="1" t="s">
        <v>165</v>
      </c>
      <c r="F751" s="1" t="s">
        <v>76</v>
      </c>
      <c r="G751" s="2" t="str">
        <f t="shared" si="35"/>
        <v>19</v>
      </c>
      <c r="H751" s="1" t="s">
        <v>133</v>
      </c>
      <c r="I751" s="1" t="s">
        <v>4</v>
      </c>
      <c r="J751" s="1" t="s">
        <v>80</v>
      </c>
      <c r="K751" s="1" t="s">
        <v>134</v>
      </c>
      <c r="L751" s="1" t="s">
        <v>36</v>
      </c>
    </row>
    <row r="752" spans="1:12" x14ac:dyDescent="0.15">
      <c r="A752" s="2" t="str">
        <f>VLOOKUP(TEXT(C752,"0"),Sheet2!A:D,3,FALSE)</f>
        <v>UAPSRV</v>
      </c>
      <c r="B752" s="2" t="str">
        <f>VLOOKUP(TEXT(C752,"0"),Sheet2!A:D,4,FALSE)</f>
        <v>22</v>
      </c>
      <c r="C752" s="2">
        <f t="shared" si="33"/>
        <v>22</v>
      </c>
      <c r="D752" s="1">
        <f t="shared" si="34"/>
        <v>0</v>
      </c>
      <c r="E752" s="1" t="s">
        <v>165</v>
      </c>
      <c r="F752" s="1" t="s">
        <v>80</v>
      </c>
      <c r="G752" s="2" t="str">
        <f t="shared" si="35"/>
        <v>20</v>
      </c>
      <c r="H752" s="1" t="s">
        <v>136</v>
      </c>
      <c r="I752" s="1" t="s">
        <v>4</v>
      </c>
      <c r="J752" s="1" t="s">
        <v>10</v>
      </c>
      <c r="K752" s="1" t="s">
        <v>137</v>
      </c>
      <c r="L752" s="1" t="s">
        <v>7</v>
      </c>
    </row>
    <row r="753" spans="1:12" x14ac:dyDescent="0.15">
      <c r="A753" s="2" t="str">
        <f>VLOOKUP(TEXT(C753,"0"),Sheet2!A:D,3,FALSE)</f>
        <v>UAPSRV</v>
      </c>
      <c r="B753" s="2" t="str">
        <f>VLOOKUP(TEXT(C753,"0"),Sheet2!A:D,4,FALSE)</f>
        <v>22</v>
      </c>
      <c r="C753" s="2">
        <f t="shared" si="33"/>
        <v>22</v>
      </c>
      <c r="D753" s="1">
        <f t="shared" si="34"/>
        <v>0</v>
      </c>
      <c r="E753" s="1" t="s">
        <v>165</v>
      </c>
      <c r="F753" s="1" t="s">
        <v>84</v>
      </c>
      <c r="G753" s="2" t="str">
        <f t="shared" si="35"/>
        <v>21</v>
      </c>
      <c r="H753" s="1" t="s">
        <v>139</v>
      </c>
      <c r="I753" s="1" t="s">
        <v>4</v>
      </c>
      <c r="J753" s="1" t="s">
        <v>30</v>
      </c>
      <c r="K753" s="1" t="s">
        <v>140</v>
      </c>
      <c r="L753" s="1" t="s">
        <v>7</v>
      </c>
    </row>
    <row r="754" spans="1:12" x14ac:dyDescent="0.15">
      <c r="A754" s="2" t="str">
        <f>VLOOKUP(TEXT(C754,"0"),Sheet2!A:D,3,FALSE)</f>
        <v>UAPSRV</v>
      </c>
      <c r="B754" s="2" t="str">
        <f>VLOOKUP(TEXT(C754,"0"),Sheet2!A:D,4,FALSE)</f>
        <v>22</v>
      </c>
      <c r="C754" s="2">
        <f t="shared" si="33"/>
        <v>22</v>
      </c>
      <c r="D754" s="1">
        <f t="shared" si="34"/>
        <v>0</v>
      </c>
      <c r="E754" s="1" t="s">
        <v>165</v>
      </c>
      <c r="F754" s="1" t="s">
        <v>88</v>
      </c>
      <c r="G754" s="2" t="str">
        <f t="shared" si="35"/>
        <v>22</v>
      </c>
      <c r="H754" s="1" t="s">
        <v>142</v>
      </c>
      <c r="I754" s="1" t="s">
        <v>4</v>
      </c>
      <c r="J754" s="1" t="s">
        <v>26</v>
      </c>
      <c r="K754" s="1" t="s">
        <v>143</v>
      </c>
      <c r="L754" s="1" t="s">
        <v>36</v>
      </c>
    </row>
    <row r="755" spans="1:12" x14ac:dyDescent="0.15">
      <c r="A755" s="2" t="str">
        <f>VLOOKUP(TEXT(C755,"0"),Sheet2!A:D,3,FALSE)</f>
        <v>UAPSRV</v>
      </c>
      <c r="B755" s="2" t="str">
        <f>VLOOKUP(TEXT(C755,"0"),Sheet2!A:D,4,FALSE)</f>
        <v>22</v>
      </c>
      <c r="C755" s="2">
        <f t="shared" si="33"/>
        <v>22</v>
      </c>
      <c r="D755" s="1">
        <f t="shared" si="34"/>
        <v>0</v>
      </c>
      <c r="E755" s="1" t="s">
        <v>165</v>
      </c>
      <c r="F755" s="1" t="s">
        <v>92</v>
      </c>
      <c r="G755" s="2" t="str">
        <f t="shared" si="35"/>
        <v>23</v>
      </c>
      <c r="H755" s="1" t="s">
        <v>145</v>
      </c>
      <c r="I755" s="1" t="s">
        <v>4</v>
      </c>
      <c r="J755" s="1" t="s">
        <v>16</v>
      </c>
      <c r="K755" s="1" t="s">
        <v>146</v>
      </c>
      <c r="L755" s="1" t="s">
        <v>147</v>
      </c>
    </row>
    <row r="756" spans="1:12" x14ac:dyDescent="0.15">
      <c r="A756" s="2" t="str">
        <f>VLOOKUP(TEXT(C756,"0"),Sheet2!A:D,3,FALSE)</f>
        <v>UAPSRV</v>
      </c>
      <c r="B756" s="2" t="str">
        <f>VLOOKUP(TEXT(C756,"0"),Sheet2!A:D,4,FALSE)</f>
        <v>22</v>
      </c>
      <c r="C756" s="2">
        <f t="shared" si="33"/>
        <v>22</v>
      </c>
      <c r="D756" s="1">
        <f t="shared" si="34"/>
        <v>0</v>
      </c>
      <c r="E756" s="1" t="s">
        <v>165</v>
      </c>
      <c r="F756" s="1" t="s">
        <v>96</v>
      </c>
      <c r="G756" s="2" t="str">
        <f t="shared" si="35"/>
        <v>24</v>
      </c>
      <c r="H756" s="1" t="s">
        <v>149</v>
      </c>
      <c r="I756" s="1" t="s">
        <v>4</v>
      </c>
      <c r="J756" s="1" t="s">
        <v>2</v>
      </c>
      <c r="K756" s="1" t="s">
        <v>150</v>
      </c>
      <c r="L756" s="1" t="s">
        <v>151</v>
      </c>
    </row>
    <row r="757" spans="1:12" x14ac:dyDescent="0.15">
      <c r="A757" s="2" t="str">
        <f>VLOOKUP(TEXT(C757,"0"),Sheet2!A:D,3,FALSE)</f>
        <v>UAPSRV</v>
      </c>
      <c r="B757" s="2" t="str">
        <f>VLOOKUP(TEXT(C757,"0"),Sheet2!A:D,4,FALSE)</f>
        <v>22</v>
      </c>
      <c r="C757" s="2">
        <f t="shared" si="33"/>
        <v>22</v>
      </c>
      <c r="D757" s="1">
        <f t="shared" si="34"/>
        <v>0</v>
      </c>
      <c r="E757" s="1" t="s">
        <v>165</v>
      </c>
      <c r="F757" s="1" t="s">
        <v>100</v>
      </c>
      <c r="G757" s="2" t="str">
        <f t="shared" si="35"/>
        <v>25</v>
      </c>
      <c r="H757" s="1" t="s">
        <v>153</v>
      </c>
      <c r="I757" s="1" t="s">
        <v>4</v>
      </c>
      <c r="J757" s="1" t="s">
        <v>24</v>
      </c>
      <c r="K757" s="1" t="s">
        <v>154</v>
      </c>
      <c r="L757" s="1" t="s">
        <v>155</v>
      </c>
    </row>
    <row r="758" spans="1:12" x14ac:dyDescent="0.15">
      <c r="A758" s="2" t="str">
        <f>VLOOKUP(TEXT(C758,"0"),Sheet2!A:D,3,FALSE)</f>
        <v>UAPSRV</v>
      </c>
      <c r="B758" s="2" t="str">
        <f>VLOOKUP(TEXT(C758,"0"),Sheet2!A:D,4,FALSE)</f>
        <v>22</v>
      </c>
      <c r="C758" s="2">
        <f t="shared" si="33"/>
        <v>22</v>
      </c>
      <c r="D758" s="1">
        <f t="shared" si="34"/>
        <v>0</v>
      </c>
      <c r="E758" s="1" t="s">
        <v>165</v>
      </c>
      <c r="F758" s="1" t="s">
        <v>105</v>
      </c>
      <c r="G758" s="2" t="str">
        <f t="shared" si="35"/>
        <v>26</v>
      </c>
      <c r="H758" s="1" t="s">
        <v>318</v>
      </c>
      <c r="I758" s="1" t="s">
        <v>4</v>
      </c>
      <c r="J758" s="1" t="s">
        <v>26</v>
      </c>
      <c r="K758" s="1" t="s">
        <v>319</v>
      </c>
      <c r="L758" s="1" t="s">
        <v>7</v>
      </c>
    </row>
    <row r="759" spans="1:12" x14ac:dyDescent="0.15">
      <c r="A759" s="2" t="str">
        <f>VLOOKUP(TEXT(C759,"0"),Sheet2!A:D,3,FALSE)</f>
        <v>UAPSRV</v>
      </c>
      <c r="B759" s="2" t="str">
        <f>VLOOKUP(TEXT(C759,"0"),Sheet2!A:D,4,FALSE)</f>
        <v>22</v>
      </c>
      <c r="C759" s="2">
        <f t="shared" si="33"/>
        <v>22</v>
      </c>
      <c r="D759" s="1">
        <f t="shared" si="34"/>
        <v>0</v>
      </c>
      <c r="E759" s="1" t="s">
        <v>165</v>
      </c>
      <c r="F759" s="1" t="s">
        <v>109</v>
      </c>
      <c r="G759" s="2" t="str">
        <f t="shared" si="35"/>
        <v>27</v>
      </c>
      <c r="H759" s="1" t="s">
        <v>321</v>
      </c>
      <c r="I759" s="1" t="s">
        <v>4</v>
      </c>
      <c r="J759" s="1" t="s">
        <v>30</v>
      </c>
      <c r="K759" s="1" t="s">
        <v>322</v>
      </c>
      <c r="L759" s="1" t="s">
        <v>7</v>
      </c>
    </row>
    <row r="760" spans="1:12" x14ac:dyDescent="0.15">
      <c r="A760" s="2" t="str">
        <f>VLOOKUP(TEXT(C760,"0"),Sheet2!A:D,3,FALSE)</f>
        <v>UAPSRV</v>
      </c>
      <c r="B760" s="2" t="str">
        <f>VLOOKUP(TEXT(C760,"0"),Sheet2!A:D,4,FALSE)</f>
        <v>22</v>
      </c>
      <c r="C760" s="2">
        <f t="shared" si="33"/>
        <v>22</v>
      </c>
      <c r="D760" s="1">
        <f t="shared" si="34"/>
        <v>0</v>
      </c>
      <c r="E760" s="1" t="s">
        <v>165</v>
      </c>
      <c r="F760" s="1" t="s">
        <v>113</v>
      </c>
      <c r="G760" s="2" t="str">
        <f t="shared" si="35"/>
        <v>28</v>
      </c>
      <c r="H760" s="1" t="s">
        <v>323</v>
      </c>
      <c r="I760" s="1" t="s">
        <v>4</v>
      </c>
      <c r="J760" s="1" t="s">
        <v>8</v>
      </c>
      <c r="K760" s="1" t="s">
        <v>324</v>
      </c>
      <c r="L760" s="1" t="s">
        <v>492</v>
      </c>
    </row>
    <row r="761" spans="1:12" x14ac:dyDescent="0.15">
      <c r="A761" s="2" t="str">
        <f>VLOOKUP(TEXT(C761,"0"),Sheet2!A:D,3,FALSE)</f>
        <v>UAPSRV</v>
      </c>
      <c r="B761" s="2" t="str">
        <f>VLOOKUP(TEXT(C761,"0"),Sheet2!A:D,4,FALSE)</f>
        <v>22</v>
      </c>
      <c r="C761" s="2">
        <f t="shared" si="33"/>
        <v>22</v>
      </c>
      <c r="D761" s="1">
        <f t="shared" si="34"/>
        <v>0</v>
      </c>
      <c r="E761" s="1" t="s">
        <v>165</v>
      </c>
      <c r="F761" s="1" t="s">
        <v>117</v>
      </c>
      <c r="G761" s="2" t="str">
        <f t="shared" si="35"/>
        <v>29</v>
      </c>
      <c r="H761" s="1" t="s">
        <v>327</v>
      </c>
      <c r="I761" s="1" t="s">
        <v>4</v>
      </c>
      <c r="J761" s="1" t="s">
        <v>10</v>
      </c>
      <c r="K761" s="1" t="s">
        <v>328</v>
      </c>
      <c r="L761" s="1" t="s">
        <v>7</v>
      </c>
    </row>
    <row r="762" spans="1:12" x14ac:dyDescent="0.15">
      <c r="A762" s="2" t="str">
        <f>VLOOKUP(TEXT(C762,"0"),Sheet2!A:D,3,FALSE)</f>
        <v>UAPSRV</v>
      </c>
      <c r="B762" s="2" t="str">
        <f>VLOOKUP(TEXT(C762,"0"),Sheet2!A:D,4,FALSE)</f>
        <v>22</v>
      </c>
      <c r="C762" s="2">
        <f t="shared" si="33"/>
        <v>22</v>
      </c>
      <c r="D762" s="1">
        <f t="shared" si="34"/>
        <v>0</v>
      </c>
      <c r="E762" s="1" t="s">
        <v>165</v>
      </c>
      <c r="F762" s="1" t="s">
        <v>121</v>
      </c>
      <c r="G762" s="2" t="str">
        <f t="shared" si="35"/>
        <v>30</v>
      </c>
      <c r="H762" s="1" t="s">
        <v>330</v>
      </c>
      <c r="I762" s="1" t="s">
        <v>4</v>
      </c>
      <c r="J762" s="1" t="s">
        <v>8</v>
      </c>
      <c r="K762" s="1" t="s">
        <v>331</v>
      </c>
      <c r="L762" s="1" t="s">
        <v>23</v>
      </c>
    </row>
    <row r="763" spans="1:12" x14ac:dyDescent="0.15">
      <c r="A763" s="2" t="str">
        <f>VLOOKUP(TEXT(C763,"0"),Sheet2!A:D,3,FALSE)</f>
        <v>UAPSRV</v>
      </c>
      <c r="B763" s="2" t="str">
        <f>VLOOKUP(TEXT(C763,"0"),Sheet2!A:D,4,FALSE)</f>
        <v>22</v>
      </c>
      <c r="C763" s="2">
        <f t="shared" si="33"/>
        <v>22</v>
      </c>
      <c r="D763" s="1">
        <f t="shared" si="34"/>
        <v>0</v>
      </c>
      <c r="E763" s="1" t="s">
        <v>165</v>
      </c>
      <c r="F763" s="1" t="s">
        <v>124</v>
      </c>
      <c r="G763" s="2" t="str">
        <f t="shared" si="35"/>
        <v>31</v>
      </c>
      <c r="H763" s="1" t="s">
        <v>334</v>
      </c>
      <c r="I763" s="1" t="s">
        <v>4</v>
      </c>
      <c r="J763" s="1" t="s">
        <v>26</v>
      </c>
      <c r="K763" s="1" t="s">
        <v>335</v>
      </c>
      <c r="L763" s="1" t="s">
        <v>7</v>
      </c>
    </row>
    <row r="764" spans="1:12" x14ac:dyDescent="0.15">
      <c r="A764" s="2" t="str">
        <f>VLOOKUP(TEXT(C764,"0"),Sheet2!A:D,3,FALSE)</f>
        <v>UAPSRV</v>
      </c>
      <c r="B764" s="2" t="str">
        <f>VLOOKUP(TEXT(C764,"0"),Sheet2!A:D,4,FALSE)</f>
        <v>22</v>
      </c>
      <c r="C764" s="2">
        <f t="shared" si="33"/>
        <v>22</v>
      </c>
      <c r="D764" s="1">
        <f t="shared" si="34"/>
        <v>0</v>
      </c>
      <c r="E764" s="1" t="s">
        <v>165</v>
      </c>
      <c r="F764" s="1" t="s">
        <v>128</v>
      </c>
      <c r="G764" s="2" t="str">
        <f t="shared" si="35"/>
        <v>32</v>
      </c>
      <c r="H764" s="1" t="s">
        <v>337</v>
      </c>
      <c r="I764" s="1" t="s">
        <v>4</v>
      </c>
      <c r="J764" s="1" t="s">
        <v>10</v>
      </c>
      <c r="K764" s="1" t="s">
        <v>338</v>
      </c>
      <c r="L764" s="1" t="s">
        <v>7</v>
      </c>
    </row>
    <row r="765" spans="1:12" x14ac:dyDescent="0.15">
      <c r="A765" s="2" t="str">
        <f>VLOOKUP(TEXT(C765,"0"),Sheet2!A:D,3,FALSE)</f>
        <v>UAPSRV</v>
      </c>
      <c r="B765" s="2" t="str">
        <f>VLOOKUP(TEXT(C765,"0"),Sheet2!A:D,4,FALSE)</f>
        <v>22</v>
      </c>
      <c r="C765" s="2">
        <f t="shared" si="33"/>
        <v>22</v>
      </c>
      <c r="D765" s="1">
        <f t="shared" si="34"/>
        <v>0</v>
      </c>
      <c r="E765" s="1" t="s">
        <v>165</v>
      </c>
      <c r="F765" s="1" t="s">
        <v>132</v>
      </c>
      <c r="G765" s="2" t="str">
        <f t="shared" si="35"/>
        <v>33</v>
      </c>
      <c r="H765" s="1" t="s">
        <v>340</v>
      </c>
      <c r="I765" s="1" t="s">
        <v>4</v>
      </c>
      <c r="J765" s="1" t="s">
        <v>8</v>
      </c>
      <c r="K765" s="1" t="s">
        <v>341</v>
      </c>
      <c r="L765" s="1" t="s">
        <v>23</v>
      </c>
    </row>
    <row r="766" spans="1:12" x14ac:dyDescent="0.15">
      <c r="A766" s="2" t="str">
        <f>VLOOKUP(TEXT(C766,"0"),Sheet2!A:D,3,FALSE)</f>
        <v>UAPSRV</v>
      </c>
      <c r="B766" s="2" t="str">
        <f>VLOOKUP(TEXT(C766,"0"),Sheet2!A:D,4,FALSE)</f>
        <v>22</v>
      </c>
      <c r="C766" s="2">
        <f t="shared" si="33"/>
        <v>22</v>
      </c>
      <c r="D766" s="1">
        <f t="shared" si="34"/>
        <v>0</v>
      </c>
      <c r="E766" s="1" t="s">
        <v>165</v>
      </c>
      <c r="F766" s="1" t="s">
        <v>135</v>
      </c>
      <c r="G766" s="2" t="str">
        <f t="shared" si="35"/>
        <v>34</v>
      </c>
      <c r="H766" s="1" t="s">
        <v>343</v>
      </c>
      <c r="I766" s="1" t="s">
        <v>4</v>
      </c>
      <c r="J766" s="1" t="s">
        <v>26</v>
      </c>
      <c r="K766" s="1" t="s">
        <v>344</v>
      </c>
      <c r="L766" s="1" t="s">
        <v>7</v>
      </c>
    </row>
    <row r="767" spans="1:12" x14ac:dyDescent="0.15">
      <c r="A767" s="2" t="str">
        <f>VLOOKUP(TEXT(C767,"0"),Sheet2!A:D,3,FALSE)</f>
        <v>UAPSRV</v>
      </c>
      <c r="B767" s="2" t="str">
        <f>VLOOKUP(TEXT(C767,"0"),Sheet2!A:D,4,FALSE)</f>
        <v>22</v>
      </c>
      <c r="C767" s="2">
        <f t="shared" si="33"/>
        <v>22</v>
      </c>
      <c r="D767" s="1">
        <f t="shared" si="34"/>
        <v>0</v>
      </c>
      <c r="E767" s="1" t="s">
        <v>165</v>
      </c>
      <c r="F767" s="1" t="s">
        <v>138</v>
      </c>
      <c r="G767" s="2" t="str">
        <f t="shared" si="35"/>
        <v>35</v>
      </c>
      <c r="H767" s="1" t="s">
        <v>156</v>
      </c>
      <c r="I767" s="1" t="s">
        <v>4</v>
      </c>
      <c r="J767" s="1" t="s">
        <v>24</v>
      </c>
      <c r="K767" s="1" t="s">
        <v>157</v>
      </c>
      <c r="L767" s="1" t="s">
        <v>7</v>
      </c>
    </row>
    <row r="768" spans="1:12" x14ac:dyDescent="0.15">
      <c r="A768" s="2" t="str">
        <f>VLOOKUP(TEXT(C768,"0"),Sheet2!A:D,3,FALSE)</f>
        <v>UAPSRV</v>
      </c>
      <c r="B768" s="2" t="str">
        <f>VLOOKUP(TEXT(C768,"0"),Sheet2!A:D,4,FALSE)</f>
        <v>22</v>
      </c>
      <c r="C768" s="2">
        <f t="shared" si="33"/>
        <v>22</v>
      </c>
      <c r="D768" s="1">
        <f t="shared" si="34"/>
        <v>0</v>
      </c>
      <c r="E768" s="1" t="s">
        <v>165</v>
      </c>
      <c r="F768" s="1" t="s">
        <v>141</v>
      </c>
      <c r="G768" s="2" t="str">
        <f t="shared" si="35"/>
        <v>36</v>
      </c>
      <c r="H768" s="1" t="s">
        <v>159</v>
      </c>
      <c r="I768" s="1" t="s">
        <v>4</v>
      </c>
      <c r="J768" s="1" t="s">
        <v>5</v>
      </c>
      <c r="K768" s="1" t="s">
        <v>160</v>
      </c>
      <c r="L768" s="1" t="s">
        <v>7</v>
      </c>
    </row>
    <row r="769" spans="1:12" x14ac:dyDescent="0.15">
      <c r="A769" s="2" t="str">
        <f>VLOOKUP(TEXT(C769,"0"),Sheet2!A:D,3,FALSE)</f>
        <v>UAPSRV</v>
      </c>
      <c r="B769" s="2" t="str">
        <f>VLOOKUP(TEXT(C769,"0"),Sheet2!A:D,4,FALSE)</f>
        <v>22</v>
      </c>
      <c r="C769" s="2">
        <f t="shared" si="33"/>
        <v>22</v>
      </c>
      <c r="D769" s="1">
        <f t="shared" si="34"/>
        <v>0</v>
      </c>
      <c r="E769" s="1" t="s">
        <v>165</v>
      </c>
      <c r="F769" s="1" t="s">
        <v>144</v>
      </c>
      <c r="G769" s="2" t="str">
        <f t="shared" si="35"/>
        <v>37</v>
      </c>
      <c r="H769" s="1" t="s">
        <v>162</v>
      </c>
      <c r="I769" s="1" t="s">
        <v>4</v>
      </c>
      <c r="J769" s="1" t="s">
        <v>30</v>
      </c>
      <c r="K769" s="1" t="s">
        <v>163</v>
      </c>
      <c r="L769" s="1" t="s">
        <v>164</v>
      </c>
    </row>
    <row r="770" spans="1:12" x14ac:dyDescent="0.15">
      <c r="A770" s="2" t="str">
        <f>VLOOKUP(TEXT(C770,"0"),Sheet2!A:D,3,FALSE)</f>
        <v>UAPSRV</v>
      </c>
      <c r="B770" s="2" t="str">
        <f>VLOOKUP(TEXT(C770,"0"),Sheet2!A:D,4,FALSE)</f>
        <v>22</v>
      </c>
      <c r="C770" s="2">
        <f t="shared" si="33"/>
        <v>22</v>
      </c>
      <c r="D770" s="1">
        <f t="shared" si="34"/>
        <v>0</v>
      </c>
      <c r="E770" s="1" t="s">
        <v>165</v>
      </c>
      <c r="F770" s="1" t="s">
        <v>148</v>
      </c>
      <c r="G770" s="2" t="str">
        <f t="shared" si="35"/>
        <v>38</v>
      </c>
      <c r="H770" s="1" t="s">
        <v>166</v>
      </c>
      <c r="I770" s="1" t="s">
        <v>4</v>
      </c>
      <c r="J770" s="1" t="s">
        <v>5</v>
      </c>
      <c r="K770" s="1" t="s">
        <v>167</v>
      </c>
      <c r="L770" s="1" t="s">
        <v>172</v>
      </c>
    </row>
    <row r="771" spans="1:12" x14ac:dyDescent="0.15">
      <c r="A771" s="2" t="str">
        <f>VLOOKUP(TEXT(C771,"0"),Sheet2!A:D,3,FALSE)</f>
        <v>UAPSRV</v>
      </c>
      <c r="B771" s="2" t="str">
        <f>VLOOKUP(TEXT(C771,"0"),Sheet2!A:D,4,FALSE)</f>
        <v>22</v>
      </c>
      <c r="C771" s="2">
        <f t="shared" ref="C771:C834" si="36">ROUNDUP(E771/2,0)</f>
        <v>22</v>
      </c>
      <c r="D771" s="1">
        <f t="shared" ref="D771:D834" si="37">1-MOD(E771,2)</f>
        <v>0</v>
      </c>
      <c r="E771" s="1" t="s">
        <v>165</v>
      </c>
      <c r="F771" s="1" t="s">
        <v>152</v>
      </c>
      <c r="G771" s="2" t="str">
        <f t="shared" ref="G771:G834" si="38" xml:space="preserve"> TEXT(F771,"00")</f>
        <v>39</v>
      </c>
      <c r="H771" s="1" t="s">
        <v>170</v>
      </c>
      <c r="I771" s="1" t="s">
        <v>4</v>
      </c>
      <c r="J771" s="1" t="s">
        <v>5</v>
      </c>
      <c r="K771" s="1" t="s">
        <v>171</v>
      </c>
      <c r="L771" s="1" t="s">
        <v>172</v>
      </c>
    </row>
    <row r="772" spans="1:12" x14ac:dyDescent="0.15">
      <c r="A772" s="2" t="str">
        <f>VLOOKUP(TEXT(C772,"0"),Sheet2!A:D,3,FALSE)</f>
        <v>UAPSRV</v>
      </c>
      <c r="B772" s="2" t="str">
        <f>VLOOKUP(TEXT(C772,"0"),Sheet2!A:D,4,FALSE)</f>
        <v>22</v>
      </c>
      <c r="C772" s="2">
        <f t="shared" si="36"/>
        <v>22</v>
      </c>
      <c r="D772" s="1">
        <f t="shared" si="37"/>
        <v>0</v>
      </c>
      <c r="E772" s="1" t="s">
        <v>165</v>
      </c>
      <c r="F772" s="1" t="s">
        <v>26</v>
      </c>
      <c r="G772" s="2" t="str">
        <f t="shared" si="38"/>
        <v>40</v>
      </c>
      <c r="H772" s="1" t="s">
        <v>174</v>
      </c>
      <c r="I772" s="1" t="s">
        <v>4</v>
      </c>
      <c r="J772" s="1" t="s">
        <v>5</v>
      </c>
      <c r="K772" s="1" t="s">
        <v>175</v>
      </c>
      <c r="L772" s="1" t="s">
        <v>172</v>
      </c>
    </row>
    <row r="773" spans="1:12" x14ac:dyDescent="0.15">
      <c r="A773" s="2" t="str">
        <f>VLOOKUP(TEXT(C773,"0"),Sheet2!A:D,3,FALSE)</f>
        <v>UAPSRV</v>
      </c>
      <c r="B773" s="2" t="str">
        <f>VLOOKUP(TEXT(C773,"0"),Sheet2!A:D,4,FALSE)</f>
        <v>22</v>
      </c>
      <c r="C773" s="2">
        <f t="shared" si="36"/>
        <v>22</v>
      </c>
      <c r="D773" s="1">
        <f t="shared" si="37"/>
        <v>1</v>
      </c>
      <c r="E773" s="1" t="s">
        <v>169</v>
      </c>
      <c r="F773" s="1" t="s">
        <v>2</v>
      </c>
      <c r="G773" s="2" t="str">
        <f t="shared" si="38"/>
        <v>01</v>
      </c>
      <c r="H773" s="1" t="s">
        <v>3</v>
      </c>
      <c r="I773" s="1" t="s">
        <v>4</v>
      </c>
      <c r="J773" s="1" t="s">
        <v>5</v>
      </c>
      <c r="K773" s="1" t="s">
        <v>6</v>
      </c>
    </row>
    <row r="774" spans="1:12" x14ac:dyDescent="0.15">
      <c r="A774" s="2" t="str">
        <f>VLOOKUP(TEXT(C774,"0"),Sheet2!A:D,3,FALSE)</f>
        <v>UAPSRV</v>
      </c>
      <c r="B774" s="2" t="str">
        <f>VLOOKUP(TEXT(C774,"0"),Sheet2!A:D,4,FALSE)</f>
        <v>22</v>
      </c>
      <c r="C774" s="2">
        <f t="shared" si="36"/>
        <v>22</v>
      </c>
      <c r="D774" s="1">
        <f t="shared" si="37"/>
        <v>1</v>
      </c>
      <c r="E774" s="1" t="s">
        <v>169</v>
      </c>
      <c r="F774" s="1" t="s">
        <v>8</v>
      </c>
      <c r="G774" s="2" t="str">
        <f t="shared" si="38"/>
        <v>02</v>
      </c>
      <c r="H774" s="1" t="s">
        <v>9</v>
      </c>
      <c r="I774" s="1" t="s">
        <v>4</v>
      </c>
      <c r="J774" s="1" t="s">
        <v>10</v>
      </c>
      <c r="K774" s="1" t="s">
        <v>11</v>
      </c>
    </row>
    <row r="775" spans="1:12" x14ac:dyDescent="0.15">
      <c r="A775" s="2" t="str">
        <f>VLOOKUP(TEXT(C775,"0"),Sheet2!A:D,3,FALSE)</f>
        <v>UAPSRV</v>
      </c>
      <c r="B775" s="2" t="str">
        <f>VLOOKUP(TEXT(C775,"0"),Sheet2!A:D,4,FALSE)</f>
        <v>22</v>
      </c>
      <c r="C775" s="2">
        <f t="shared" si="36"/>
        <v>22</v>
      </c>
      <c r="D775" s="1">
        <f t="shared" si="37"/>
        <v>1</v>
      </c>
      <c r="E775" s="1" t="s">
        <v>169</v>
      </c>
      <c r="F775" s="1" t="s">
        <v>12</v>
      </c>
      <c r="G775" s="2" t="str">
        <f t="shared" si="38"/>
        <v>03</v>
      </c>
      <c r="H775" s="1" t="s">
        <v>13</v>
      </c>
      <c r="I775" s="1" t="s">
        <v>4</v>
      </c>
      <c r="J775" s="1" t="s">
        <v>2</v>
      </c>
      <c r="K775" s="1" t="s">
        <v>14</v>
      </c>
      <c r="L775" s="1" t="s">
        <v>176</v>
      </c>
    </row>
    <row r="776" spans="1:12" x14ac:dyDescent="0.15">
      <c r="A776" s="2" t="str">
        <f>VLOOKUP(TEXT(C776,"0"),Sheet2!A:D,3,FALSE)</f>
        <v>UAPSRV</v>
      </c>
      <c r="B776" s="2" t="str">
        <f>VLOOKUP(TEXT(C776,"0"),Sheet2!A:D,4,FALSE)</f>
        <v>22</v>
      </c>
      <c r="C776" s="2">
        <f t="shared" si="36"/>
        <v>22</v>
      </c>
      <c r="D776" s="1">
        <f t="shared" si="37"/>
        <v>1</v>
      </c>
      <c r="E776" s="1" t="s">
        <v>169</v>
      </c>
      <c r="F776" s="1" t="s">
        <v>16</v>
      </c>
      <c r="G776" s="2" t="str">
        <f t="shared" si="38"/>
        <v>04</v>
      </c>
      <c r="H776" s="1" t="s">
        <v>17</v>
      </c>
      <c r="I776" s="1" t="s">
        <v>4</v>
      </c>
      <c r="J776" s="1" t="s">
        <v>12</v>
      </c>
      <c r="K776" s="1" t="s">
        <v>18</v>
      </c>
      <c r="L776" s="1" t="s">
        <v>177</v>
      </c>
    </row>
    <row r="777" spans="1:12" x14ac:dyDescent="0.15">
      <c r="A777" s="2" t="str">
        <f>VLOOKUP(TEXT(C777,"0"),Sheet2!A:D,3,FALSE)</f>
        <v>UAPSRV</v>
      </c>
      <c r="B777" s="2" t="str">
        <f>VLOOKUP(TEXT(C777,"0"),Sheet2!A:D,4,FALSE)</f>
        <v>22</v>
      </c>
      <c r="C777" s="2">
        <f t="shared" si="36"/>
        <v>22</v>
      </c>
      <c r="D777" s="1">
        <f t="shared" si="37"/>
        <v>1</v>
      </c>
      <c r="E777" s="1" t="s">
        <v>169</v>
      </c>
      <c r="F777" s="1" t="s">
        <v>20</v>
      </c>
      <c r="G777" s="2" t="str">
        <f t="shared" si="38"/>
        <v>05</v>
      </c>
      <c r="H777" s="1" t="s">
        <v>21</v>
      </c>
      <c r="I777" s="1" t="s">
        <v>4</v>
      </c>
      <c r="J777" s="1" t="s">
        <v>8</v>
      </c>
      <c r="K777" s="1" t="s">
        <v>22</v>
      </c>
      <c r="L777" s="1" t="s">
        <v>178</v>
      </c>
    </row>
    <row r="778" spans="1:12" x14ac:dyDescent="0.15">
      <c r="A778" s="2" t="str">
        <f>VLOOKUP(TEXT(C778,"0"),Sheet2!A:D,3,FALSE)</f>
        <v>UAPSRV</v>
      </c>
      <c r="B778" s="2" t="str">
        <f>VLOOKUP(TEXT(C778,"0"),Sheet2!A:D,4,FALSE)</f>
        <v>22</v>
      </c>
      <c r="C778" s="2">
        <f t="shared" si="36"/>
        <v>22</v>
      </c>
      <c r="D778" s="1">
        <f t="shared" si="37"/>
        <v>1</v>
      </c>
      <c r="E778" s="1" t="s">
        <v>169</v>
      </c>
      <c r="F778" s="1" t="s">
        <v>24</v>
      </c>
      <c r="G778" s="2" t="str">
        <f t="shared" si="38"/>
        <v>06</v>
      </c>
      <c r="H778" s="1" t="s">
        <v>25</v>
      </c>
      <c r="I778" s="1" t="s">
        <v>4</v>
      </c>
      <c r="J778" s="1" t="s">
        <v>26</v>
      </c>
      <c r="K778" s="1" t="s">
        <v>27</v>
      </c>
    </row>
    <row r="779" spans="1:12" x14ac:dyDescent="0.15">
      <c r="A779" s="2" t="str">
        <f>VLOOKUP(TEXT(C779,"0"),Sheet2!A:D,3,FALSE)</f>
        <v>UAPSRV</v>
      </c>
      <c r="B779" s="2" t="str">
        <f>VLOOKUP(TEXT(C779,"0"),Sheet2!A:D,4,FALSE)</f>
        <v>22</v>
      </c>
      <c r="C779" s="2">
        <f t="shared" si="36"/>
        <v>22</v>
      </c>
      <c r="D779" s="1">
        <f t="shared" si="37"/>
        <v>1</v>
      </c>
      <c r="E779" s="1" t="s">
        <v>169</v>
      </c>
      <c r="F779" s="1" t="s">
        <v>28</v>
      </c>
      <c r="G779" s="2" t="str">
        <f t="shared" si="38"/>
        <v>07</v>
      </c>
      <c r="H779" s="1" t="s">
        <v>29</v>
      </c>
      <c r="I779" s="1" t="s">
        <v>4</v>
      </c>
      <c r="J779" s="1" t="s">
        <v>30</v>
      </c>
      <c r="K779" s="1" t="s">
        <v>31</v>
      </c>
    </row>
    <row r="780" spans="1:12" x14ac:dyDescent="0.15">
      <c r="A780" s="2" t="str">
        <f>VLOOKUP(TEXT(C780,"0"),Sheet2!A:D,3,FALSE)</f>
        <v>UAPSRV</v>
      </c>
      <c r="B780" s="2" t="str">
        <f>VLOOKUP(TEXT(C780,"0"),Sheet2!A:D,4,FALSE)</f>
        <v>22</v>
      </c>
      <c r="C780" s="2">
        <f t="shared" si="36"/>
        <v>22</v>
      </c>
      <c r="D780" s="1">
        <f t="shared" si="37"/>
        <v>1</v>
      </c>
      <c r="E780" s="1" t="s">
        <v>169</v>
      </c>
      <c r="F780" s="1" t="s">
        <v>30</v>
      </c>
      <c r="G780" s="2" t="str">
        <f t="shared" si="38"/>
        <v>08</v>
      </c>
      <c r="H780" s="1" t="s">
        <v>33</v>
      </c>
      <c r="I780" s="1" t="s">
        <v>4</v>
      </c>
      <c r="J780" s="1" t="s">
        <v>34</v>
      </c>
      <c r="K780" s="1" t="s">
        <v>35</v>
      </c>
    </row>
    <row r="781" spans="1:12" x14ac:dyDescent="0.15">
      <c r="A781" s="2" t="str">
        <f>VLOOKUP(TEXT(C781,"0"),Sheet2!A:D,3,FALSE)</f>
        <v>UAPSRV</v>
      </c>
      <c r="B781" s="2" t="str">
        <f>VLOOKUP(TEXT(C781,"0"),Sheet2!A:D,4,FALSE)</f>
        <v>22</v>
      </c>
      <c r="C781" s="2">
        <f t="shared" si="36"/>
        <v>22</v>
      </c>
      <c r="D781" s="1">
        <f t="shared" si="37"/>
        <v>1</v>
      </c>
      <c r="E781" s="1" t="s">
        <v>169</v>
      </c>
      <c r="F781" s="1" t="s">
        <v>37</v>
      </c>
      <c r="G781" s="2" t="str">
        <f t="shared" si="38"/>
        <v>09</v>
      </c>
      <c r="H781" s="1" t="s">
        <v>38</v>
      </c>
      <c r="I781" s="1" t="s">
        <v>4</v>
      </c>
      <c r="J781" s="1" t="s">
        <v>8</v>
      </c>
      <c r="K781" s="1" t="s">
        <v>39</v>
      </c>
    </row>
    <row r="782" spans="1:12" x14ac:dyDescent="0.15">
      <c r="A782" s="2" t="str">
        <f>VLOOKUP(TEXT(C782,"0"),Sheet2!A:D,3,FALSE)</f>
        <v>UAPSRV</v>
      </c>
      <c r="B782" s="2" t="str">
        <f>VLOOKUP(TEXT(C782,"0"),Sheet2!A:D,4,FALSE)</f>
        <v>22</v>
      </c>
      <c r="C782" s="2">
        <f t="shared" si="36"/>
        <v>22</v>
      </c>
      <c r="D782" s="1">
        <f t="shared" si="37"/>
        <v>1</v>
      </c>
      <c r="E782" s="1" t="s">
        <v>169</v>
      </c>
      <c r="F782" s="1" t="s">
        <v>5</v>
      </c>
      <c r="G782" s="2" t="str">
        <f t="shared" si="38"/>
        <v>10</v>
      </c>
      <c r="H782" s="1" t="s">
        <v>41</v>
      </c>
      <c r="I782" s="1" t="s">
        <v>4</v>
      </c>
      <c r="J782" s="1" t="s">
        <v>26</v>
      </c>
      <c r="K782" s="1" t="s">
        <v>42</v>
      </c>
    </row>
    <row r="783" spans="1:12" x14ac:dyDescent="0.15">
      <c r="A783" s="2" t="str">
        <f>VLOOKUP(TEXT(C783,"0"),Sheet2!A:D,3,FALSE)</f>
        <v>UAPSRV</v>
      </c>
      <c r="B783" s="2" t="str">
        <f>VLOOKUP(TEXT(C783,"0"),Sheet2!A:D,4,FALSE)</f>
        <v>22</v>
      </c>
      <c r="C783" s="2">
        <f t="shared" si="36"/>
        <v>22</v>
      </c>
      <c r="D783" s="1">
        <f t="shared" si="37"/>
        <v>1</v>
      </c>
      <c r="E783" s="1" t="s">
        <v>169</v>
      </c>
      <c r="F783" s="1" t="s">
        <v>44</v>
      </c>
      <c r="G783" s="2" t="str">
        <f t="shared" si="38"/>
        <v>11</v>
      </c>
      <c r="H783" s="1" t="s">
        <v>45</v>
      </c>
      <c r="I783" s="1" t="s">
        <v>4</v>
      </c>
      <c r="J783" s="1" t="s">
        <v>30</v>
      </c>
      <c r="K783" s="1" t="s">
        <v>46</v>
      </c>
    </row>
    <row r="784" spans="1:12" x14ac:dyDescent="0.15">
      <c r="A784" s="2" t="str">
        <f>VLOOKUP(TEXT(C784,"0"),Sheet2!A:D,3,FALSE)</f>
        <v>UAPSRV</v>
      </c>
      <c r="B784" s="2" t="str">
        <f>VLOOKUP(TEXT(C784,"0"),Sheet2!A:D,4,FALSE)</f>
        <v>22</v>
      </c>
      <c r="C784" s="2">
        <f t="shared" si="36"/>
        <v>22</v>
      </c>
      <c r="D784" s="1">
        <f t="shared" si="37"/>
        <v>1</v>
      </c>
      <c r="E784" s="1" t="s">
        <v>169</v>
      </c>
      <c r="F784" s="1" t="s">
        <v>48</v>
      </c>
      <c r="G784" s="2" t="str">
        <f t="shared" si="38"/>
        <v>12</v>
      </c>
      <c r="H784" s="1" t="s">
        <v>49</v>
      </c>
      <c r="I784" s="1" t="s">
        <v>4</v>
      </c>
      <c r="J784" s="1" t="s">
        <v>34</v>
      </c>
      <c r="K784" s="1" t="s">
        <v>50</v>
      </c>
    </row>
    <row r="785" spans="1:12" x14ac:dyDescent="0.15">
      <c r="A785" s="2" t="str">
        <f>VLOOKUP(TEXT(C785,"0"),Sheet2!A:D,3,FALSE)</f>
        <v>UAPSRV</v>
      </c>
      <c r="B785" s="2" t="str">
        <f>VLOOKUP(TEXT(C785,"0"),Sheet2!A:D,4,FALSE)</f>
        <v>22</v>
      </c>
      <c r="C785" s="2">
        <f t="shared" si="36"/>
        <v>22</v>
      </c>
      <c r="D785" s="1">
        <f t="shared" si="37"/>
        <v>1</v>
      </c>
      <c r="E785" s="1" t="s">
        <v>169</v>
      </c>
      <c r="F785" s="1" t="s">
        <v>52</v>
      </c>
      <c r="G785" s="2" t="str">
        <f t="shared" si="38"/>
        <v>13</v>
      </c>
      <c r="H785" s="1" t="s">
        <v>53</v>
      </c>
      <c r="I785" s="1" t="s">
        <v>4</v>
      </c>
      <c r="J785" s="1" t="s">
        <v>2</v>
      </c>
      <c r="K785" s="1" t="s">
        <v>54</v>
      </c>
      <c r="L785" s="1" t="s">
        <v>179</v>
      </c>
    </row>
    <row r="786" spans="1:12" x14ac:dyDescent="0.15">
      <c r="A786" s="2" t="str">
        <f>VLOOKUP(TEXT(C786,"0"),Sheet2!A:D,3,FALSE)</f>
        <v>UAPSRV</v>
      </c>
      <c r="B786" s="2" t="str">
        <f>VLOOKUP(TEXT(C786,"0"),Sheet2!A:D,4,FALSE)</f>
        <v>22</v>
      </c>
      <c r="C786" s="2">
        <f t="shared" si="36"/>
        <v>22</v>
      </c>
      <c r="D786" s="1">
        <f t="shared" si="37"/>
        <v>1</v>
      </c>
      <c r="E786" s="1" t="s">
        <v>169</v>
      </c>
      <c r="F786" s="1" t="s">
        <v>56</v>
      </c>
      <c r="G786" s="2" t="str">
        <f t="shared" si="38"/>
        <v>14</v>
      </c>
      <c r="H786" s="1" t="s">
        <v>114</v>
      </c>
      <c r="I786" s="1" t="s">
        <v>4</v>
      </c>
      <c r="J786" s="1" t="s">
        <v>102</v>
      </c>
      <c r="K786" s="1" t="s">
        <v>115</v>
      </c>
    </row>
    <row r="787" spans="1:12" x14ac:dyDescent="0.15">
      <c r="A787" s="2" t="str">
        <f>VLOOKUP(TEXT(C787,"0"),Sheet2!A:D,3,FALSE)</f>
        <v>UAPSRV</v>
      </c>
      <c r="B787" s="2" t="str">
        <f>VLOOKUP(TEXT(C787,"0"),Sheet2!A:D,4,FALSE)</f>
        <v>22</v>
      </c>
      <c r="C787" s="2">
        <f t="shared" si="36"/>
        <v>22</v>
      </c>
      <c r="D787" s="1">
        <f t="shared" si="37"/>
        <v>1</v>
      </c>
      <c r="E787" s="1" t="s">
        <v>169</v>
      </c>
      <c r="F787" s="1" t="s">
        <v>60</v>
      </c>
      <c r="G787" s="2" t="str">
        <f t="shared" si="38"/>
        <v>15</v>
      </c>
      <c r="H787" s="1" t="s">
        <v>118</v>
      </c>
      <c r="I787" s="1" t="s">
        <v>4</v>
      </c>
      <c r="J787" s="1" t="s">
        <v>8</v>
      </c>
      <c r="K787" s="1" t="s">
        <v>119</v>
      </c>
      <c r="L787" s="1" t="s">
        <v>178</v>
      </c>
    </row>
    <row r="788" spans="1:12" x14ac:dyDescent="0.15">
      <c r="A788" s="2" t="str">
        <f>VLOOKUP(TEXT(C788,"0"),Sheet2!A:D,3,FALSE)</f>
        <v>UAPSRV</v>
      </c>
      <c r="B788" s="2" t="str">
        <f>VLOOKUP(TEXT(C788,"0"),Sheet2!A:D,4,FALSE)</f>
        <v>22</v>
      </c>
      <c r="C788" s="2">
        <f t="shared" si="36"/>
        <v>22</v>
      </c>
      <c r="D788" s="1">
        <f t="shared" si="37"/>
        <v>1</v>
      </c>
      <c r="E788" s="1" t="s">
        <v>169</v>
      </c>
      <c r="F788" s="1" t="s">
        <v>64</v>
      </c>
      <c r="G788" s="2" t="str">
        <f t="shared" si="38"/>
        <v>16</v>
      </c>
      <c r="H788" s="1" t="s">
        <v>122</v>
      </c>
      <c r="I788" s="1" t="s">
        <v>4</v>
      </c>
      <c r="J788" s="1" t="s">
        <v>26</v>
      </c>
      <c r="K788" s="1" t="s">
        <v>123</v>
      </c>
    </row>
    <row r="789" spans="1:12" x14ac:dyDescent="0.15">
      <c r="A789" s="2" t="str">
        <f>VLOOKUP(TEXT(C789,"0"),Sheet2!A:D,3,FALSE)</f>
        <v>UAPSRV</v>
      </c>
      <c r="B789" s="2" t="str">
        <f>VLOOKUP(TEXT(C789,"0"),Sheet2!A:D,4,FALSE)</f>
        <v>22</v>
      </c>
      <c r="C789" s="2">
        <f t="shared" si="36"/>
        <v>22</v>
      </c>
      <c r="D789" s="1">
        <f t="shared" si="37"/>
        <v>1</v>
      </c>
      <c r="E789" s="1" t="s">
        <v>169</v>
      </c>
      <c r="F789" s="1" t="s">
        <v>68</v>
      </c>
      <c r="G789" s="2" t="str">
        <f t="shared" si="38"/>
        <v>17</v>
      </c>
      <c r="H789" s="1" t="s">
        <v>125</v>
      </c>
      <c r="I789" s="1" t="s">
        <v>4</v>
      </c>
      <c r="J789" s="1" t="s">
        <v>80</v>
      </c>
      <c r="K789" s="1" t="s">
        <v>126</v>
      </c>
    </row>
    <row r="790" spans="1:12" x14ac:dyDescent="0.15">
      <c r="A790" s="2" t="str">
        <f>VLOOKUP(TEXT(C790,"0"),Sheet2!A:D,3,FALSE)</f>
        <v>UAPSRV</v>
      </c>
      <c r="B790" s="2" t="str">
        <f>VLOOKUP(TEXT(C790,"0"),Sheet2!A:D,4,FALSE)</f>
        <v>22</v>
      </c>
      <c r="C790" s="2">
        <f t="shared" si="36"/>
        <v>22</v>
      </c>
      <c r="D790" s="1">
        <f t="shared" si="37"/>
        <v>1</v>
      </c>
      <c r="E790" s="1" t="s">
        <v>169</v>
      </c>
      <c r="F790" s="1" t="s">
        <v>72</v>
      </c>
      <c r="G790" s="2" t="str">
        <f t="shared" si="38"/>
        <v>18</v>
      </c>
      <c r="H790" s="1" t="s">
        <v>129</v>
      </c>
      <c r="I790" s="1" t="s">
        <v>4</v>
      </c>
      <c r="J790" s="1" t="s">
        <v>80</v>
      </c>
      <c r="K790" s="1" t="s">
        <v>130</v>
      </c>
    </row>
    <row r="791" spans="1:12" x14ac:dyDescent="0.15">
      <c r="A791" s="2" t="str">
        <f>VLOOKUP(TEXT(C791,"0"),Sheet2!A:D,3,FALSE)</f>
        <v>UAPSRV</v>
      </c>
      <c r="B791" s="2" t="str">
        <f>VLOOKUP(TEXT(C791,"0"),Sheet2!A:D,4,FALSE)</f>
        <v>22</v>
      </c>
      <c r="C791" s="2">
        <f t="shared" si="36"/>
        <v>22</v>
      </c>
      <c r="D791" s="1">
        <f t="shared" si="37"/>
        <v>1</v>
      </c>
      <c r="E791" s="1" t="s">
        <v>169</v>
      </c>
      <c r="F791" s="1" t="s">
        <v>76</v>
      </c>
      <c r="G791" s="2" t="str">
        <f t="shared" si="38"/>
        <v>19</v>
      </c>
      <c r="H791" s="1" t="s">
        <v>133</v>
      </c>
      <c r="I791" s="1" t="s">
        <v>4</v>
      </c>
      <c r="J791" s="1" t="s">
        <v>80</v>
      </c>
      <c r="K791" s="1" t="s">
        <v>134</v>
      </c>
    </row>
    <row r="792" spans="1:12" x14ac:dyDescent="0.15">
      <c r="A792" s="2" t="str">
        <f>VLOOKUP(TEXT(C792,"0"),Sheet2!A:D,3,FALSE)</f>
        <v>UAPSRV</v>
      </c>
      <c r="B792" s="2" t="str">
        <f>VLOOKUP(TEXT(C792,"0"),Sheet2!A:D,4,FALSE)</f>
        <v>22</v>
      </c>
      <c r="C792" s="2">
        <f t="shared" si="36"/>
        <v>22</v>
      </c>
      <c r="D792" s="1">
        <f t="shared" si="37"/>
        <v>1</v>
      </c>
      <c r="E792" s="1" t="s">
        <v>169</v>
      </c>
      <c r="F792" s="1" t="s">
        <v>80</v>
      </c>
      <c r="G792" s="2" t="str">
        <f t="shared" si="38"/>
        <v>20</v>
      </c>
      <c r="H792" s="1" t="s">
        <v>136</v>
      </c>
      <c r="I792" s="1" t="s">
        <v>4</v>
      </c>
      <c r="J792" s="1" t="s">
        <v>10</v>
      </c>
      <c r="K792" s="1" t="s">
        <v>137</v>
      </c>
    </row>
    <row r="793" spans="1:12" x14ac:dyDescent="0.15">
      <c r="A793" s="2" t="str">
        <f>VLOOKUP(TEXT(C793,"0"),Sheet2!A:D,3,FALSE)</f>
        <v>UAPSRV</v>
      </c>
      <c r="B793" s="2" t="str">
        <f>VLOOKUP(TEXT(C793,"0"),Sheet2!A:D,4,FALSE)</f>
        <v>22</v>
      </c>
      <c r="C793" s="2">
        <f t="shared" si="36"/>
        <v>22</v>
      </c>
      <c r="D793" s="1">
        <f t="shared" si="37"/>
        <v>1</v>
      </c>
      <c r="E793" s="1" t="s">
        <v>169</v>
      </c>
      <c r="F793" s="1" t="s">
        <v>84</v>
      </c>
      <c r="G793" s="2" t="str">
        <f t="shared" si="38"/>
        <v>21</v>
      </c>
      <c r="H793" s="1" t="s">
        <v>139</v>
      </c>
      <c r="I793" s="1" t="s">
        <v>4</v>
      </c>
      <c r="J793" s="1" t="s">
        <v>30</v>
      </c>
      <c r="K793" s="1" t="s">
        <v>140</v>
      </c>
    </row>
    <row r="794" spans="1:12" x14ac:dyDescent="0.15">
      <c r="A794" s="2" t="str">
        <f>VLOOKUP(TEXT(C794,"0"),Sheet2!A:D,3,FALSE)</f>
        <v>UAPSRV</v>
      </c>
      <c r="B794" s="2" t="str">
        <f>VLOOKUP(TEXT(C794,"0"),Sheet2!A:D,4,FALSE)</f>
        <v>22</v>
      </c>
      <c r="C794" s="2">
        <f t="shared" si="36"/>
        <v>22</v>
      </c>
      <c r="D794" s="1">
        <f t="shared" si="37"/>
        <v>1</v>
      </c>
      <c r="E794" s="1" t="s">
        <v>169</v>
      </c>
      <c r="F794" s="1" t="s">
        <v>88</v>
      </c>
      <c r="G794" s="2" t="str">
        <f t="shared" si="38"/>
        <v>22</v>
      </c>
      <c r="H794" s="1" t="s">
        <v>142</v>
      </c>
      <c r="I794" s="1" t="s">
        <v>4</v>
      </c>
      <c r="J794" s="1" t="s">
        <v>26</v>
      </c>
      <c r="K794" s="1" t="s">
        <v>143</v>
      </c>
    </row>
    <row r="795" spans="1:12" x14ac:dyDescent="0.15">
      <c r="A795" s="2" t="str">
        <f>VLOOKUP(TEXT(C795,"0"),Sheet2!A:D,3,FALSE)</f>
        <v>UAPSRV</v>
      </c>
      <c r="B795" s="2" t="str">
        <f>VLOOKUP(TEXT(C795,"0"),Sheet2!A:D,4,FALSE)</f>
        <v>22</v>
      </c>
      <c r="C795" s="2">
        <f t="shared" si="36"/>
        <v>22</v>
      </c>
      <c r="D795" s="1">
        <f t="shared" si="37"/>
        <v>1</v>
      </c>
      <c r="E795" s="1" t="s">
        <v>169</v>
      </c>
      <c r="F795" s="1" t="s">
        <v>92</v>
      </c>
      <c r="G795" s="2" t="str">
        <f t="shared" si="38"/>
        <v>23</v>
      </c>
      <c r="H795" s="1" t="s">
        <v>145</v>
      </c>
      <c r="I795" s="1" t="s">
        <v>4</v>
      </c>
      <c r="J795" s="1" t="s">
        <v>16</v>
      </c>
      <c r="K795" s="1" t="s">
        <v>146</v>
      </c>
    </row>
    <row r="796" spans="1:12" x14ac:dyDescent="0.15">
      <c r="A796" s="2" t="str">
        <f>VLOOKUP(TEXT(C796,"0"),Sheet2!A:D,3,FALSE)</f>
        <v>UAPSRV</v>
      </c>
      <c r="B796" s="2" t="str">
        <f>VLOOKUP(TEXT(C796,"0"),Sheet2!A:D,4,FALSE)</f>
        <v>22</v>
      </c>
      <c r="C796" s="2">
        <f t="shared" si="36"/>
        <v>22</v>
      </c>
      <c r="D796" s="1">
        <f t="shared" si="37"/>
        <v>1</v>
      </c>
      <c r="E796" s="1" t="s">
        <v>169</v>
      </c>
      <c r="F796" s="1" t="s">
        <v>96</v>
      </c>
      <c r="G796" s="2" t="str">
        <f t="shared" si="38"/>
        <v>24</v>
      </c>
      <c r="H796" s="1" t="s">
        <v>149</v>
      </c>
      <c r="I796" s="1" t="s">
        <v>4</v>
      </c>
      <c r="J796" s="1" t="s">
        <v>2</v>
      </c>
      <c r="K796" s="1" t="s">
        <v>150</v>
      </c>
      <c r="L796" s="1" t="s">
        <v>186</v>
      </c>
    </row>
    <row r="797" spans="1:12" x14ac:dyDescent="0.15">
      <c r="A797" s="2" t="str">
        <f>VLOOKUP(TEXT(C797,"0"),Sheet2!A:D,3,FALSE)</f>
        <v>UAPSRV</v>
      </c>
      <c r="B797" s="2" t="str">
        <f>VLOOKUP(TEXT(C797,"0"),Sheet2!A:D,4,FALSE)</f>
        <v>22</v>
      </c>
      <c r="C797" s="2">
        <f t="shared" si="36"/>
        <v>22</v>
      </c>
      <c r="D797" s="1">
        <f t="shared" si="37"/>
        <v>1</v>
      </c>
      <c r="E797" s="1" t="s">
        <v>169</v>
      </c>
      <c r="F797" s="1" t="s">
        <v>100</v>
      </c>
      <c r="G797" s="2" t="str">
        <f t="shared" si="38"/>
        <v>25</v>
      </c>
      <c r="H797" s="1" t="s">
        <v>153</v>
      </c>
      <c r="I797" s="1" t="s">
        <v>4</v>
      </c>
      <c r="J797" s="1" t="s">
        <v>24</v>
      </c>
      <c r="K797" s="1" t="s">
        <v>154</v>
      </c>
    </row>
    <row r="798" spans="1:12" x14ac:dyDescent="0.15">
      <c r="A798" s="2" t="str">
        <f>VLOOKUP(TEXT(C798,"0"),Sheet2!A:D,3,FALSE)</f>
        <v>UAPSRV</v>
      </c>
      <c r="B798" s="2" t="str">
        <f>VLOOKUP(TEXT(C798,"0"),Sheet2!A:D,4,FALSE)</f>
        <v>22</v>
      </c>
      <c r="C798" s="2">
        <f t="shared" si="36"/>
        <v>22</v>
      </c>
      <c r="D798" s="1">
        <f t="shared" si="37"/>
        <v>1</v>
      </c>
      <c r="E798" s="1" t="s">
        <v>169</v>
      </c>
      <c r="F798" s="1" t="s">
        <v>105</v>
      </c>
      <c r="G798" s="2" t="str">
        <f t="shared" si="38"/>
        <v>26</v>
      </c>
      <c r="H798" s="1" t="s">
        <v>318</v>
      </c>
      <c r="I798" s="1" t="s">
        <v>4</v>
      </c>
      <c r="J798" s="1" t="s">
        <v>26</v>
      </c>
      <c r="K798" s="1" t="s">
        <v>319</v>
      </c>
    </row>
    <row r="799" spans="1:12" x14ac:dyDescent="0.15">
      <c r="A799" s="2" t="str">
        <f>VLOOKUP(TEXT(C799,"0"),Sheet2!A:D,3,FALSE)</f>
        <v>UAPSRV</v>
      </c>
      <c r="B799" s="2" t="str">
        <f>VLOOKUP(TEXT(C799,"0"),Sheet2!A:D,4,FALSE)</f>
        <v>22</v>
      </c>
      <c r="C799" s="2">
        <f t="shared" si="36"/>
        <v>22</v>
      </c>
      <c r="D799" s="1">
        <f t="shared" si="37"/>
        <v>1</v>
      </c>
      <c r="E799" s="1" t="s">
        <v>169</v>
      </c>
      <c r="F799" s="1" t="s">
        <v>109</v>
      </c>
      <c r="G799" s="2" t="str">
        <f t="shared" si="38"/>
        <v>27</v>
      </c>
      <c r="H799" s="1" t="s">
        <v>321</v>
      </c>
      <c r="I799" s="1" t="s">
        <v>4</v>
      </c>
      <c r="J799" s="1" t="s">
        <v>30</v>
      </c>
      <c r="K799" s="1" t="s">
        <v>322</v>
      </c>
    </row>
    <row r="800" spans="1:12" x14ac:dyDescent="0.15">
      <c r="A800" s="2" t="str">
        <f>VLOOKUP(TEXT(C800,"0"),Sheet2!A:D,3,FALSE)</f>
        <v>UAPSRV</v>
      </c>
      <c r="B800" s="2" t="str">
        <f>VLOOKUP(TEXT(C800,"0"),Sheet2!A:D,4,FALSE)</f>
        <v>22</v>
      </c>
      <c r="C800" s="2">
        <f t="shared" si="36"/>
        <v>22</v>
      </c>
      <c r="D800" s="1">
        <f t="shared" si="37"/>
        <v>1</v>
      </c>
      <c r="E800" s="1" t="s">
        <v>169</v>
      </c>
      <c r="F800" s="1" t="s">
        <v>113</v>
      </c>
      <c r="G800" s="2" t="str">
        <f t="shared" si="38"/>
        <v>28</v>
      </c>
      <c r="H800" s="1" t="s">
        <v>323</v>
      </c>
      <c r="I800" s="1" t="s">
        <v>4</v>
      </c>
      <c r="J800" s="1" t="s">
        <v>8</v>
      </c>
      <c r="K800" s="1" t="s">
        <v>324</v>
      </c>
      <c r="L800" s="1" t="s">
        <v>493</v>
      </c>
    </row>
    <row r="801" spans="1:12" x14ac:dyDescent="0.15">
      <c r="A801" s="2" t="str">
        <f>VLOOKUP(TEXT(C801,"0"),Sheet2!A:D,3,FALSE)</f>
        <v>UAPSRV</v>
      </c>
      <c r="B801" s="2" t="str">
        <f>VLOOKUP(TEXT(C801,"0"),Sheet2!A:D,4,FALSE)</f>
        <v>22</v>
      </c>
      <c r="C801" s="2">
        <f t="shared" si="36"/>
        <v>22</v>
      </c>
      <c r="D801" s="1">
        <f t="shared" si="37"/>
        <v>1</v>
      </c>
      <c r="E801" s="1" t="s">
        <v>169</v>
      </c>
      <c r="F801" s="1" t="s">
        <v>117</v>
      </c>
      <c r="G801" s="2" t="str">
        <f t="shared" si="38"/>
        <v>29</v>
      </c>
      <c r="H801" s="1" t="s">
        <v>327</v>
      </c>
      <c r="I801" s="1" t="s">
        <v>4</v>
      </c>
      <c r="J801" s="1" t="s">
        <v>10</v>
      </c>
      <c r="K801" s="1" t="s">
        <v>328</v>
      </c>
    </row>
    <row r="802" spans="1:12" x14ac:dyDescent="0.15">
      <c r="A802" s="2" t="str">
        <f>VLOOKUP(TEXT(C802,"0"),Sheet2!A:D,3,FALSE)</f>
        <v>UAPSRV</v>
      </c>
      <c r="B802" s="2" t="str">
        <f>VLOOKUP(TEXT(C802,"0"),Sheet2!A:D,4,FALSE)</f>
        <v>22</v>
      </c>
      <c r="C802" s="2">
        <f t="shared" si="36"/>
        <v>22</v>
      </c>
      <c r="D802" s="1">
        <f t="shared" si="37"/>
        <v>1</v>
      </c>
      <c r="E802" s="1" t="s">
        <v>169</v>
      </c>
      <c r="F802" s="1" t="s">
        <v>121</v>
      </c>
      <c r="G802" s="2" t="str">
        <f t="shared" si="38"/>
        <v>30</v>
      </c>
      <c r="H802" s="1" t="s">
        <v>330</v>
      </c>
      <c r="I802" s="1" t="s">
        <v>4</v>
      </c>
      <c r="J802" s="1" t="s">
        <v>8</v>
      </c>
      <c r="K802" s="1" t="s">
        <v>331</v>
      </c>
      <c r="L802" s="1" t="s">
        <v>178</v>
      </c>
    </row>
    <row r="803" spans="1:12" x14ac:dyDescent="0.15">
      <c r="A803" s="2" t="str">
        <f>VLOOKUP(TEXT(C803,"0"),Sheet2!A:D,3,FALSE)</f>
        <v>UAPSRV</v>
      </c>
      <c r="B803" s="2" t="str">
        <f>VLOOKUP(TEXT(C803,"0"),Sheet2!A:D,4,FALSE)</f>
        <v>22</v>
      </c>
      <c r="C803" s="2">
        <f t="shared" si="36"/>
        <v>22</v>
      </c>
      <c r="D803" s="1">
        <f t="shared" si="37"/>
        <v>1</v>
      </c>
      <c r="E803" s="1" t="s">
        <v>169</v>
      </c>
      <c r="F803" s="1" t="s">
        <v>124</v>
      </c>
      <c r="G803" s="2" t="str">
        <f t="shared" si="38"/>
        <v>31</v>
      </c>
      <c r="H803" s="1" t="s">
        <v>334</v>
      </c>
      <c r="I803" s="1" t="s">
        <v>4</v>
      </c>
      <c r="J803" s="1" t="s">
        <v>26</v>
      </c>
      <c r="K803" s="1" t="s">
        <v>335</v>
      </c>
    </row>
    <row r="804" spans="1:12" x14ac:dyDescent="0.15">
      <c r="A804" s="2" t="str">
        <f>VLOOKUP(TEXT(C804,"0"),Sheet2!A:D,3,FALSE)</f>
        <v>UAPSRV</v>
      </c>
      <c r="B804" s="2" t="str">
        <f>VLOOKUP(TEXT(C804,"0"),Sheet2!A:D,4,FALSE)</f>
        <v>22</v>
      </c>
      <c r="C804" s="2">
        <f t="shared" si="36"/>
        <v>22</v>
      </c>
      <c r="D804" s="1">
        <f t="shared" si="37"/>
        <v>1</v>
      </c>
      <c r="E804" s="1" t="s">
        <v>169</v>
      </c>
      <c r="F804" s="1" t="s">
        <v>128</v>
      </c>
      <c r="G804" s="2" t="str">
        <f t="shared" si="38"/>
        <v>32</v>
      </c>
      <c r="H804" s="1" t="s">
        <v>337</v>
      </c>
      <c r="I804" s="1" t="s">
        <v>4</v>
      </c>
      <c r="J804" s="1" t="s">
        <v>10</v>
      </c>
      <c r="K804" s="1" t="s">
        <v>338</v>
      </c>
    </row>
    <row r="805" spans="1:12" x14ac:dyDescent="0.15">
      <c r="A805" s="2" t="str">
        <f>VLOOKUP(TEXT(C805,"0"),Sheet2!A:D,3,FALSE)</f>
        <v>UAPSRV</v>
      </c>
      <c r="B805" s="2" t="str">
        <f>VLOOKUP(TEXT(C805,"0"),Sheet2!A:D,4,FALSE)</f>
        <v>22</v>
      </c>
      <c r="C805" s="2">
        <f t="shared" si="36"/>
        <v>22</v>
      </c>
      <c r="D805" s="1">
        <f t="shared" si="37"/>
        <v>1</v>
      </c>
      <c r="E805" s="1" t="s">
        <v>169</v>
      </c>
      <c r="F805" s="1" t="s">
        <v>132</v>
      </c>
      <c r="G805" s="2" t="str">
        <f t="shared" si="38"/>
        <v>33</v>
      </c>
      <c r="H805" s="1" t="s">
        <v>340</v>
      </c>
      <c r="I805" s="1" t="s">
        <v>4</v>
      </c>
      <c r="J805" s="1" t="s">
        <v>8</v>
      </c>
      <c r="K805" s="1" t="s">
        <v>341</v>
      </c>
      <c r="L805" s="1" t="s">
        <v>178</v>
      </c>
    </row>
    <row r="806" spans="1:12" x14ac:dyDescent="0.15">
      <c r="A806" s="2" t="str">
        <f>VLOOKUP(TEXT(C806,"0"),Sheet2!A:D,3,FALSE)</f>
        <v>UAPSRV</v>
      </c>
      <c r="B806" s="2" t="str">
        <f>VLOOKUP(TEXT(C806,"0"),Sheet2!A:D,4,FALSE)</f>
        <v>22</v>
      </c>
      <c r="C806" s="2">
        <f t="shared" si="36"/>
        <v>22</v>
      </c>
      <c r="D806" s="1">
        <f t="shared" si="37"/>
        <v>1</v>
      </c>
      <c r="E806" s="1" t="s">
        <v>169</v>
      </c>
      <c r="F806" s="1" t="s">
        <v>135</v>
      </c>
      <c r="G806" s="2" t="str">
        <f t="shared" si="38"/>
        <v>34</v>
      </c>
      <c r="H806" s="1" t="s">
        <v>343</v>
      </c>
      <c r="I806" s="1" t="s">
        <v>4</v>
      </c>
      <c r="J806" s="1" t="s">
        <v>26</v>
      </c>
      <c r="K806" s="1" t="s">
        <v>344</v>
      </c>
    </row>
    <row r="807" spans="1:12" x14ac:dyDescent="0.15">
      <c r="A807" s="2" t="str">
        <f>VLOOKUP(TEXT(C807,"0"),Sheet2!A:D,3,FALSE)</f>
        <v>UAPSRV</v>
      </c>
      <c r="B807" s="2" t="str">
        <f>VLOOKUP(TEXT(C807,"0"),Sheet2!A:D,4,FALSE)</f>
        <v>22</v>
      </c>
      <c r="C807" s="2">
        <f t="shared" si="36"/>
        <v>22</v>
      </c>
      <c r="D807" s="1">
        <f t="shared" si="37"/>
        <v>1</v>
      </c>
      <c r="E807" s="1" t="s">
        <v>169</v>
      </c>
      <c r="F807" s="1" t="s">
        <v>138</v>
      </c>
      <c r="G807" s="2" t="str">
        <f t="shared" si="38"/>
        <v>35</v>
      </c>
      <c r="H807" s="1" t="s">
        <v>156</v>
      </c>
      <c r="I807" s="1" t="s">
        <v>4</v>
      </c>
      <c r="J807" s="1" t="s">
        <v>24</v>
      </c>
      <c r="K807" s="1" t="s">
        <v>157</v>
      </c>
    </row>
    <row r="808" spans="1:12" x14ac:dyDescent="0.15">
      <c r="A808" s="2" t="str">
        <f>VLOOKUP(TEXT(C808,"0"),Sheet2!A:D,3,FALSE)</f>
        <v>UAPSRV</v>
      </c>
      <c r="B808" s="2" t="str">
        <f>VLOOKUP(TEXT(C808,"0"),Sheet2!A:D,4,FALSE)</f>
        <v>22</v>
      </c>
      <c r="C808" s="2">
        <f t="shared" si="36"/>
        <v>22</v>
      </c>
      <c r="D808" s="1">
        <f t="shared" si="37"/>
        <v>1</v>
      </c>
      <c r="E808" s="1" t="s">
        <v>169</v>
      </c>
      <c r="F808" s="1" t="s">
        <v>141</v>
      </c>
      <c r="G808" s="2" t="str">
        <f t="shared" si="38"/>
        <v>36</v>
      </c>
      <c r="H808" s="1" t="s">
        <v>159</v>
      </c>
      <c r="I808" s="1" t="s">
        <v>4</v>
      </c>
      <c r="J808" s="1" t="s">
        <v>5</v>
      </c>
      <c r="K808" s="1" t="s">
        <v>160</v>
      </c>
    </row>
    <row r="809" spans="1:12" x14ac:dyDescent="0.15">
      <c r="A809" s="2" t="str">
        <f>VLOOKUP(TEXT(C809,"0"),Sheet2!A:D,3,FALSE)</f>
        <v>UAPSRV</v>
      </c>
      <c r="B809" s="2" t="str">
        <f>VLOOKUP(TEXT(C809,"0"),Sheet2!A:D,4,FALSE)</f>
        <v>22</v>
      </c>
      <c r="C809" s="2">
        <f t="shared" si="36"/>
        <v>22</v>
      </c>
      <c r="D809" s="1">
        <f t="shared" si="37"/>
        <v>1</v>
      </c>
      <c r="E809" s="1" t="s">
        <v>169</v>
      </c>
      <c r="F809" s="1" t="s">
        <v>144</v>
      </c>
      <c r="G809" s="2" t="str">
        <f t="shared" si="38"/>
        <v>37</v>
      </c>
      <c r="H809" s="1" t="s">
        <v>162</v>
      </c>
      <c r="I809" s="1" t="s">
        <v>4</v>
      </c>
      <c r="J809" s="1" t="s">
        <v>30</v>
      </c>
      <c r="K809" s="1" t="s">
        <v>163</v>
      </c>
    </row>
    <row r="810" spans="1:12" x14ac:dyDescent="0.15">
      <c r="A810" s="2" t="str">
        <f>VLOOKUP(TEXT(C810,"0"),Sheet2!A:D,3,FALSE)</f>
        <v>UAPSRV</v>
      </c>
      <c r="B810" s="2" t="str">
        <f>VLOOKUP(TEXT(C810,"0"),Sheet2!A:D,4,FALSE)</f>
        <v>22</v>
      </c>
      <c r="C810" s="2">
        <f t="shared" si="36"/>
        <v>22</v>
      </c>
      <c r="D810" s="1">
        <f t="shared" si="37"/>
        <v>1</v>
      </c>
      <c r="E810" s="1" t="s">
        <v>169</v>
      </c>
      <c r="F810" s="1" t="s">
        <v>148</v>
      </c>
      <c r="G810" s="2" t="str">
        <f t="shared" si="38"/>
        <v>38</v>
      </c>
      <c r="H810" s="1" t="s">
        <v>166</v>
      </c>
      <c r="I810" s="1" t="s">
        <v>4</v>
      </c>
      <c r="J810" s="1" t="s">
        <v>5</v>
      </c>
      <c r="K810" s="1" t="s">
        <v>167</v>
      </c>
      <c r="L810" s="1" t="s">
        <v>172</v>
      </c>
    </row>
    <row r="811" spans="1:12" x14ac:dyDescent="0.15">
      <c r="A811" s="2" t="str">
        <f>VLOOKUP(TEXT(C811,"0"),Sheet2!A:D,3,FALSE)</f>
        <v>UAPSRV</v>
      </c>
      <c r="B811" s="2" t="str">
        <f>VLOOKUP(TEXT(C811,"0"),Sheet2!A:D,4,FALSE)</f>
        <v>22</v>
      </c>
      <c r="C811" s="2">
        <f t="shared" si="36"/>
        <v>22</v>
      </c>
      <c r="D811" s="1">
        <f t="shared" si="37"/>
        <v>1</v>
      </c>
      <c r="E811" s="1" t="s">
        <v>169</v>
      </c>
      <c r="F811" s="1" t="s">
        <v>152</v>
      </c>
      <c r="G811" s="2" t="str">
        <f t="shared" si="38"/>
        <v>39</v>
      </c>
      <c r="H811" s="1" t="s">
        <v>170</v>
      </c>
      <c r="I811" s="1" t="s">
        <v>4</v>
      </c>
      <c r="J811" s="1" t="s">
        <v>5</v>
      </c>
      <c r="K811" s="1" t="s">
        <v>171</v>
      </c>
      <c r="L811" s="1" t="s">
        <v>172</v>
      </c>
    </row>
    <row r="812" spans="1:12" x14ac:dyDescent="0.15">
      <c r="A812" s="2" t="str">
        <f>VLOOKUP(TEXT(C812,"0"),Sheet2!A:D,3,FALSE)</f>
        <v>UAPSRV</v>
      </c>
      <c r="B812" s="2" t="str">
        <f>VLOOKUP(TEXT(C812,"0"),Sheet2!A:D,4,FALSE)</f>
        <v>22</v>
      </c>
      <c r="C812" s="2">
        <f t="shared" si="36"/>
        <v>22</v>
      </c>
      <c r="D812" s="1">
        <f t="shared" si="37"/>
        <v>1</v>
      </c>
      <c r="E812" s="1" t="s">
        <v>169</v>
      </c>
      <c r="F812" s="1" t="s">
        <v>26</v>
      </c>
      <c r="G812" s="2" t="str">
        <f t="shared" si="38"/>
        <v>40</v>
      </c>
      <c r="H812" s="1" t="s">
        <v>174</v>
      </c>
      <c r="I812" s="1" t="s">
        <v>4</v>
      </c>
      <c r="J812" s="1" t="s">
        <v>5</v>
      </c>
      <c r="K812" s="1" t="s">
        <v>175</v>
      </c>
      <c r="L812" s="1" t="s">
        <v>172</v>
      </c>
    </row>
    <row r="813" spans="1:12" x14ac:dyDescent="0.15">
      <c r="A813" s="2" t="str">
        <f>VLOOKUP(TEXT(C813,"0"),Sheet2!A:D,3,FALSE)</f>
        <v>UAPSRV</v>
      </c>
      <c r="B813" s="2" t="str">
        <f>VLOOKUP(TEXT(C813,"0"),Sheet2!A:D,4,FALSE)</f>
        <v>22</v>
      </c>
      <c r="C813" s="2">
        <f t="shared" si="36"/>
        <v>22</v>
      </c>
      <c r="D813" s="1">
        <f t="shared" si="37"/>
        <v>1</v>
      </c>
      <c r="E813" s="1" t="s">
        <v>169</v>
      </c>
      <c r="F813" s="1" t="s">
        <v>158</v>
      </c>
      <c r="G813" s="2" t="str">
        <f t="shared" si="38"/>
        <v>41</v>
      </c>
      <c r="H813" s="1" t="s">
        <v>188</v>
      </c>
      <c r="I813" s="1" t="s">
        <v>4</v>
      </c>
      <c r="J813" s="1" t="s">
        <v>80</v>
      </c>
      <c r="K813" s="1" t="s">
        <v>189</v>
      </c>
    </row>
    <row r="814" spans="1:12" x14ac:dyDescent="0.15">
      <c r="A814" s="2" t="str">
        <f>VLOOKUP(TEXT(C814,"0"),Sheet2!A:D,3,FALSE)</f>
        <v>UAPSRV</v>
      </c>
      <c r="B814" s="2" t="str">
        <f>VLOOKUP(TEXT(C814,"0"),Sheet2!A:D,4,FALSE)</f>
        <v>22</v>
      </c>
      <c r="C814" s="2">
        <f t="shared" si="36"/>
        <v>22</v>
      </c>
      <c r="D814" s="1">
        <f t="shared" si="37"/>
        <v>1</v>
      </c>
      <c r="E814" s="1" t="s">
        <v>169</v>
      </c>
      <c r="F814" s="1" t="s">
        <v>161</v>
      </c>
      <c r="G814" s="2" t="str">
        <f t="shared" si="38"/>
        <v>42</v>
      </c>
      <c r="H814" s="1" t="s">
        <v>191</v>
      </c>
      <c r="I814" s="1" t="s">
        <v>4</v>
      </c>
      <c r="J814" s="1" t="s">
        <v>30</v>
      </c>
      <c r="K814" s="1" t="s">
        <v>192</v>
      </c>
    </row>
    <row r="815" spans="1:12" x14ac:dyDescent="0.15">
      <c r="A815" s="2" t="str">
        <f>VLOOKUP(TEXT(C815,"0"),Sheet2!A:D,3,FALSE)</f>
        <v>UAPSRV</v>
      </c>
      <c r="B815" s="2" t="str">
        <f>VLOOKUP(TEXT(C815,"0"),Sheet2!A:D,4,FALSE)</f>
        <v>22</v>
      </c>
      <c r="C815" s="2">
        <f t="shared" si="36"/>
        <v>22</v>
      </c>
      <c r="D815" s="1">
        <f t="shared" si="37"/>
        <v>1</v>
      </c>
      <c r="E815" s="1" t="s">
        <v>169</v>
      </c>
      <c r="F815" s="1" t="s">
        <v>165</v>
      </c>
      <c r="G815" s="2" t="str">
        <f t="shared" si="38"/>
        <v>43</v>
      </c>
      <c r="H815" s="1" t="s">
        <v>194</v>
      </c>
      <c r="I815" s="1" t="s">
        <v>4</v>
      </c>
      <c r="J815" s="1" t="s">
        <v>2</v>
      </c>
      <c r="K815" s="1" t="s">
        <v>195</v>
      </c>
      <c r="L815" s="1" t="s">
        <v>196</v>
      </c>
    </row>
    <row r="816" spans="1:12" x14ac:dyDescent="0.15">
      <c r="A816" s="2" t="str">
        <f>VLOOKUP(TEXT(C816,"0"),Sheet2!A:D,3,FALSE)</f>
        <v>UAPSRV</v>
      </c>
      <c r="B816" s="2" t="str">
        <f>VLOOKUP(TEXT(C816,"0"),Sheet2!A:D,4,FALSE)</f>
        <v>22</v>
      </c>
      <c r="C816" s="2">
        <f t="shared" si="36"/>
        <v>22</v>
      </c>
      <c r="D816" s="1">
        <f t="shared" si="37"/>
        <v>1</v>
      </c>
      <c r="E816" s="1" t="s">
        <v>169</v>
      </c>
      <c r="F816" s="1" t="s">
        <v>169</v>
      </c>
      <c r="G816" s="2" t="str">
        <f t="shared" si="38"/>
        <v>44</v>
      </c>
      <c r="H816" s="1" t="s">
        <v>198</v>
      </c>
      <c r="I816" s="1" t="s">
        <v>4</v>
      </c>
      <c r="J816" s="1" t="s">
        <v>16</v>
      </c>
      <c r="K816" s="1" t="s">
        <v>199</v>
      </c>
    </row>
    <row r="817" spans="1:12" x14ac:dyDescent="0.15">
      <c r="A817" s="2" t="str">
        <f>VLOOKUP(TEXT(C817,"0"),Sheet2!A:D,3,FALSE)</f>
        <v>UAPSRV</v>
      </c>
      <c r="B817" s="2" t="str">
        <f>VLOOKUP(TEXT(C817,"0"),Sheet2!A:D,4,FALSE)</f>
        <v>22</v>
      </c>
      <c r="C817" s="2">
        <f t="shared" si="36"/>
        <v>22</v>
      </c>
      <c r="D817" s="1">
        <f t="shared" si="37"/>
        <v>1</v>
      </c>
      <c r="E817" s="1" t="s">
        <v>169</v>
      </c>
      <c r="F817" s="1" t="s">
        <v>173</v>
      </c>
      <c r="G817" s="2" t="str">
        <f t="shared" si="38"/>
        <v>45</v>
      </c>
      <c r="H817" s="1" t="s">
        <v>200</v>
      </c>
      <c r="I817" s="1" t="s">
        <v>4</v>
      </c>
      <c r="J817" s="1" t="s">
        <v>26</v>
      </c>
      <c r="K817" s="1" t="s">
        <v>201</v>
      </c>
    </row>
    <row r="818" spans="1:12" x14ac:dyDescent="0.15">
      <c r="A818" s="2" t="str">
        <f>VLOOKUP(TEXT(C818,"0"),Sheet2!A:D,3,FALSE)</f>
        <v>SFSRV</v>
      </c>
      <c r="B818" s="2" t="str">
        <f>VLOOKUP(TEXT(C818,"0"),Sheet2!A:D,4,FALSE)</f>
        <v>01</v>
      </c>
      <c r="C818" s="2">
        <f t="shared" si="36"/>
        <v>23</v>
      </c>
      <c r="D818" s="1">
        <f t="shared" si="37"/>
        <v>0</v>
      </c>
      <c r="E818" s="1" t="s">
        <v>173</v>
      </c>
      <c r="F818" s="1" t="s">
        <v>2</v>
      </c>
      <c r="G818" s="2" t="str">
        <f t="shared" si="38"/>
        <v>01</v>
      </c>
      <c r="H818" s="1" t="s">
        <v>3</v>
      </c>
      <c r="I818" s="1" t="s">
        <v>4</v>
      </c>
      <c r="J818" s="1" t="s">
        <v>5</v>
      </c>
      <c r="K818" s="1" t="s">
        <v>6</v>
      </c>
      <c r="L818" s="1" t="s">
        <v>7</v>
      </c>
    </row>
    <row r="819" spans="1:12" x14ac:dyDescent="0.15">
      <c r="A819" s="2" t="str">
        <f>VLOOKUP(TEXT(C819,"0"),Sheet2!A:D,3,FALSE)</f>
        <v>SFSRV</v>
      </c>
      <c r="B819" s="2" t="str">
        <f>VLOOKUP(TEXT(C819,"0"),Sheet2!A:D,4,FALSE)</f>
        <v>01</v>
      </c>
      <c r="C819" s="2">
        <f t="shared" si="36"/>
        <v>23</v>
      </c>
      <c r="D819" s="1">
        <f t="shared" si="37"/>
        <v>0</v>
      </c>
      <c r="E819" s="1" t="s">
        <v>173</v>
      </c>
      <c r="F819" s="1" t="s">
        <v>8</v>
      </c>
      <c r="G819" s="2" t="str">
        <f t="shared" si="38"/>
        <v>02</v>
      </c>
      <c r="H819" s="1" t="s">
        <v>392</v>
      </c>
      <c r="I819" s="1" t="s">
        <v>4</v>
      </c>
      <c r="J819" s="1" t="s">
        <v>8</v>
      </c>
      <c r="K819" s="1" t="s">
        <v>393</v>
      </c>
      <c r="L819" s="1" t="s">
        <v>494</v>
      </c>
    </row>
    <row r="820" spans="1:12" x14ac:dyDescent="0.15">
      <c r="A820" s="2" t="str">
        <f>VLOOKUP(TEXT(C820,"0"),Sheet2!A:D,3,FALSE)</f>
        <v>SFSRV</v>
      </c>
      <c r="B820" s="2" t="str">
        <f>VLOOKUP(TEXT(C820,"0"),Sheet2!A:D,4,FALSE)</f>
        <v>01</v>
      </c>
      <c r="C820" s="2">
        <f t="shared" si="36"/>
        <v>23</v>
      </c>
      <c r="D820" s="1">
        <f t="shared" si="37"/>
        <v>0</v>
      </c>
      <c r="E820" s="1" t="s">
        <v>173</v>
      </c>
      <c r="F820" s="1" t="s">
        <v>12</v>
      </c>
      <c r="G820" s="2" t="str">
        <f t="shared" si="38"/>
        <v>03</v>
      </c>
      <c r="H820" s="1" t="s">
        <v>21</v>
      </c>
      <c r="I820" s="1" t="s">
        <v>4</v>
      </c>
      <c r="J820" s="1" t="s">
        <v>8</v>
      </c>
      <c r="K820" s="1" t="s">
        <v>22</v>
      </c>
      <c r="L820" s="1" t="s">
        <v>23</v>
      </c>
    </row>
    <row r="821" spans="1:12" x14ac:dyDescent="0.15">
      <c r="A821" s="2" t="str">
        <f>VLOOKUP(TEXT(C821,"0"),Sheet2!A:D,3,FALSE)</f>
        <v>SFSRV</v>
      </c>
      <c r="B821" s="2" t="str">
        <f>VLOOKUP(TEXT(C821,"0"),Sheet2!A:D,4,FALSE)</f>
        <v>01</v>
      </c>
      <c r="C821" s="2">
        <f t="shared" si="36"/>
        <v>23</v>
      </c>
      <c r="D821" s="1">
        <f t="shared" si="37"/>
        <v>0</v>
      </c>
      <c r="E821" s="1" t="s">
        <v>173</v>
      </c>
      <c r="F821" s="1" t="s">
        <v>16</v>
      </c>
      <c r="G821" s="2" t="str">
        <f t="shared" si="38"/>
        <v>04</v>
      </c>
      <c r="H821" s="1" t="s">
        <v>25</v>
      </c>
      <c r="I821" s="1" t="s">
        <v>4</v>
      </c>
      <c r="J821" s="1" t="s">
        <v>26</v>
      </c>
      <c r="K821" s="1" t="s">
        <v>27</v>
      </c>
      <c r="L821" s="1" t="s">
        <v>7</v>
      </c>
    </row>
    <row r="822" spans="1:12" x14ac:dyDescent="0.15">
      <c r="A822" s="2" t="str">
        <f>VLOOKUP(TEXT(C822,"0"),Sheet2!A:D,3,FALSE)</f>
        <v>SFSRV</v>
      </c>
      <c r="B822" s="2" t="str">
        <f>VLOOKUP(TEXT(C822,"0"),Sheet2!A:D,4,FALSE)</f>
        <v>01</v>
      </c>
      <c r="C822" s="2">
        <f t="shared" si="36"/>
        <v>23</v>
      </c>
      <c r="D822" s="1">
        <f t="shared" si="37"/>
        <v>0</v>
      </c>
      <c r="E822" s="1" t="s">
        <v>173</v>
      </c>
      <c r="F822" s="1" t="s">
        <v>20</v>
      </c>
      <c r="G822" s="2" t="str">
        <f t="shared" si="38"/>
        <v>05</v>
      </c>
      <c r="H822" s="1" t="s">
        <v>9</v>
      </c>
      <c r="I822" s="1" t="s">
        <v>4</v>
      </c>
      <c r="J822" s="1" t="s">
        <v>10</v>
      </c>
      <c r="K822" s="1" t="s">
        <v>11</v>
      </c>
      <c r="L822" s="1" t="s">
        <v>7</v>
      </c>
    </row>
    <row r="823" spans="1:12" x14ac:dyDescent="0.15">
      <c r="A823" s="2" t="str">
        <f>VLOOKUP(TEXT(C823,"0"),Sheet2!A:D,3,FALSE)</f>
        <v>SFSRV</v>
      </c>
      <c r="B823" s="2" t="str">
        <f>VLOOKUP(TEXT(C823,"0"),Sheet2!A:D,4,FALSE)</f>
        <v>01</v>
      </c>
      <c r="C823" s="2">
        <f t="shared" si="36"/>
        <v>23</v>
      </c>
      <c r="D823" s="1">
        <f t="shared" si="37"/>
        <v>0</v>
      </c>
      <c r="E823" s="1" t="s">
        <v>173</v>
      </c>
      <c r="F823" s="1" t="s">
        <v>24</v>
      </c>
      <c r="G823" s="2" t="str">
        <f t="shared" si="38"/>
        <v>06</v>
      </c>
      <c r="H823" s="1" t="s">
        <v>156</v>
      </c>
      <c r="I823" s="1" t="s">
        <v>4</v>
      </c>
      <c r="J823" s="1" t="s">
        <v>24</v>
      </c>
      <c r="K823" s="1" t="s">
        <v>157</v>
      </c>
      <c r="L823" s="1" t="s">
        <v>7</v>
      </c>
    </row>
    <row r="824" spans="1:12" x14ac:dyDescent="0.15">
      <c r="A824" s="2" t="str">
        <f>VLOOKUP(TEXT(C824,"0"),Sheet2!A:D,3,FALSE)</f>
        <v>SFSRV</v>
      </c>
      <c r="B824" s="2" t="str">
        <f>VLOOKUP(TEXT(C824,"0"),Sheet2!A:D,4,FALSE)</f>
        <v>01</v>
      </c>
      <c r="C824" s="2">
        <f t="shared" si="36"/>
        <v>23</v>
      </c>
      <c r="D824" s="1">
        <f t="shared" si="37"/>
        <v>0</v>
      </c>
      <c r="E824" s="1" t="s">
        <v>173</v>
      </c>
      <c r="F824" s="1" t="s">
        <v>28</v>
      </c>
      <c r="G824" s="2" t="str">
        <f t="shared" si="38"/>
        <v>07</v>
      </c>
      <c r="H824" s="1" t="s">
        <v>159</v>
      </c>
      <c r="I824" s="1" t="s">
        <v>4</v>
      </c>
      <c r="J824" s="1" t="s">
        <v>5</v>
      </c>
      <c r="K824" s="1" t="s">
        <v>160</v>
      </c>
      <c r="L824" s="1" t="s">
        <v>7</v>
      </c>
    </row>
    <row r="825" spans="1:12" x14ac:dyDescent="0.15">
      <c r="A825" s="2" t="str">
        <f>VLOOKUP(TEXT(C825,"0"),Sheet2!A:D,3,FALSE)</f>
        <v>SFSRV</v>
      </c>
      <c r="B825" s="2" t="str">
        <f>VLOOKUP(TEXT(C825,"0"),Sheet2!A:D,4,FALSE)</f>
        <v>01</v>
      </c>
      <c r="C825" s="2">
        <f t="shared" si="36"/>
        <v>23</v>
      </c>
      <c r="D825" s="1">
        <f t="shared" si="37"/>
        <v>0</v>
      </c>
      <c r="E825" s="1" t="s">
        <v>173</v>
      </c>
      <c r="F825" s="1" t="s">
        <v>30</v>
      </c>
      <c r="G825" s="2" t="str">
        <f t="shared" si="38"/>
        <v>08</v>
      </c>
      <c r="H825" s="1" t="s">
        <v>162</v>
      </c>
      <c r="I825" s="1" t="s">
        <v>4</v>
      </c>
      <c r="J825" s="1" t="s">
        <v>30</v>
      </c>
      <c r="K825" s="1" t="s">
        <v>163</v>
      </c>
      <c r="L825" s="1" t="s">
        <v>7</v>
      </c>
    </row>
    <row r="826" spans="1:12" x14ac:dyDescent="0.15">
      <c r="A826" s="2" t="str">
        <f>VLOOKUP(TEXT(C826,"0"),Sheet2!A:D,3,FALSE)</f>
        <v>SFSRV</v>
      </c>
      <c r="B826" s="2" t="str">
        <f>VLOOKUP(TEXT(C826,"0"),Sheet2!A:D,4,FALSE)</f>
        <v>01</v>
      </c>
      <c r="C826" s="2">
        <f t="shared" si="36"/>
        <v>23</v>
      </c>
      <c r="D826" s="1">
        <f t="shared" si="37"/>
        <v>0</v>
      </c>
      <c r="E826" s="1" t="s">
        <v>173</v>
      </c>
      <c r="F826" s="1" t="s">
        <v>37</v>
      </c>
      <c r="G826" s="2" t="str">
        <f t="shared" si="38"/>
        <v>09</v>
      </c>
      <c r="H826" s="1" t="s">
        <v>495</v>
      </c>
      <c r="I826" s="1" t="s">
        <v>4</v>
      </c>
      <c r="J826" s="1" t="s">
        <v>496</v>
      </c>
      <c r="K826" s="1" t="s">
        <v>497</v>
      </c>
      <c r="L826" s="1" t="s">
        <v>498</v>
      </c>
    </row>
    <row r="827" spans="1:12" x14ac:dyDescent="0.15">
      <c r="A827" s="2" t="str">
        <f>VLOOKUP(TEXT(C827,"0"),Sheet2!A:D,3,FALSE)</f>
        <v>SFSRV</v>
      </c>
      <c r="B827" s="2" t="str">
        <f>VLOOKUP(TEXT(C827,"0"),Sheet2!A:D,4,FALSE)</f>
        <v>01</v>
      </c>
      <c r="C827" s="2">
        <f t="shared" si="36"/>
        <v>23</v>
      </c>
      <c r="D827" s="1">
        <f t="shared" si="37"/>
        <v>0</v>
      </c>
      <c r="E827" s="1" t="s">
        <v>173</v>
      </c>
      <c r="F827" s="1" t="s">
        <v>5</v>
      </c>
      <c r="G827" s="2" t="str">
        <f t="shared" si="38"/>
        <v>10</v>
      </c>
      <c r="H827" s="1" t="s">
        <v>499</v>
      </c>
      <c r="I827" s="1" t="s">
        <v>4</v>
      </c>
      <c r="J827" s="1" t="s">
        <v>48</v>
      </c>
      <c r="K827" s="1" t="s">
        <v>500</v>
      </c>
      <c r="L827" s="1" t="s">
        <v>498</v>
      </c>
    </row>
    <row r="828" spans="1:12" x14ac:dyDescent="0.15">
      <c r="A828" s="2" t="str">
        <f>VLOOKUP(TEXT(C828,"0"),Sheet2!A:D,3,FALSE)</f>
        <v>SFSRV</v>
      </c>
      <c r="B828" s="2" t="str">
        <f>VLOOKUP(TEXT(C828,"0"),Sheet2!A:D,4,FALSE)</f>
        <v>01</v>
      </c>
      <c r="C828" s="2">
        <f t="shared" si="36"/>
        <v>23</v>
      </c>
      <c r="D828" s="1">
        <f t="shared" si="37"/>
        <v>1</v>
      </c>
      <c r="E828" s="1" t="s">
        <v>187</v>
      </c>
      <c r="F828" s="1" t="s">
        <v>2</v>
      </c>
      <c r="G828" s="2" t="str">
        <f t="shared" si="38"/>
        <v>01</v>
      </c>
      <c r="H828" s="1" t="s">
        <v>3</v>
      </c>
      <c r="I828" s="1" t="s">
        <v>4</v>
      </c>
      <c r="J828" s="1" t="s">
        <v>5</v>
      </c>
      <c r="K828" s="1" t="s">
        <v>6</v>
      </c>
    </row>
    <row r="829" spans="1:12" x14ac:dyDescent="0.15">
      <c r="A829" s="2" t="str">
        <f>VLOOKUP(TEXT(C829,"0"),Sheet2!A:D,3,FALSE)</f>
        <v>SFSRV</v>
      </c>
      <c r="B829" s="2" t="str">
        <f>VLOOKUP(TEXT(C829,"0"),Sheet2!A:D,4,FALSE)</f>
        <v>01</v>
      </c>
      <c r="C829" s="2">
        <f t="shared" si="36"/>
        <v>23</v>
      </c>
      <c r="D829" s="1">
        <f t="shared" si="37"/>
        <v>1</v>
      </c>
      <c r="E829" s="1" t="s">
        <v>187</v>
      </c>
      <c r="F829" s="1" t="s">
        <v>8</v>
      </c>
      <c r="G829" s="2" t="str">
        <f t="shared" si="38"/>
        <v>02</v>
      </c>
      <c r="H829" s="1" t="s">
        <v>392</v>
      </c>
      <c r="I829" s="1" t="s">
        <v>4</v>
      </c>
      <c r="J829" s="1" t="s">
        <v>8</v>
      </c>
      <c r="K829" s="1" t="s">
        <v>393</v>
      </c>
    </row>
    <row r="830" spans="1:12" x14ac:dyDescent="0.15">
      <c r="A830" s="2" t="str">
        <f>VLOOKUP(TEXT(C830,"0"),Sheet2!A:D,3,FALSE)</f>
        <v>SFSRV</v>
      </c>
      <c r="B830" s="2" t="str">
        <f>VLOOKUP(TEXT(C830,"0"),Sheet2!A:D,4,FALSE)</f>
        <v>01</v>
      </c>
      <c r="C830" s="2">
        <f t="shared" si="36"/>
        <v>23</v>
      </c>
      <c r="D830" s="1">
        <f t="shared" si="37"/>
        <v>1</v>
      </c>
      <c r="E830" s="1" t="s">
        <v>187</v>
      </c>
      <c r="F830" s="1" t="s">
        <v>12</v>
      </c>
      <c r="G830" s="2" t="str">
        <f t="shared" si="38"/>
        <v>03</v>
      </c>
      <c r="H830" s="1" t="s">
        <v>21</v>
      </c>
      <c r="I830" s="1" t="s">
        <v>4</v>
      </c>
      <c r="J830" s="1" t="s">
        <v>8</v>
      </c>
      <c r="K830" s="1" t="s">
        <v>22</v>
      </c>
      <c r="L830" s="1" t="s">
        <v>178</v>
      </c>
    </row>
    <row r="831" spans="1:12" x14ac:dyDescent="0.15">
      <c r="A831" s="2" t="str">
        <f>VLOOKUP(TEXT(C831,"0"),Sheet2!A:D,3,FALSE)</f>
        <v>SFSRV</v>
      </c>
      <c r="B831" s="2" t="str">
        <f>VLOOKUP(TEXT(C831,"0"),Sheet2!A:D,4,FALSE)</f>
        <v>01</v>
      </c>
      <c r="C831" s="2">
        <f t="shared" si="36"/>
        <v>23</v>
      </c>
      <c r="D831" s="1">
        <f t="shared" si="37"/>
        <v>1</v>
      </c>
      <c r="E831" s="1" t="s">
        <v>187</v>
      </c>
      <c r="F831" s="1" t="s">
        <v>16</v>
      </c>
      <c r="G831" s="2" t="str">
        <f t="shared" si="38"/>
        <v>04</v>
      </c>
      <c r="H831" s="1" t="s">
        <v>25</v>
      </c>
      <c r="I831" s="1" t="s">
        <v>4</v>
      </c>
      <c r="J831" s="1" t="s">
        <v>26</v>
      </c>
      <c r="K831" s="1" t="s">
        <v>27</v>
      </c>
    </row>
    <row r="832" spans="1:12" x14ac:dyDescent="0.15">
      <c r="A832" s="2" t="str">
        <f>VLOOKUP(TEXT(C832,"0"),Sheet2!A:D,3,FALSE)</f>
        <v>SFSRV</v>
      </c>
      <c r="B832" s="2" t="str">
        <f>VLOOKUP(TEXT(C832,"0"),Sheet2!A:D,4,FALSE)</f>
        <v>01</v>
      </c>
      <c r="C832" s="2">
        <f t="shared" si="36"/>
        <v>23</v>
      </c>
      <c r="D832" s="1">
        <f t="shared" si="37"/>
        <v>1</v>
      </c>
      <c r="E832" s="1" t="s">
        <v>187</v>
      </c>
      <c r="F832" s="1" t="s">
        <v>20</v>
      </c>
      <c r="G832" s="2" t="str">
        <f t="shared" si="38"/>
        <v>05</v>
      </c>
      <c r="H832" s="1" t="s">
        <v>9</v>
      </c>
      <c r="I832" s="1" t="s">
        <v>4</v>
      </c>
      <c r="J832" s="1" t="s">
        <v>10</v>
      </c>
      <c r="K832" s="1" t="s">
        <v>11</v>
      </c>
    </row>
    <row r="833" spans="1:12" x14ac:dyDescent="0.15">
      <c r="A833" s="2" t="str">
        <f>VLOOKUP(TEXT(C833,"0"),Sheet2!A:D,3,FALSE)</f>
        <v>SFSRV</v>
      </c>
      <c r="B833" s="2" t="str">
        <f>VLOOKUP(TEXT(C833,"0"),Sheet2!A:D,4,FALSE)</f>
        <v>01</v>
      </c>
      <c r="C833" s="2">
        <f t="shared" si="36"/>
        <v>23</v>
      </c>
      <c r="D833" s="1">
        <f t="shared" si="37"/>
        <v>1</v>
      </c>
      <c r="E833" s="1" t="s">
        <v>187</v>
      </c>
      <c r="F833" s="1" t="s">
        <v>24</v>
      </c>
      <c r="G833" s="2" t="str">
        <f t="shared" si="38"/>
        <v>06</v>
      </c>
      <c r="H833" s="1" t="s">
        <v>156</v>
      </c>
      <c r="I833" s="1" t="s">
        <v>4</v>
      </c>
      <c r="J833" s="1" t="s">
        <v>24</v>
      </c>
      <c r="K833" s="1" t="s">
        <v>157</v>
      </c>
    </row>
    <row r="834" spans="1:12" x14ac:dyDescent="0.15">
      <c r="A834" s="2" t="str">
        <f>VLOOKUP(TEXT(C834,"0"),Sheet2!A:D,3,FALSE)</f>
        <v>SFSRV</v>
      </c>
      <c r="B834" s="2" t="str">
        <f>VLOOKUP(TEXT(C834,"0"),Sheet2!A:D,4,FALSE)</f>
        <v>01</v>
      </c>
      <c r="C834" s="2">
        <f t="shared" si="36"/>
        <v>23</v>
      </c>
      <c r="D834" s="1">
        <f t="shared" si="37"/>
        <v>1</v>
      </c>
      <c r="E834" s="1" t="s">
        <v>187</v>
      </c>
      <c r="F834" s="1" t="s">
        <v>28</v>
      </c>
      <c r="G834" s="2" t="str">
        <f t="shared" si="38"/>
        <v>07</v>
      </c>
      <c r="H834" s="1" t="s">
        <v>159</v>
      </c>
      <c r="I834" s="1" t="s">
        <v>4</v>
      </c>
      <c r="J834" s="1" t="s">
        <v>5</v>
      </c>
      <c r="K834" s="1" t="s">
        <v>160</v>
      </c>
    </row>
    <row r="835" spans="1:12" x14ac:dyDescent="0.15">
      <c r="A835" s="2" t="str">
        <f>VLOOKUP(TEXT(C835,"0"),Sheet2!A:D,3,FALSE)</f>
        <v>SFSRV</v>
      </c>
      <c r="B835" s="2" t="str">
        <f>VLOOKUP(TEXT(C835,"0"),Sheet2!A:D,4,FALSE)</f>
        <v>01</v>
      </c>
      <c r="C835" s="2">
        <f t="shared" ref="C835:C898" si="39">ROUNDUP(E835/2,0)</f>
        <v>23</v>
      </c>
      <c r="D835" s="1">
        <f t="shared" ref="D835:D898" si="40">1-MOD(E835,2)</f>
        <v>1</v>
      </c>
      <c r="E835" s="1" t="s">
        <v>187</v>
      </c>
      <c r="F835" s="1" t="s">
        <v>30</v>
      </c>
      <c r="G835" s="2" t="str">
        <f t="shared" ref="G835:G898" si="41" xml:space="preserve"> TEXT(F835,"00")</f>
        <v>08</v>
      </c>
      <c r="H835" s="1" t="s">
        <v>162</v>
      </c>
      <c r="I835" s="1" t="s">
        <v>4</v>
      </c>
      <c r="J835" s="1" t="s">
        <v>30</v>
      </c>
      <c r="K835" s="1" t="s">
        <v>163</v>
      </c>
    </row>
    <row r="836" spans="1:12" x14ac:dyDescent="0.15">
      <c r="A836" s="2" t="str">
        <f>VLOOKUP(TEXT(C836,"0"),Sheet2!A:D,3,FALSE)</f>
        <v>SFSRV</v>
      </c>
      <c r="B836" s="2" t="str">
        <f>VLOOKUP(TEXT(C836,"0"),Sheet2!A:D,4,FALSE)</f>
        <v>01</v>
      </c>
      <c r="C836" s="2">
        <f t="shared" si="39"/>
        <v>23</v>
      </c>
      <c r="D836" s="1">
        <f t="shared" si="40"/>
        <v>1</v>
      </c>
      <c r="E836" s="1" t="s">
        <v>187</v>
      </c>
      <c r="F836" s="1" t="s">
        <v>37</v>
      </c>
      <c r="G836" s="2" t="str">
        <f t="shared" si="41"/>
        <v>09</v>
      </c>
      <c r="H836" s="1" t="s">
        <v>198</v>
      </c>
      <c r="I836" s="1" t="s">
        <v>4</v>
      </c>
      <c r="J836" s="1" t="s">
        <v>16</v>
      </c>
      <c r="K836" s="1" t="s">
        <v>199</v>
      </c>
    </row>
    <row r="837" spans="1:12" x14ac:dyDescent="0.15">
      <c r="A837" s="2" t="str">
        <f>VLOOKUP(TEXT(C837,"0"),Sheet2!A:D,3,FALSE)</f>
        <v>SFSRV</v>
      </c>
      <c r="B837" s="2" t="str">
        <f>VLOOKUP(TEXT(C837,"0"),Sheet2!A:D,4,FALSE)</f>
        <v>01</v>
      </c>
      <c r="C837" s="2">
        <f t="shared" si="39"/>
        <v>23</v>
      </c>
      <c r="D837" s="1">
        <f t="shared" si="40"/>
        <v>1</v>
      </c>
      <c r="E837" s="1" t="s">
        <v>187</v>
      </c>
      <c r="F837" s="1" t="s">
        <v>5</v>
      </c>
      <c r="G837" s="2" t="str">
        <f t="shared" si="41"/>
        <v>10</v>
      </c>
      <c r="H837" s="1" t="s">
        <v>200</v>
      </c>
      <c r="I837" s="1" t="s">
        <v>4</v>
      </c>
      <c r="J837" s="1" t="s">
        <v>26</v>
      </c>
      <c r="K837" s="1" t="s">
        <v>201</v>
      </c>
    </row>
    <row r="838" spans="1:12" x14ac:dyDescent="0.15">
      <c r="A838" s="2" t="str">
        <f>VLOOKUP(TEXT(C838,"0"),Sheet2!A:D,3,FALSE)</f>
        <v>SFSRV</v>
      </c>
      <c r="B838" s="2" t="str">
        <f>VLOOKUP(TEXT(C838,"0"),Sheet2!A:D,4,FALSE)</f>
        <v>01</v>
      </c>
      <c r="C838" s="2">
        <f t="shared" si="39"/>
        <v>23</v>
      </c>
      <c r="D838" s="1">
        <f t="shared" si="40"/>
        <v>1</v>
      </c>
      <c r="E838" s="1" t="s">
        <v>187</v>
      </c>
      <c r="F838" s="1" t="s">
        <v>44</v>
      </c>
      <c r="G838" s="2" t="str">
        <f t="shared" si="41"/>
        <v>11</v>
      </c>
      <c r="H838" s="1" t="s">
        <v>501</v>
      </c>
      <c r="I838" s="1" t="s">
        <v>4</v>
      </c>
      <c r="J838" s="1" t="s">
        <v>10</v>
      </c>
      <c r="K838" s="1" t="s">
        <v>502</v>
      </c>
      <c r="L838" s="1" t="s">
        <v>503</v>
      </c>
    </row>
    <row r="839" spans="1:12" x14ac:dyDescent="0.15">
      <c r="A839" s="2" t="str">
        <f>VLOOKUP(TEXT(C839,"0"),Sheet2!A:D,3,FALSE)</f>
        <v>SFSRV</v>
      </c>
      <c r="B839" s="2" t="str">
        <f>VLOOKUP(TEXT(C839,"0"),Sheet2!A:D,4,FALSE)</f>
        <v>01</v>
      </c>
      <c r="C839" s="2">
        <f t="shared" si="39"/>
        <v>23</v>
      </c>
      <c r="D839" s="1">
        <f t="shared" si="40"/>
        <v>1</v>
      </c>
      <c r="E839" s="1" t="s">
        <v>187</v>
      </c>
      <c r="F839" s="1" t="s">
        <v>48</v>
      </c>
      <c r="G839" s="2" t="str">
        <f t="shared" si="41"/>
        <v>12</v>
      </c>
      <c r="H839" s="1" t="s">
        <v>61</v>
      </c>
      <c r="I839" s="1" t="s">
        <v>4</v>
      </c>
      <c r="J839" s="1" t="s">
        <v>2</v>
      </c>
      <c r="K839" s="1" t="s">
        <v>62</v>
      </c>
      <c r="L839" s="1" t="s">
        <v>503</v>
      </c>
    </row>
    <row r="840" spans="1:12" x14ac:dyDescent="0.15">
      <c r="A840" s="2" t="str">
        <f>VLOOKUP(TEXT(C840,"0"),Sheet2!A:D,3,FALSE)</f>
        <v>SFSRV</v>
      </c>
      <c r="B840" s="2" t="str">
        <f>VLOOKUP(TEXT(C840,"0"),Sheet2!A:D,4,FALSE)</f>
        <v>01</v>
      </c>
      <c r="C840" s="2">
        <f t="shared" si="39"/>
        <v>23</v>
      </c>
      <c r="D840" s="1">
        <f t="shared" si="40"/>
        <v>1</v>
      </c>
      <c r="E840" s="1" t="s">
        <v>187</v>
      </c>
      <c r="F840" s="1" t="s">
        <v>52</v>
      </c>
      <c r="G840" s="2" t="str">
        <f t="shared" si="41"/>
        <v>13</v>
      </c>
      <c r="H840" s="1" t="s">
        <v>504</v>
      </c>
      <c r="I840" s="1" t="s">
        <v>4</v>
      </c>
      <c r="J840" s="1" t="s">
        <v>8</v>
      </c>
      <c r="K840" s="1" t="s">
        <v>505</v>
      </c>
      <c r="L840" s="1" t="s">
        <v>503</v>
      </c>
    </row>
    <row r="841" spans="1:12" x14ac:dyDescent="0.15">
      <c r="A841" s="2" t="str">
        <f>VLOOKUP(TEXT(C841,"0"),Sheet2!A:D,3,FALSE)</f>
        <v>SFSRV</v>
      </c>
      <c r="B841" s="2" t="str">
        <f>VLOOKUP(TEXT(C841,"0"),Sheet2!A:D,4,FALSE)</f>
        <v>01</v>
      </c>
      <c r="C841" s="2">
        <f t="shared" si="39"/>
        <v>23</v>
      </c>
      <c r="D841" s="1">
        <f t="shared" si="40"/>
        <v>1</v>
      </c>
      <c r="E841" s="1" t="s">
        <v>187</v>
      </c>
      <c r="F841" s="1" t="s">
        <v>56</v>
      </c>
      <c r="G841" s="2" t="str">
        <f t="shared" si="41"/>
        <v>14</v>
      </c>
      <c r="H841" s="1" t="s">
        <v>57</v>
      </c>
      <c r="I841" s="1" t="s">
        <v>4</v>
      </c>
      <c r="J841" s="1" t="s">
        <v>30</v>
      </c>
      <c r="K841" s="1" t="s">
        <v>58</v>
      </c>
      <c r="L841" s="1" t="s">
        <v>503</v>
      </c>
    </row>
    <row r="842" spans="1:12" x14ac:dyDescent="0.15">
      <c r="A842" s="2" t="str">
        <f>VLOOKUP(TEXT(C842,"0"),Sheet2!A:D,3,FALSE)</f>
        <v>SFSRV</v>
      </c>
      <c r="B842" s="2" t="str">
        <f>VLOOKUP(TEXT(C842,"0"),Sheet2!A:D,4,FALSE)</f>
        <v>01</v>
      </c>
      <c r="C842" s="2">
        <f t="shared" si="39"/>
        <v>23</v>
      </c>
      <c r="D842" s="1">
        <f t="shared" si="40"/>
        <v>1</v>
      </c>
      <c r="E842" s="1" t="s">
        <v>187</v>
      </c>
      <c r="F842" s="1" t="s">
        <v>60</v>
      </c>
      <c r="G842" s="2" t="str">
        <f t="shared" si="41"/>
        <v>15</v>
      </c>
      <c r="H842" s="1" t="s">
        <v>506</v>
      </c>
      <c r="I842" s="1" t="s">
        <v>4</v>
      </c>
      <c r="J842" s="1" t="s">
        <v>507</v>
      </c>
      <c r="K842" s="1" t="s">
        <v>508</v>
      </c>
      <c r="L842" s="1" t="s">
        <v>503</v>
      </c>
    </row>
    <row r="843" spans="1:12" x14ac:dyDescent="0.15">
      <c r="A843" s="2" t="str">
        <f>VLOOKUP(TEXT(C843,"0"),Sheet2!A:D,3,FALSE)</f>
        <v>SFSRV</v>
      </c>
      <c r="B843" s="2" t="str">
        <f>VLOOKUP(TEXT(C843,"0"),Sheet2!A:D,4,FALSE)</f>
        <v>01</v>
      </c>
      <c r="C843" s="2">
        <f t="shared" si="39"/>
        <v>23</v>
      </c>
      <c r="D843" s="1">
        <f t="shared" si="40"/>
        <v>1</v>
      </c>
      <c r="E843" s="1" t="s">
        <v>187</v>
      </c>
      <c r="F843" s="1" t="s">
        <v>64</v>
      </c>
      <c r="G843" s="2" t="str">
        <f t="shared" si="41"/>
        <v>16</v>
      </c>
      <c r="H843" s="1" t="s">
        <v>509</v>
      </c>
      <c r="I843" s="1" t="s">
        <v>4</v>
      </c>
      <c r="J843" s="1" t="s">
        <v>8</v>
      </c>
      <c r="K843" s="1" t="s">
        <v>510</v>
      </c>
      <c r="L843" s="1" t="s">
        <v>503</v>
      </c>
    </row>
    <row r="844" spans="1:12" x14ac:dyDescent="0.15">
      <c r="A844" s="2" t="str">
        <f>VLOOKUP(TEXT(C844,"0"),Sheet2!A:D,3,FALSE)</f>
        <v>SFSRV</v>
      </c>
      <c r="B844" s="2" t="str">
        <f>VLOOKUP(TEXT(C844,"0"),Sheet2!A:D,4,FALSE)</f>
        <v>01</v>
      </c>
      <c r="C844" s="2">
        <f t="shared" si="39"/>
        <v>23</v>
      </c>
      <c r="D844" s="1">
        <f t="shared" si="40"/>
        <v>1</v>
      </c>
      <c r="E844" s="1" t="s">
        <v>187</v>
      </c>
      <c r="F844" s="1" t="s">
        <v>68</v>
      </c>
      <c r="G844" s="2" t="str">
        <f t="shared" si="41"/>
        <v>17</v>
      </c>
      <c r="H844" s="1" t="s">
        <v>511</v>
      </c>
      <c r="I844" s="1" t="s">
        <v>4</v>
      </c>
      <c r="J844" s="1" t="s">
        <v>30</v>
      </c>
      <c r="K844" s="1" t="s">
        <v>512</v>
      </c>
      <c r="L844" s="1" t="s">
        <v>503</v>
      </c>
    </row>
    <row r="845" spans="1:12" x14ac:dyDescent="0.15">
      <c r="A845" s="2" t="str">
        <f>VLOOKUP(TEXT(C845,"0"),Sheet2!A:D,3,FALSE)</f>
        <v>SFSRV</v>
      </c>
      <c r="B845" s="2" t="str">
        <f>VLOOKUP(TEXT(C845,"0"),Sheet2!A:D,4,FALSE)</f>
        <v>01</v>
      </c>
      <c r="C845" s="2">
        <f t="shared" si="39"/>
        <v>23</v>
      </c>
      <c r="D845" s="1">
        <f t="shared" si="40"/>
        <v>1</v>
      </c>
      <c r="E845" s="1" t="s">
        <v>187</v>
      </c>
      <c r="F845" s="1" t="s">
        <v>72</v>
      </c>
      <c r="G845" s="2" t="str">
        <f t="shared" si="41"/>
        <v>18</v>
      </c>
      <c r="H845" s="1" t="s">
        <v>513</v>
      </c>
      <c r="I845" s="1" t="s">
        <v>4</v>
      </c>
      <c r="J845" s="1" t="s">
        <v>80</v>
      </c>
      <c r="K845" s="1" t="s">
        <v>514</v>
      </c>
      <c r="L845" s="1" t="s">
        <v>503</v>
      </c>
    </row>
    <row r="846" spans="1:12" x14ac:dyDescent="0.15">
      <c r="A846" s="2" t="str">
        <f>VLOOKUP(TEXT(C846,"0"),Sheet2!A:D,3,FALSE)</f>
        <v>SFSRV</v>
      </c>
      <c r="B846" s="2" t="str">
        <f>VLOOKUP(TEXT(C846,"0"),Sheet2!A:D,4,FALSE)</f>
        <v>01</v>
      </c>
      <c r="C846" s="2">
        <f t="shared" si="39"/>
        <v>23</v>
      </c>
      <c r="D846" s="1">
        <f t="shared" si="40"/>
        <v>1</v>
      </c>
      <c r="E846" s="1" t="s">
        <v>187</v>
      </c>
      <c r="F846" s="1" t="s">
        <v>76</v>
      </c>
      <c r="G846" s="2" t="str">
        <f t="shared" si="41"/>
        <v>19</v>
      </c>
      <c r="H846" s="1" t="s">
        <v>515</v>
      </c>
      <c r="I846" s="1" t="s">
        <v>4</v>
      </c>
      <c r="J846" s="1" t="s">
        <v>507</v>
      </c>
      <c r="K846" s="1" t="s">
        <v>516</v>
      </c>
      <c r="L846" s="1" t="s">
        <v>503</v>
      </c>
    </row>
    <row r="847" spans="1:12" x14ac:dyDescent="0.15">
      <c r="A847" s="2" t="str">
        <f>VLOOKUP(TEXT(C847,"0"),Sheet2!A:D,3,FALSE)</f>
        <v>SFSRV</v>
      </c>
      <c r="B847" s="2" t="str">
        <f>VLOOKUP(TEXT(C847,"0"),Sheet2!A:D,4,FALSE)</f>
        <v>01</v>
      </c>
      <c r="C847" s="2">
        <f t="shared" si="39"/>
        <v>23</v>
      </c>
      <c r="D847" s="1">
        <f t="shared" si="40"/>
        <v>1</v>
      </c>
      <c r="E847" s="1" t="s">
        <v>187</v>
      </c>
      <c r="F847" s="1" t="s">
        <v>80</v>
      </c>
      <c r="G847" s="2" t="str">
        <f t="shared" si="41"/>
        <v>20</v>
      </c>
      <c r="H847" s="1" t="s">
        <v>517</v>
      </c>
      <c r="I847" s="1" t="s">
        <v>4</v>
      </c>
      <c r="J847" s="1" t="s">
        <v>507</v>
      </c>
      <c r="K847" s="1" t="s">
        <v>518</v>
      </c>
      <c r="L847" s="1" t="s">
        <v>503</v>
      </c>
    </row>
    <row r="848" spans="1:12" x14ac:dyDescent="0.15">
      <c r="A848" s="2" t="str">
        <f>VLOOKUP(TEXT(C848,"0"),Sheet2!A:D,3,FALSE)</f>
        <v>SFSRV</v>
      </c>
      <c r="B848" s="2" t="str">
        <f>VLOOKUP(TEXT(C848,"0"),Sheet2!A:D,4,FALSE)</f>
        <v>01</v>
      </c>
      <c r="C848" s="2">
        <f t="shared" si="39"/>
        <v>23</v>
      </c>
      <c r="D848" s="1">
        <f t="shared" si="40"/>
        <v>1</v>
      </c>
      <c r="E848" s="1" t="s">
        <v>187</v>
      </c>
      <c r="F848" s="1" t="s">
        <v>84</v>
      </c>
      <c r="G848" s="2" t="str">
        <f t="shared" si="41"/>
        <v>21</v>
      </c>
      <c r="H848" s="1" t="s">
        <v>519</v>
      </c>
      <c r="I848" s="1" t="s">
        <v>4</v>
      </c>
      <c r="J848" s="1" t="s">
        <v>5</v>
      </c>
      <c r="K848" s="1" t="s">
        <v>520</v>
      </c>
    </row>
    <row r="849" spans="1:12" x14ac:dyDescent="0.15">
      <c r="A849" s="2" t="str">
        <f>VLOOKUP(TEXT(C849,"0"),Sheet2!A:D,3,FALSE)</f>
        <v>SFSRV</v>
      </c>
      <c r="B849" s="2" t="str">
        <f>VLOOKUP(TEXT(C849,"0"),Sheet2!A:D,4,FALSE)</f>
        <v>01</v>
      </c>
      <c r="C849" s="2">
        <f t="shared" si="39"/>
        <v>23</v>
      </c>
      <c r="D849" s="1">
        <f t="shared" si="40"/>
        <v>1</v>
      </c>
      <c r="E849" s="1" t="s">
        <v>187</v>
      </c>
      <c r="F849" s="1" t="s">
        <v>88</v>
      </c>
      <c r="G849" s="2" t="str">
        <f t="shared" si="41"/>
        <v>22</v>
      </c>
      <c r="H849" s="1" t="s">
        <v>495</v>
      </c>
      <c r="I849" s="1" t="s">
        <v>4</v>
      </c>
      <c r="J849" s="1" t="s">
        <v>496</v>
      </c>
      <c r="K849" s="1" t="s">
        <v>497</v>
      </c>
    </row>
    <row r="850" spans="1:12" x14ac:dyDescent="0.15">
      <c r="A850" s="2" t="str">
        <f>VLOOKUP(TEXT(C850,"0"),Sheet2!A:D,3,FALSE)</f>
        <v>SFSRV</v>
      </c>
      <c r="B850" s="2" t="str">
        <f>VLOOKUP(TEXT(C850,"0"),Sheet2!A:D,4,FALSE)</f>
        <v>01</v>
      </c>
      <c r="C850" s="2">
        <f t="shared" si="39"/>
        <v>23</v>
      </c>
      <c r="D850" s="1">
        <f t="shared" si="40"/>
        <v>1</v>
      </c>
      <c r="E850" s="1" t="s">
        <v>187</v>
      </c>
      <c r="F850" s="1" t="s">
        <v>92</v>
      </c>
      <c r="G850" s="2" t="str">
        <f t="shared" si="41"/>
        <v>23</v>
      </c>
      <c r="H850" s="1" t="s">
        <v>499</v>
      </c>
      <c r="I850" s="1" t="s">
        <v>4</v>
      </c>
      <c r="J850" s="1" t="s">
        <v>48</v>
      </c>
      <c r="K850" s="1" t="s">
        <v>500</v>
      </c>
    </row>
    <row r="851" spans="1:12" x14ac:dyDescent="0.15">
      <c r="A851" s="2" t="str">
        <f>VLOOKUP(TEXT(C851,"0"),Sheet2!A:D,3,FALSE)</f>
        <v>UAPSRV</v>
      </c>
      <c r="B851" s="2" t="str">
        <f>VLOOKUP(TEXT(C851,"0"),Sheet2!A:D,4,FALSE)</f>
        <v>26</v>
      </c>
      <c r="C851" s="2">
        <f t="shared" si="39"/>
        <v>24</v>
      </c>
      <c r="D851" s="1">
        <f t="shared" si="40"/>
        <v>0</v>
      </c>
      <c r="E851" s="1" t="s">
        <v>190</v>
      </c>
      <c r="F851" s="1" t="s">
        <v>2</v>
      </c>
      <c r="G851" s="2" t="str">
        <f t="shared" si="41"/>
        <v>01</v>
      </c>
      <c r="H851" s="1" t="s">
        <v>3</v>
      </c>
      <c r="I851" s="1" t="s">
        <v>4</v>
      </c>
      <c r="J851" s="1" t="s">
        <v>5</v>
      </c>
      <c r="K851" s="1" t="s">
        <v>6</v>
      </c>
      <c r="L851" s="1" t="s">
        <v>7</v>
      </c>
    </row>
    <row r="852" spans="1:12" x14ac:dyDescent="0.15">
      <c r="A852" s="2" t="str">
        <f>VLOOKUP(TEXT(C852,"0"),Sheet2!A:D,3,FALSE)</f>
        <v>UAPSRV</v>
      </c>
      <c r="B852" s="2" t="str">
        <f>VLOOKUP(TEXT(C852,"0"),Sheet2!A:D,4,FALSE)</f>
        <v>26</v>
      </c>
      <c r="C852" s="2">
        <f t="shared" si="39"/>
        <v>24</v>
      </c>
      <c r="D852" s="1">
        <f t="shared" si="40"/>
        <v>0</v>
      </c>
      <c r="E852" s="1" t="s">
        <v>190</v>
      </c>
      <c r="F852" s="1" t="s">
        <v>8</v>
      </c>
      <c r="G852" s="2" t="str">
        <f t="shared" si="41"/>
        <v>02</v>
      </c>
      <c r="H852" s="1" t="s">
        <v>202</v>
      </c>
      <c r="I852" s="1" t="s">
        <v>4</v>
      </c>
      <c r="J852" s="1" t="s">
        <v>8</v>
      </c>
      <c r="K852" s="1" t="s">
        <v>203</v>
      </c>
      <c r="L852" s="1" t="s">
        <v>204</v>
      </c>
    </row>
    <row r="853" spans="1:12" x14ac:dyDescent="0.15">
      <c r="A853" s="2" t="str">
        <f>VLOOKUP(TEXT(C853,"0"),Sheet2!A:D,3,FALSE)</f>
        <v>UAPSRV</v>
      </c>
      <c r="B853" s="2" t="str">
        <f>VLOOKUP(TEXT(C853,"0"),Sheet2!A:D,4,FALSE)</f>
        <v>26</v>
      </c>
      <c r="C853" s="2">
        <f t="shared" si="39"/>
        <v>24</v>
      </c>
      <c r="D853" s="1">
        <f t="shared" si="40"/>
        <v>0</v>
      </c>
      <c r="E853" s="1" t="s">
        <v>190</v>
      </c>
      <c r="F853" s="1" t="s">
        <v>12</v>
      </c>
      <c r="G853" s="2" t="str">
        <f t="shared" si="41"/>
        <v>03</v>
      </c>
      <c r="H853" s="1" t="s">
        <v>218</v>
      </c>
      <c r="I853" s="1" t="s">
        <v>4</v>
      </c>
      <c r="J853" s="1" t="s">
        <v>80</v>
      </c>
      <c r="K853" s="1" t="s">
        <v>219</v>
      </c>
      <c r="L853" s="1" t="s">
        <v>7</v>
      </c>
    </row>
    <row r="854" spans="1:12" x14ac:dyDescent="0.15">
      <c r="A854" s="2" t="str">
        <f>VLOOKUP(TEXT(C854,"0"),Sheet2!A:D,3,FALSE)</f>
        <v>UAPSRV</v>
      </c>
      <c r="B854" s="2" t="str">
        <f>VLOOKUP(TEXT(C854,"0"),Sheet2!A:D,4,FALSE)</f>
        <v>26</v>
      </c>
      <c r="C854" s="2">
        <f t="shared" si="39"/>
        <v>24</v>
      </c>
      <c r="D854" s="1">
        <f t="shared" si="40"/>
        <v>0</v>
      </c>
      <c r="E854" s="1" t="s">
        <v>190</v>
      </c>
      <c r="F854" s="1" t="s">
        <v>16</v>
      </c>
      <c r="G854" s="2" t="str">
        <f t="shared" si="41"/>
        <v>04</v>
      </c>
      <c r="H854" s="1" t="s">
        <v>156</v>
      </c>
      <c r="I854" s="1" t="s">
        <v>4</v>
      </c>
      <c r="J854" s="1" t="s">
        <v>24</v>
      </c>
      <c r="K854" s="1" t="s">
        <v>157</v>
      </c>
      <c r="L854" s="1" t="s">
        <v>7</v>
      </c>
    </row>
    <row r="855" spans="1:12" x14ac:dyDescent="0.15">
      <c r="A855" s="2" t="str">
        <f>VLOOKUP(TEXT(C855,"0"),Sheet2!A:D,3,FALSE)</f>
        <v>UAPSRV</v>
      </c>
      <c r="B855" s="2" t="str">
        <f>VLOOKUP(TEXT(C855,"0"),Sheet2!A:D,4,FALSE)</f>
        <v>26</v>
      </c>
      <c r="C855" s="2">
        <f t="shared" si="39"/>
        <v>24</v>
      </c>
      <c r="D855" s="1">
        <f t="shared" si="40"/>
        <v>0</v>
      </c>
      <c r="E855" s="1" t="s">
        <v>190</v>
      </c>
      <c r="F855" s="1" t="s">
        <v>20</v>
      </c>
      <c r="G855" s="2" t="str">
        <f t="shared" si="41"/>
        <v>05</v>
      </c>
      <c r="H855" s="1" t="s">
        <v>159</v>
      </c>
      <c r="I855" s="1" t="s">
        <v>4</v>
      </c>
      <c r="J855" s="1" t="s">
        <v>5</v>
      </c>
      <c r="K855" s="1" t="s">
        <v>160</v>
      </c>
      <c r="L855" s="1" t="s">
        <v>7</v>
      </c>
    </row>
    <row r="856" spans="1:12" x14ac:dyDescent="0.15">
      <c r="A856" s="2" t="str">
        <f>VLOOKUP(TEXT(C856,"0"),Sheet2!A:D,3,FALSE)</f>
        <v>UAPSRV</v>
      </c>
      <c r="B856" s="2" t="str">
        <f>VLOOKUP(TEXT(C856,"0"),Sheet2!A:D,4,FALSE)</f>
        <v>26</v>
      </c>
      <c r="C856" s="2">
        <f t="shared" si="39"/>
        <v>24</v>
      </c>
      <c r="D856" s="1">
        <f t="shared" si="40"/>
        <v>0</v>
      </c>
      <c r="E856" s="1" t="s">
        <v>190</v>
      </c>
      <c r="F856" s="1" t="s">
        <v>24</v>
      </c>
      <c r="G856" s="2" t="str">
        <f t="shared" si="41"/>
        <v>06</v>
      </c>
      <c r="H856" s="1" t="s">
        <v>162</v>
      </c>
      <c r="I856" s="1" t="s">
        <v>4</v>
      </c>
      <c r="J856" s="1" t="s">
        <v>30</v>
      </c>
      <c r="K856" s="1" t="s">
        <v>163</v>
      </c>
      <c r="L856" s="1" t="s">
        <v>7</v>
      </c>
    </row>
    <row r="857" spans="1:12" x14ac:dyDescent="0.15">
      <c r="A857" s="2" t="str">
        <f>VLOOKUP(TEXT(C857,"0"),Sheet2!A:D,3,FALSE)</f>
        <v>UAPSRV</v>
      </c>
      <c r="B857" s="2" t="str">
        <f>VLOOKUP(TEXT(C857,"0"),Sheet2!A:D,4,FALSE)</f>
        <v>26</v>
      </c>
      <c r="C857" s="2">
        <f t="shared" si="39"/>
        <v>24</v>
      </c>
      <c r="D857" s="1">
        <f t="shared" si="40"/>
        <v>1</v>
      </c>
      <c r="E857" s="1" t="s">
        <v>193</v>
      </c>
      <c r="F857" s="1" t="s">
        <v>2</v>
      </c>
      <c r="G857" s="2" t="str">
        <f t="shared" si="41"/>
        <v>01</v>
      </c>
      <c r="H857" s="1" t="s">
        <v>3</v>
      </c>
      <c r="I857" s="1" t="s">
        <v>4</v>
      </c>
      <c r="J857" s="1" t="s">
        <v>5</v>
      </c>
      <c r="K857" s="1" t="s">
        <v>6</v>
      </c>
      <c r="L857" s="1" t="s">
        <v>308</v>
      </c>
    </row>
    <row r="858" spans="1:12" x14ac:dyDescent="0.15">
      <c r="A858" s="2" t="str">
        <f>VLOOKUP(TEXT(C858,"0"),Sheet2!A:D,3,FALSE)</f>
        <v>UAPSRV</v>
      </c>
      <c r="B858" s="2" t="str">
        <f>VLOOKUP(TEXT(C858,"0"),Sheet2!A:D,4,FALSE)</f>
        <v>26</v>
      </c>
      <c r="C858" s="2">
        <f t="shared" si="39"/>
        <v>24</v>
      </c>
      <c r="D858" s="1">
        <f t="shared" si="40"/>
        <v>1</v>
      </c>
      <c r="E858" s="1" t="s">
        <v>193</v>
      </c>
      <c r="F858" s="1" t="s">
        <v>8</v>
      </c>
      <c r="G858" s="2" t="str">
        <f t="shared" si="41"/>
        <v>02</v>
      </c>
      <c r="H858" s="1" t="s">
        <v>202</v>
      </c>
      <c r="I858" s="1" t="s">
        <v>4</v>
      </c>
      <c r="J858" s="1" t="s">
        <v>8</v>
      </c>
      <c r="K858" s="1" t="s">
        <v>203</v>
      </c>
      <c r="L858" s="1" t="s">
        <v>308</v>
      </c>
    </row>
    <row r="859" spans="1:12" x14ac:dyDescent="0.15">
      <c r="A859" s="2" t="str">
        <f>VLOOKUP(TEXT(C859,"0"),Sheet2!A:D,3,FALSE)</f>
        <v>UAPSRV</v>
      </c>
      <c r="B859" s="2" t="str">
        <f>VLOOKUP(TEXT(C859,"0"),Sheet2!A:D,4,FALSE)</f>
        <v>26</v>
      </c>
      <c r="C859" s="2">
        <f t="shared" si="39"/>
        <v>24</v>
      </c>
      <c r="D859" s="1">
        <f t="shared" si="40"/>
        <v>1</v>
      </c>
      <c r="E859" s="1" t="s">
        <v>193</v>
      </c>
      <c r="F859" s="1" t="s">
        <v>12</v>
      </c>
      <c r="G859" s="2" t="str">
        <f t="shared" si="41"/>
        <v>03</v>
      </c>
      <c r="H859" s="1" t="s">
        <v>218</v>
      </c>
      <c r="I859" s="1" t="s">
        <v>4</v>
      </c>
      <c r="J859" s="1" t="s">
        <v>80</v>
      </c>
      <c r="K859" s="1" t="s">
        <v>219</v>
      </c>
      <c r="L859" s="1" t="s">
        <v>308</v>
      </c>
    </row>
    <row r="860" spans="1:12" x14ac:dyDescent="0.15">
      <c r="A860" s="2" t="str">
        <f>VLOOKUP(TEXT(C860,"0"),Sheet2!A:D,3,FALSE)</f>
        <v>UAPSRV</v>
      </c>
      <c r="B860" s="2" t="str">
        <f>VLOOKUP(TEXT(C860,"0"),Sheet2!A:D,4,FALSE)</f>
        <v>26</v>
      </c>
      <c r="C860" s="2">
        <f t="shared" si="39"/>
        <v>24</v>
      </c>
      <c r="D860" s="1">
        <f t="shared" si="40"/>
        <v>1</v>
      </c>
      <c r="E860" s="1" t="s">
        <v>193</v>
      </c>
      <c r="F860" s="1" t="s">
        <v>16</v>
      </c>
      <c r="G860" s="2" t="str">
        <f t="shared" si="41"/>
        <v>04</v>
      </c>
      <c r="H860" s="1" t="s">
        <v>372</v>
      </c>
      <c r="I860" s="1" t="s">
        <v>4</v>
      </c>
      <c r="J860" s="1" t="s">
        <v>2</v>
      </c>
      <c r="K860" s="1" t="s">
        <v>373</v>
      </c>
      <c r="L860" s="1" t="s">
        <v>521</v>
      </c>
    </row>
    <row r="861" spans="1:12" x14ac:dyDescent="0.15">
      <c r="A861" s="2" t="str">
        <f>VLOOKUP(TEXT(C861,"0"),Sheet2!A:D,3,FALSE)</f>
        <v>UAPSRV</v>
      </c>
      <c r="B861" s="2" t="str">
        <f>VLOOKUP(TEXT(C861,"0"),Sheet2!A:D,4,FALSE)</f>
        <v>26</v>
      </c>
      <c r="C861" s="2">
        <f t="shared" si="39"/>
        <v>24</v>
      </c>
      <c r="D861" s="1">
        <f t="shared" si="40"/>
        <v>1</v>
      </c>
      <c r="E861" s="1" t="s">
        <v>193</v>
      </c>
      <c r="F861" s="1" t="s">
        <v>20</v>
      </c>
      <c r="G861" s="2" t="str">
        <f t="shared" si="41"/>
        <v>05</v>
      </c>
      <c r="H861" s="1" t="s">
        <v>378</v>
      </c>
      <c r="I861" s="1" t="s">
        <v>4</v>
      </c>
      <c r="J861" s="1" t="s">
        <v>2</v>
      </c>
      <c r="K861" s="1" t="s">
        <v>379</v>
      </c>
      <c r="L861" s="1" t="s">
        <v>380</v>
      </c>
    </row>
    <row r="862" spans="1:12" x14ac:dyDescent="0.15">
      <c r="A862" s="2" t="str">
        <f>VLOOKUP(TEXT(C862,"0"),Sheet2!A:D,3,FALSE)</f>
        <v>UAPSRV</v>
      </c>
      <c r="B862" s="2" t="str">
        <f>VLOOKUP(TEXT(C862,"0"),Sheet2!A:D,4,FALSE)</f>
        <v>26</v>
      </c>
      <c r="C862" s="2">
        <f t="shared" si="39"/>
        <v>24</v>
      </c>
      <c r="D862" s="1">
        <f t="shared" si="40"/>
        <v>1</v>
      </c>
      <c r="E862" s="1" t="s">
        <v>193</v>
      </c>
      <c r="F862" s="1" t="s">
        <v>24</v>
      </c>
      <c r="G862" s="2" t="str">
        <f t="shared" si="41"/>
        <v>06</v>
      </c>
      <c r="H862" s="1" t="s">
        <v>522</v>
      </c>
      <c r="I862" s="1" t="s">
        <v>4</v>
      </c>
      <c r="J862" s="1" t="s">
        <v>350</v>
      </c>
      <c r="K862" s="1" t="s">
        <v>523</v>
      </c>
    </row>
    <row r="863" spans="1:12" x14ac:dyDescent="0.15">
      <c r="A863" s="2" t="str">
        <f>VLOOKUP(TEXT(C863,"0"),Sheet2!A:D,3,FALSE)</f>
        <v>UAPSRV</v>
      </c>
      <c r="B863" s="2" t="str">
        <f>VLOOKUP(TEXT(C863,"0"),Sheet2!A:D,4,FALSE)</f>
        <v>26</v>
      </c>
      <c r="C863" s="2">
        <f t="shared" si="39"/>
        <v>24</v>
      </c>
      <c r="D863" s="1">
        <f t="shared" si="40"/>
        <v>1</v>
      </c>
      <c r="E863" s="1" t="s">
        <v>193</v>
      </c>
      <c r="F863" s="1" t="s">
        <v>28</v>
      </c>
      <c r="G863" s="2" t="str">
        <f t="shared" si="41"/>
        <v>07</v>
      </c>
      <c r="H863" s="1" t="s">
        <v>166</v>
      </c>
      <c r="I863" s="1" t="s">
        <v>4</v>
      </c>
      <c r="J863" s="1" t="s">
        <v>80</v>
      </c>
      <c r="K863" s="1" t="s">
        <v>167</v>
      </c>
      <c r="L863" s="1" t="s">
        <v>87</v>
      </c>
    </row>
    <row r="864" spans="1:12" x14ac:dyDescent="0.15">
      <c r="A864" s="2" t="str">
        <f>VLOOKUP(TEXT(C864,"0"),Sheet2!A:D,3,FALSE)</f>
        <v>UAPSRV</v>
      </c>
      <c r="B864" s="2" t="str">
        <f>VLOOKUP(TEXT(C864,"0"),Sheet2!A:D,4,FALSE)</f>
        <v>26</v>
      </c>
      <c r="C864" s="2">
        <f t="shared" si="39"/>
        <v>24</v>
      </c>
      <c r="D864" s="1">
        <f t="shared" si="40"/>
        <v>1</v>
      </c>
      <c r="E864" s="1" t="s">
        <v>193</v>
      </c>
      <c r="F864" s="1" t="s">
        <v>30</v>
      </c>
      <c r="G864" s="2" t="str">
        <f t="shared" si="41"/>
        <v>08</v>
      </c>
      <c r="H864" s="1" t="s">
        <v>170</v>
      </c>
      <c r="I864" s="1" t="s">
        <v>4</v>
      </c>
      <c r="J864" s="1" t="s">
        <v>80</v>
      </c>
      <c r="K864" s="1" t="s">
        <v>171</v>
      </c>
      <c r="L864" s="1" t="s">
        <v>87</v>
      </c>
    </row>
    <row r="865" spans="1:12" x14ac:dyDescent="0.15">
      <c r="A865" s="2" t="str">
        <f>VLOOKUP(TEXT(C865,"0"),Sheet2!A:D,3,FALSE)</f>
        <v>UAPSRV</v>
      </c>
      <c r="B865" s="2" t="str">
        <f>VLOOKUP(TEXT(C865,"0"),Sheet2!A:D,4,FALSE)</f>
        <v>26</v>
      </c>
      <c r="C865" s="2">
        <f t="shared" si="39"/>
        <v>24</v>
      </c>
      <c r="D865" s="1">
        <f t="shared" si="40"/>
        <v>1</v>
      </c>
      <c r="E865" s="1" t="s">
        <v>193</v>
      </c>
      <c r="F865" s="1" t="s">
        <v>37</v>
      </c>
      <c r="G865" s="2" t="str">
        <f t="shared" si="41"/>
        <v>09</v>
      </c>
      <c r="H865" s="1" t="s">
        <v>174</v>
      </c>
      <c r="I865" s="1" t="s">
        <v>4</v>
      </c>
      <c r="J865" s="1" t="s">
        <v>80</v>
      </c>
      <c r="K865" s="1" t="s">
        <v>175</v>
      </c>
      <c r="L865" s="1" t="s">
        <v>87</v>
      </c>
    </row>
    <row r="866" spans="1:12" x14ac:dyDescent="0.15">
      <c r="A866" s="2" t="str">
        <f>VLOOKUP(TEXT(C866,"0"),Sheet2!A:D,3,FALSE)</f>
        <v>UAPSRV</v>
      </c>
      <c r="B866" s="2" t="str">
        <f>VLOOKUP(TEXT(C866,"0"),Sheet2!A:D,4,FALSE)</f>
        <v>26</v>
      </c>
      <c r="C866" s="2">
        <f t="shared" si="39"/>
        <v>24</v>
      </c>
      <c r="D866" s="1">
        <f t="shared" si="40"/>
        <v>1</v>
      </c>
      <c r="E866" s="1" t="s">
        <v>193</v>
      </c>
      <c r="F866" s="1" t="s">
        <v>5</v>
      </c>
      <c r="G866" s="2" t="str">
        <f t="shared" si="41"/>
        <v>10</v>
      </c>
      <c r="H866" s="1" t="s">
        <v>156</v>
      </c>
      <c r="I866" s="1" t="s">
        <v>4</v>
      </c>
      <c r="J866" s="1" t="s">
        <v>24</v>
      </c>
      <c r="K866" s="1" t="s">
        <v>157</v>
      </c>
      <c r="L866" s="1" t="s">
        <v>308</v>
      </c>
    </row>
    <row r="867" spans="1:12" x14ac:dyDescent="0.15">
      <c r="A867" s="2" t="str">
        <f>VLOOKUP(TEXT(C867,"0"),Sheet2!A:D,3,FALSE)</f>
        <v>UAPSRV</v>
      </c>
      <c r="B867" s="2" t="str">
        <f>VLOOKUP(TEXT(C867,"0"),Sheet2!A:D,4,FALSE)</f>
        <v>26</v>
      </c>
      <c r="C867" s="2">
        <f t="shared" si="39"/>
        <v>24</v>
      </c>
      <c r="D867" s="1">
        <f t="shared" si="40"/>
        <v>1</v>
      </c>
      <c r="E867" s="1" t="s">
        <v>193</v>
      </c>
      <c r="F867" s="1" t="s">
        <v>44</v>
      </c>
      <c r="G867" s="2" t="str">
        <f t="shared" si="41"/>
        <v>11</v>
      </c>
      <c r="H867" s="1" t="s">
        <v>159</v>
      </c>
      <c r="I867" s="1" t="s">
        <v>4</v>
      </c>
      <c r="J867" s="1" t="s">
        <v>5</v>
      </c>
      <c r="K867" s="1" t="s">
        <v>160</v>
      </c>
      <c r="L867" s="1" t="s">
        <v>308</v>
      </c>
    </row>
    <row r="868" spans="1:12" x14ac:dyDescent="0.15">
      <c r="A868" s="2" t="str">
        <f>VLOOKUP(TEXT(C868,"0"),Sheet2!A:D,3,FALSE)</f>
        <v>UAPSRV</v>
      </c>
      <c r="B868" s="2" t="str">
        <f>VLOOKUP(TEXT(C868,"0"),Sheet2!A:D,4,FALSE)</f>
        <v>26</v>
      </c>
      <c r="C868" s="2">
        <f t="shared" si="39"/>
        <v>24</v>
      </c>
      <c r="D868" s="1">
        <f t="shared" si="40"/>
        <v>1</v>
      </c>
      <c r="E868" s="1" t="s">
        <v>193</v>
      </c>
      <c r="F868" s="1" t="s">
        <v>48</v>
      </c>
      <c r="G868" s="2" t="str">
        <f t="shared" si="41"/>
        <v>12</v>
      </c>
      <c r="H868" s="1" t="s">
        <v>162</v>
      </c>
      <c r="I868" s="1" t="s">
        <v>4</v>
      </c>
      <c r="J868" s="1" t="s">
        <v>30</v>
      </c>
      <c r="K868" s="1" t="s">
        <v>163</v>
      </c>
      <c r="L868" s="1" t="s">
        <v>308</v>
      </c>
    </row>
    <row r="869" spans="1:12" x14ac:dyDescent="0.15">
      <c r="A869" s="2" t="str">
        <f>VLOOKUP(TEXT(C869,"0"),Sheet2!A:D,3,FALSE)</f>
        <v>UAPSRV</v>
      </c>
      <c r="B869" s="2" t="str">
        <f>VLOOKUP(TEXT(C869,"0"),Sheet2!A:D,4,FALSE)</f>
        <v>26</v>
      </c>
      <c r="C869" s="2">
        <f t="shared" si="39"/>
        <v>24</v>
      </c>
      <c r="D869" s="1">
        <f t="shared" si="40"/>
        <v>1</v>
      </c>
      <c r="E869" s="1" t="s">
        <v>193</v>
      </c>
      <c r="F869" s="1" t="s">
        <v>52</v>
      </c>
      <c r="G869" s="2" t="str">
        <f t="shared" si="41"/>
        <v>13</v>
      </c>
      <c r="H869" s="1" t="s">
        <v>191</v>
      </c>
      <c r="I869" s="1" t="s">
        <v>4</v>
      </c>
      <c r="J869" s="1" t="s">
        <v>30</v>
      </c>
      <c r="K869" s="1" t="s">
        <v>192</v>
      </c>
    </row>
    <row r="870" spans="1:12" x14ac:dyDescent="0.15">
      <c r="A870" s="2" t="str">
        <f>VLOOKUP(TEXT(C870,"0"),Sheet2!A:D,3,FALSE)</f>
        <v>UAPSRV</v>
      </c>
      <c r="B870" s="2" t="str">
        <f>VLOOKUP(TEXT(C870,"0"),Sheet2!A:D,4,FALSE)</f>
        <v>26</v>
      </c>
      <c r="C870" s="2">
        <f t="shared" si="39"/>
        <v>24</v>
      </c>
      <c r="D870" s="1">
        <f t="shared" si="40"/>
        <v>1</v>
      </c>
      <c r="E870" s="1" t="s">
        <v>193</v>
      </c>
      <c r="F870" s="1" t="s">
        <v>56</v>
      </c>
      <c r="G870" s="2" t="str">
        <f t="shared" si="41"/>
        <v>14</v>
      </c>
      <c r="H870" s="1" t="s">
        <v>194</v>
      </c>
      <c r="I870" s="1" t="s">
        <v>4</v>
      </c>
      <c r="J870" s="1" t="s">
        <v>2</v>
      </c>
      <c r="K870" s="1" t="s">
        <v>195</v>
      </c>
      <c r="L870" s="1" t="s">
        <v>196</v>
      </c>
    </row>
    <row r="871" spans="1:12" x14ac:dyDescent="0.15">
      <c r="A871" s="2" t="str">
        <f>VLOOKUP(TEXT(C871,"0"),Sheet2!A:D,3,FALSE)</f>
        <v>UAPSRV</v>
      </c>
      <c r="B871" s="2" t="str">
        <f>VLOOKUP(TEXT(C871,"0"),Sheet2!A:D,4,FALSE)</f>
        <v>26</v>
      </c>
      <c r="C871" s="2">
        <f t="shared" si="39"/>
        <v>24</v>
      </c>
      <c r="D871" s="1">
        <f t="shared" si="40"/>
        <v>1</v>
      </c>
      <c r="E871" s="1" t="s">
        <v>193</v>
      </c>
      <c r="F871" s="1" t="s">
        <v>60</v>
      </c>
      <c r="G871" s="2" t="str">
        <f t="shared" si="41"/>
        <v>15</v>
      </c>
      <c r="H871" s="1" t="s">
        <v>198</v>
      </c>
      <c r="I871" s="1" t="s">
        <v>4</v>
      </c>
      <c r="J871" s="1" t="s">
        <v>16</v>
      </c>
      <c r="K871" s="1" t="s">
        <v>199</v>
      </c>
    </row>
    <row r="872" spans="1:12" x14ac:dyDescent="0.15">
      <c r="A872" s="2" t="str">
        <f>VLOOKUP(TEXT(C872,"0"),Sheet2!A:D,3,FALSE)</f>
        <v>UAPSRV</v>
      </c>
      <c r="B872" s="2" t="str">
        <f>VLOOKUP(TEXT(C872,"0"),Sheet2!A:D,4,FALSE)</f>
        <v>26</v>
      </c>
      <c r="C872" s="2">
        <f t="shared" si="39"/>
        <v>24</v>
      </c>
      <c r="D872" s="1">
        <f t="shared" si="40"/>
        <v>1</v>
      </c>
      <c r="E872" s="1" t="s">
        <v>193</v>
      </c>
      <c r="F872" s="1" t="s">
        <v>64</v>
      </c>
      <c r="G872" s="2" t="str">
        <f t="shared" si="41"/>
        <v>16</v>
      </c>
      <c r="H872" s="1" t="s">
        <v>200</v>
      </c>
      <c r="I872" s="1" t="s">
        <v>4</v>
      </c>
      <c r="J872" s="1" t="s">
        <v>26</v>
      </c>
      <c r="K872" s="1" t="s">
        <v>201</v>
      </c>
    </row>
    <row r="873" spans="1:12" x14ac:dyDescent="0.15">
      <c r="A873" s="2" t="str">
        <f>VLOOKUP(TEXT(C873,"0"),Sheet2!A:D,3,FALSE)</f>
        <v>SFSRV</v>
      </c>
      <c r="B873" s="2" t="str">
        <f>VLOOKUP(TEXT(C873,"0"),Sheet2!A:D,4,FALSE)</f>
        <v>02</v>
      </c>
      <c r="C873" s="2">
        <f t="shared" si="39"/>
        <v>25</v>
      </c>
      <c r="D873" s="1">
        <f t="shared" si="40"/>
        <v>0</v>
      </c>
      <c r="E873" s="1" t="s">
        <v>197</v>
      </c>
      <c r="F873" s="1" t="s">
        <v>2</v>
      </c>
      <c r="G873" s="2" t="str">
        <f t="shared" si="41"/>
        <v>01</v>
      </c>
      <c r="H873" s="1" t="s">
        <v>3</v>
      </c>
      <c r="I873" s="1" t="s">
        <v>4</v>
      </c>
      <c r="J873" s="1" t="s">
        <v>5</v>
      </c>
      <c r="K873" s="1" t="s">
        <v>6</v>
      </c>
      <c r="L873" s="1" t="s">
        <v>7</v>
      </c>
    </row>
    <row r="874" spans="1:12" x14ac:dyDescent="0.15">
      <c r="A874" s="2" t="str">
        <f>VLOOKUP(TEXT(C874,"0"),Sheet2!A:D,3,FALSE)</f>
        <v>SFSRV</v>
      </c>
      <c r="B874" s="2" t="str">
        <f>VLOOKUP(TEXT(C874,"0"),Sheet2!A:D,4,FALSE)</f>
        <v>02</v>
      </c>
      <c r="C874" s="2">
        <f t="shared" si="39"/>
        <v>25</v>
      </c>
      <c r="D874" s="1">
        <f t="shared" si="40"/>
        <v>0</v>
      </c>
      <c r="E874" s="1" t="s">
        <v>197</v>
      </c>
      <c r="F874" s="1" t="s">
        <v>8</v>
      </c>
      <c r="G874" s="2" t="str">
        <f t="shared" si="41"/>
        <v>02</v>
      </c>
      <c r="H874" s="1" t="s">
        <v>9</v>
      </c>
      <c r="I874" s="1" t="s">
        <v>4</v>
      </c>
      <c r="J874" s="1" t="s">
        <v>496</v>
      </c>
      <c r="K874" s="1" t="s">
        <v>11</v>
      </c>
      <c r="L874" s="1" t="s">
        <v>7</v>
      </c>
    </row>
    <row r="875" spans="1:12" x14ac:dyDescent="0.15">
      <c r="A875" s="2" t="str">
        <f>VLOOKUP(TEXT(C875,"0"),Sheet2!A:D,3,FALSE)</f>
        <v>SFSRV</v>
      </c>
      <c r="B875" s="2" t="str">
        <f>VLOOKUP(TEXT(C875,"0"),Sheet2!A:D,4,FALSE)</f>
        <v>02</v>
      </c>
      <c r="C875" s="2">
        <f t="shared" si="39"/>
        <v>25</v>
      </c>
      <c r="D875" s="1">
        <f t="shared" si="40"/>
        <v>0</v>
      </c>
      <c r="E875" s="1" t="s">
        <v>197</v>
      </c>
      <c r="F875" s="1" t="s">
        <v>12</v>
      </c>
      <c r="G875" s="2" t="str">
        <f t="shared" si="41"/>
        <v>03</v>
      </c>
      <c r="H875" s="1" t="s">
        <v>524</v>
      </c>
      <c r="I875" s="1" t="s">
        <v>4</v>
      </c>
      <c r="J875" s="1" t="s">
        <v>72</v>
      </c>
      <c r="K875" s="1" t="s">
        <v>525</v>
      </c>
      <c r="L875" s="1" t="s">
        <v>36</v>
      </c>
    </row>
    <row r="876" spans="1:12" x14ac:dyDescent="0.15">
      <c r="A876" s="2" t="str">
        <f>VLOOKUP(TEXT(C876,"0"),Sheet2!A:D,3,FALSE)</f>
        <v>SFSRV</v>
      </c>
      <c r="B876" s="2" t="str">
        <f>VLOOKUP(TEXT(C876,"0"),Sheet2!A:D,4,FALSE)</f>
        <v>02</v>
      </c>
      <c r="C876" s="2">
        <f t="shared" si="39"/>
        <v>25</v>
      </c>
      <c r="D876" s="1">
        <f t="shared" si="40"/>
        <v>0</v>
      </c>
      <c r="E876" s="1" t="s">
        <v>197</v>
      </c>
      <c r="F876" s="1" t="s">
        <v>16</v>
      </c>
      <c r="G876" s="2" t="str">
        <f t="shared" si="41"/>
        <v>04</v>
      </c>
      <c r="H876" s="1" t="s">
        <v>386</v>
      </c>
      <c r="I876" s="1" t="s">
        <v>4</v>
      </c>
      <c r="J876" s="1" t="s">
        <v>37</v>
      </c>
      <c r="K876" s="1" t="s">
        <v>526</v>
      </c>
      <c r="L876" s="1" t="s">
        <v>7</v>
      </c>
    </row>
    <row r="877" spans="1:12" x14ac:dyDescent="0.15">
      <c r="A877" s="2" t="str">
        <f>VLOOKUP(TEXT(C877,"0"),Sheet2!A:D,3,FALSE)</f>
        <v>SFSRV</v>
      </c>
      <c r="B877" s="2" t="str">
        <f>VLOOKUP(TEXT(C877,"0"),Sheet2!A:D,4,FALSE)</f>
        <v>02</v>
      </c>
      <c r="C877" s="2">
        <f t="shared" si="39"/>
        <v>25</v>
      </c>
      <c r="D877" s="1">
        <f t="shared" si="40"/>
        <v>0</v>
      </c>
      <c r="E877" s="1" t="s">
        <v>197</v>
      </c>
      <c r="F877" s="1" t="s">
        <v>20</v>
      </c>
      <c r="G877" s="2" t="str">
        <f t="shared" si="41"/>
        <v>05</v>
      </c>
      <c r="H877" s="1" t="s">
        <v>156</v>
      </c>
      <c r="I877" s="1" t="s">
        <v>4</v>
      </c>
      <c r="J877" s="1" t="s">
        <v>24</v>
      </c>
      <c r="K877" s="1" t="s">
        <v>157</v>
      </c>
      <c r="L877" s="1" t="s">
        <v>7</v>
      </c>
    </row>
    <row r="878" spans="1:12" x14ac:dyDescent="0.15">
      <c r="A878" s="2" t="str">
        <f>VLOOKUP(TEXT(C878,"0"),Sheet2!A:D,3,FALSE)</f>
        <v>SFSRV</v>
      </c>
      <c r="B878" s="2" t="str">
        <f>VLOOKUP(TEXT(C878,"0"),Sheet2!A:D,4,FALSE)</f>
        <v>02</v>
      </c>
      <c r="C878" s="2">
        <f t="shared" si="39"/>
        <v>25</v>
      </c>
      <c r="D878" s="1">
        <f t="shared" si="40"/>
        <v>0</v>
      </c>
      <c r="E878" s="1" t="s">
        <v>197</v>
      </c>
      <c r="F878" s="1" t="s">
        <v>24</v>
      </c>
      <c r="G878" s="2" t="str">
        <f t="shared" si="41"/>
        <v>06</v>
      </c>
      <c r="H878" s="1" t="s">
        <v>159</v>
      </c>
      <c r="I878" s="1" t="s">
        <v>4</v>
      </c>
      <c r="J878" s="1" t="s">
        <v>5</v>
      </c>
      <c r="K878" s="1" t="s">
        <v>160</v>
      </c>
      <c r="L878" s="1" t="s">
        <v>7</v>
      </c>
    </row>
    <row r="879" spans="1:12" x14ac:dyDescent="0.15">
      <c r="A879" s="2" t="str">
        <f>VLOOKUP(TEXT(C879,"0"),Sheet2!A:D,3,FALSE)</f>
        <v>SFSRV</v>
      </c>
      <c r="B879" s="2" t="str">
        <f>VLOOKUP(TEXT(C879,"0"),Sheet2!A:D,4,FALSE)</f>
        <v>02</v>
      </c>
      <c r="C879" s="2">
        <f t="shared" si="39"/>
        <v>25</v>
      </c>
      <c r="D879" s="1">
        <f t="shared" si="40"/>
        <v>0</v>
      </c>
      <c r="E879" s="1" t="s">
        <v>197</v>
      </c>
      <c r="F879" s="1" t="s">
        <v>28</v>
      </c>
      <c r="G879" s="2" t="str">
        <f t="shared" si="41"/>
        <v>07</v>
      </c>
      <c r="H879" s="1" t="s">
        <v>162</v>
      </c>
      <c r="I879" s="1" t="s">
        <v>4</v>
      </c>
      <c r="J879" s="1" t="s">
        <v>30</v>
      </c>
      <c r="K879" s="1" t="s">
        <v>163</v>
      </c>
      <c r="L879" s="1" t="s">
        <v>7</v>
      </c>
    </row>
    <row r="880" spans="1:12" x14ac:dyDescent="0.15">
      <c r="A880" s="2" t="str">
        <f>VLOOKUP(TEXT(C880,"0"),Sheet2!A:D,3,FALSE)</f>
        <v>SFSRV</v>
      </c>
      <c r="B880" s="2" t="str">
        <f>VLOOKUP(TEXT(C880,"0"),Sheet2!A:D,4,FALSE)</f>
        <v>02</v>
      </c>
      <c r="C880" s="2">
        <f t="shared" si="39"/>
        <v>25</v>
      </c>
      <c r="D880" s="1">
        <f t="shared" si="40"/>
        <v>0</v>
      </c>
      <c r="E880" s="1" t="s">
        <v>197</v>
      </c>
      <c r="F880" s="1" t="s">
        <v>30</v>
      </c>
      <c r="G880" s="2" t="str">
        <f t="shared" si="41"/>
        <v>08</v>
      </c>
      <c r="H880" s="1" t="s">
        <v>166</v>
      </c>
      <c r="I880" s="1" t="s">
        <v>4</v>
      </c>
      <c r="J880" s="1" t="s">
        <v>5</v>
      </c>
      <c r="K880" s="1" t="s">
        <v>167</v>
      </c>
      <c r="L880" s="1" t="s">
        <v>503</v>
      </c>
    </row>
    <row r="881" spans="1:12" x14ac:dyDescent="0.15">
      <c r="A881" s="2" t="str">
        <f>VLOOKUP(TEXT(C881,"0"),Sheet2!A:D,3,FALSE)</f>
        <v>SFSRV</v>
      </c>
      <c r="B881" s="2" t="str">
        <f>VLOOKUP(TEXT(C881,"0"),Sheet2!A:D,4,FALSE)</f>
        <v>02</v>
      </c>
      <c r="C881" s="2">
        <f t="shared" si="39"/>
        <v>25</v>
      </c>
      <c r="D881" s="1">
        <f t="shared" si="40"/>
        <v>0</v>
      </c>
      <c r="E881" s="1" t="s">
        <v>197</v>
      </c>
      <c r="F881" s="1" t="s">
        <v>37</v>
      </c>
      <c r="G881" s="2" t="str">
        <f t="shared" si="41"/>
        <v>09</v>
      </c>
      <c r="H881" s="1" t="s">
        <v>170</v>
      </c>
      <c r="I881" s="1" t="s">
        <v>4</v>
      </c>
      <c r="J881" s="1" t="s">
        <v>5</v>
      </c>
      <c r="K881" s="1" t="s">
        <v>171</v>
      </c>
      <c r="L881" s="1" t="s">
        <v>503</v>
      </c>
    </row>
    <row r="882" spans="1:12" x14ac:dyDescent="0.15">
      <c r="A882" s="2" t="str">
        <f>VLOOKUP(TEXT(C882,"0"),Sheet2!A:D,3,FALSE)</f>
        <v>SFSRV</v>
      </c>
      <c r="B882" s="2" t="str">
        <f>VLOOKUP(TEXT(C882,"0"),Sheet2!A:D,4,FALSE)</f>
        <v>02</v>
      </c>
      <c r="C882" s="2">
        <f t="shared" si="39"/>
        <v>25</v>
      </c>
      <c r="D882" s="1">
        <f t="shared" si="40"/>
        <v>1</v>
      </c>
      <c r="E882" s="1" t="s">
        <v>98</v>
      </c>
      <c r="F882" s="1" t="s">
        <v>2</v>
      </c>
      <c r="G882" s="2" t="str">
        <f t="shared" si="41"/>
        <v>01</v>
      </c>
      <c r="H882" s="1" t="s">
        <v>3</v>
      </c>
      <c r="I882" s="1" t="s">
        <v>4</v>
      </c>
      <c r="J882" s="1" t="s">
        <v>5</v>
      </c>
      <c r="K882" s="1" t="s">
        <v>6</v>
      </c>
    </row>
    <row r="883" spans="1:12" x14ac:dyDescent="0.15">
      <c r="A883" s="2" t="str">
        <f>VLOOKUP(TEXT(C883,"0"),Sheet2!A:D,3,FALSE)</f>
        <v>SFSRV</v>
      </c>
      <c r="B883" s="2" t="str">
        <f>VLOOKUP(TEXT(C883,"0"),Sheet2!A:D,4,FALSE)</f>
        <v>02</v>
      </c>
      <c r="C883" s="2">
        <f t="shared" si="39"/>
        <v>25</v>
      </c>
      <c r="D883" s="1">
        <f t="shared" si="40"/>
        <v>1</v>
      </c>
      <c r="E883" s="1" t="s">
        <v>98</v>
      </c>
      <c r="F883" s="1" t="s">
        <v>8</v>
      </c>
      <c r="G883" s="2" t="str">
        <f t="shared" si="41"/>
        <v>02</v>
      </c>
      <c r="H883" s="1" t="s">
        <v>9</v>
      </c>
      <c r="I883" s="1" t="s">
        <v>4</v>
      </c>
      <c r="J883" s="1" t="s">
        <v>496</v>
      </c>
      <c r="K883" s="1" t="s">
        <v>11</v>
      </c>
    </row>
    <row r="884" spans="1:12" x14ac:dyDescent="0.15">
      <c r="A884" s="2" t="str">
        <f>VLOOKUP(TEXT(C884,"0"),Sheet2!A:D,3,FALSE)</f>
        <v>SFSRV</v>
      </c>
      <c r="B884" s="2" t="str">
        <f>VLOOKUP(TEXT(C884,"0"),Sheet2!A:D,4,FALSE)</f>
        <v>02</v>
      </c>
      <c r="C884" s="2">
        <f t="shared" si="39"/>
        <v>25</v>
      </c>
      <c r="D884" s="1">
        <f t="shared" si="40"/>
        <v>1</v>
      </c>
      <c r="E884" s="1" t="s">
        <v>98</v>
      </c>
      <c r="F884" s="1" t="s">
        <v>12</v>
      </c>
      <c r="G884" s="2" t="str">
        <f t="shared" si="41"/>
        <v>03</v>
      </c>
      <c r="H884" s="1" t="s">
        <v>524</v>
      </c>
      <c r="I884" s="1" t="s">
        <v>4</v>
      </c>
      <c r="J884" s="1" t="s">
        <v>72</v>
      </c>
      <c r="K884" s="1" t="s">
        <v>525</v>
      </c>
    </row>
    <row r="885" spans="1:12" x14ac:dyDescent="0.15">
      <c r="A885" s="2" t="str">
        <f>VLOOKUP(TEXT(C885,"0"),Sheet2!A:D,3,FALSE)</f>
        <v>SFSRV</v>
      </c>
      <c r="B885" s="2" t="str">
        <f>VLOOKUP(TEXT(C885,"0"),Sheet2!A:D,4,FALSE)</f>
        <v>02</v>
      </c>
      <c r="C885" s="2">
        <f t="shared" si="39"/>
        <v>25</v>
      </c>
      <c r="D885" s="1">
        <f t="shared" si="40"/>
        <v>1</v>
      </c>
      <c r="E885" s="1" t="s">
        <v>98</v>
      </c>
      <c r="F885" s="1" t="s">
        <v>16</v>
      </c>
      <c r="G885" s="2" t="str">
        <f t="shared" si="41"/>
        <v>04</v>
      </c>
      <c r="H885" s="1" t="s">
        <v>386</v>
      </c>
      <c r="I885" s="1" t="s">
        <v>4</v>
      </c>
      <c r="J885" s="1" t="s">
        <v>37</v>
      </c>
      <c r="K885" s="1" t="s">
        <v>526</v>
      </c>
    </row>
    <row r="886" spans="1:12" x14ac:dyDescent="0.15">
      <c r="A886" s="2" t="str">
        <f>VLOOKUP(TEXT(C886,"0"),Sheet2!A:D,3,FALSE)</f>
        <v>SFSRV</v>
      </c>
      <c r="B886" s="2" t="str">
        <f>VLOOKUP(TEXT(C886,"0"),Sheet2!A:D,4,FALSE)</f>
        <v>02</v>
      </c>
      <c r="C886" s="2">
        <f t="shared" si="39"/>
        <v>25</v>
      </c>
      <c r="D886" s="1">
        <f t="shared" si="40"/>
        <v>1</v>
      </c>
      <c r="E886" s="1" t="s">
        <v>98</v>
      </c>
      <c r="F886" s="1" t="s">
        <v>20</v>
      </c>
      <c r="G886" s="2" t="str">
        <f t="shared" si="41"/>
        <v>05</v>
      </c>
      <c r="H886" s="1" t="s">
        <v>156</v>
      </c>
      <c r="I886" s="1" t="s">
        <v>4</v>
      </c>
      <c r="J886" s="1" t="s">
        <v>24</v>
      </c>
      <c r="K886" s="1" t="s">
        <v>157</v>
      </c>
    </row>
    <row r="887" spans="1:12" x14ac:dyDescent="0.15">
      <c r="A887" s="2" t="str">
        <f>VLOOKUP(TEXT(C887,"0"),Sheet2!A:D,3,FALSE)</f>
        <v>SFSRV</v>
      </c>
      <c r="B887" s="2" t="str">
        <f>VLOOKUP(TEXT(C887,"0"),Sheet2!A:D,4,FALSE)</f>
        <v>02</v>
      </c>
      <c r="C887" s="2">
        <f t="shared" si="39"/>
        <v>25</v>
      </c>
      <c r="D887" s="1">
        <f t="shared" si="40"/>
        <v>1</v>
      </c>
      <c r="E887" s="1" t="s">
        <v>98</v>
      </c>
      <c r="F887" s="1" t="s">
        <v>24</v>
      </c>
      <c r="G887" s="2" t="str">
        <f t="shared" si="41"/>
        <v>06</v>
      </c>
      <c r="H887" s="1" t="s">
        <v>159</v>
      </c>
      <c r="I887" s="1" t="s">
        <v>4</v>
      </c>
      <c r="J887" s="1" t="s">
        <v>5</v>
      </c>
      <c r="K887" s="1" t="s">
        <v>160</v>
      </c>
    </row>
    <row r="888" spans="1:12" x14ac:dyDescent="0.15">
      <c r="A888" s="2" t="str">
        <f>VLOOKUP(TEXT(C888,"0"),Sheet2!A:D,3,FALSE)</f>
        <v>SFSRV</v>
      </c>
      <c r="B888" s="2" t="str">
        <f>VLOOKUP(TEXT(C888,"0"),Sheet2!A:D,4,FALSE)</f>
        <v>02</v>
      </c>
      <c r="C888" s="2">
        <f t="shared" si="39"/>
        <v>25</v>
      </c>
      <c r="D888" s="1">
        <f t="shared" si="40"/>
        <v>1</v>
      </c>
      <c r="E888" s="1" t="s">
        <v>98</v>
      </c>
      <c r="F888" s="1" t="s">
        <v>28</v>
      </c>
      <c r="G888" s="2" t="str">
        <f t="shared" si="41"/>
        <v>07</v>
      </c>
      <c r="H888" s="1" t="s">
        <v>162</v>
      </c>
      <c r="I888" s="1" t="s">
        <v>4</v>
      </c>
      <c r="J888" s="1" t="s">
        <v>30</v>
      </c>
      <c r="K888" s="1" t="s">
        <v>163</v>
      </c>
    </row>
    <row r="889" spans="1:12" x14ac:dyDescent="0.15">
      <c r="A889" s="2" t="str">
        <f>VLOOKUP(TEXT(C889,"0"),Sheet2!A:D,3,FALSE)</f>
        <v>SFSRV</v>
      </c>
      <c r="B889" s="2" t="str">
        <f>VLOOKUP(TEXT(C889,"0"),Sheet2!A:D,4,FALSE)</f>
        <v>02</v>
      </c>
      <c r="C889" s="2">
        <f t="shared" si="39"/>
        <v>25</v>
      </c>
      <c r="D889" s="1">
        <f t="shared" si="40"/>
        <v>1</v>
      </c>
      <c r="E889" s="1" t="s">
        <v>98</v>
      </c>
      <c r="F889" s="1" t="s">
        <v>30</v>
      </c>
      <c r="G889" s="2" t="str">
        <f t="shared" si="41"/>
        <v>08</v>
      </c>
      <c r="H889" s="1" t="s">
        <v>198</v>
      </c>
      <c r="I889" s="1" t="s">
        <v>4</v>
      </c>
      <c r="J889" s="1" t="s">
        <v>16</v>
      </c>
      <c r="K889" s="1" t="s">
        <v>199</v>
      </c>
    </row>
    <row r="890" spans="1:12" x14ac:dyDescent="0.15">
      <c r="A890" s="2" t="str">
        <f>VLOOKUP(TEXT(C890,"0"),Sheet2!A:D,3,FALSE)</f>
        <v>SFSRV</v>
      </c>
      <c r="B890" s="2" t="str">
        <f>VLOOKUP(TEXT(C890,"0"),Sheet2!A:D,4,FALSE)</f>
        <v>02</v>
      </c>
      <c r="C890" s="2">
        <f t="shared" si="39"/>
        <v>25</v>
      </c>
      <c r="D890" s="1">
        <f t="shared" si="40"/>
        <v>1</v>
      </c>
      <c r="E890" s="1" t="s">
        <v>98</v>
      </c>
      <c r="F890" s="1" t="s">
        <v>37</v>
      </c>
      <c r="G890" s="2" t="str">
        <f t="shared" si="41"/>
        <v>09</v>
      </c>
      <c r="H890" s="1" t="s">
        <v>200</v>
      </c>
      <c r="I890" s="1" t="s">
        <v>4</v>
      </c>
      <c r="J890" s="1" t="s">
        <v>26</v>
      </c>
      <c r="K890" s="1" t="s">
        <v>201</v>
      </c>
    </row>
    <row r="891" spans="1:12" x14ac:dyDescent="0.15">
      <c r="A891" s="2" t="str">
        <f>VLOOKUP(TEXT(C891,"0"),Sheet2!A:D,3,FALSE)</f>
        <v>SFSRV</v>
      </c>
      <c r="B891" s="2" t="str">
        <f>VLOOKUP(TEXT(C891,"0"),Sheet2!A:D,4,FALSE)</f>
        <v>02</v>
      </c>
      <c r="C891" s="2">
        <f t="shared" si="39"/>
        <v>25</v>
      </c>
      <c r="D891" s="1">
        <f t="shared" si="40"/>
        <v>1</v>
      </c>
      <c r="E891" s="1" t="s">
        <v>98</v>
      </c>
      <c r="F891" s="1" t="s">
        <v>5</v>
      </c>
      <c r="G891" s="2" t="str">
        <f t="shared" si="41"/>
        <v>10</v>
      </c>
      <c r="H891" s="1" t="s">
        <v>527</v>
      </c>
      <c r="I891" s="1" t="s">
        <v>4</v>
      </c>
      <c r="J891" s="1" t="s">
        <v>2</v>
      </c>
      <c r="K891" s="1" t="s">
        <v>528</v>
      </c>
      <c r="L891" s="1" t="s">
        <v>529</v>
      </c>
    </row>
    <row r="892" spans="1:12" x14ac:dyDescent="0.15">
      <c r="A892" s="2" t="str">
        <f>VLOOKUP(TEXT(C892,"0"),Sheet2!A:D,3,FALSE)</f>
        <v>SFSRV</v>
      </c>
      <c r="B892" s="2" t="str">
        <f>VLOOKUP(TEXT(C892,"0"),Sheet2!A:D,4,FALSE)</f>
        <v>02</v>
      </c>
      <c r="C892" s="2">
        <f t="shared" si="39"/>
        <v>25</v>
      </c>
      <c r="D892" s="1">
        <f t="shared" si="40"/>
        <v>1</v>
      </c>
      <c r="E892" s="1" t="s">
        <v>98</v>
      </c>
      <c r="F892" s="1" t="s">
        <v>44</v>
      </c>
      <c r="G892" s="2" t="str">
        <f t="shared" si="41"/>
        <v>11</v>
      </c>
      <c r="H892" s="1" t="s">
        <v>530</v>
      </c>
      <c r="I892" s="1" t="s">
        <v>4</v>
      </c>
      <c r="J892" s="1" t="s">
        <v>496</v>
      </c>
      <c r="K892" s="1" t="s">
        <v>531</v>
      </c>
    </row>
    <row r="893" spans="1:12" x14ac:dyDescent="0.15">
      <c r="A893" s="2" t="str">
        <f>VLOOKUP(TEXT(C893,"0"),Sheet2!A:D,3,FALSE)</f>
        <v>SFSRV</v>
      </c>
      <c r="B893" s="2" t="str">
        <f>VLOOKUP(TEXT(C893,"0"),Sheet2!A:D,4,FALSE)</f>
        <v>02</v>
      </c>
      <c r="C893" s="2">
        <f t="shared" si="39"/>
        <v>25</v>
      </c>
      <c r="D893" s="1">
        <f t="shared" si="40"/>
        <v>1</v>
      </c>
      <c r="E893" s="1" t="s">
        <v>98</v>
      </c>
      <c r="F893" s="1" t="s">
        <v>48</v>
      </c>
      <c r="G893" s="2" t="str">
        <f t="shared" si="41"/>
        <v>12</v>
      </c>
      <c r="H893" s="1" t="s">
        <v>532</v>
      </c>
      <c r="I893" s="1" t="s">
        <v>4</v>
      </c>
      <c r="J893" s="1" t="s">
        <v>98</v>
      </c>
      <c r="K893" s="1" t="s">
        <v>533</v>
      </c>
    </row>
    <row r="894" spans="1:12" x14ac:dyDescent="0.15">
      <c r="A894" s="2" t="str">
        <f>VLOOKUP(TEXT(C894,"0"),Sheet2!A:D,3,FALSE)</f>
        <v>SFSRV</v>
      </c>
      <c r="B894" s="2" t="str">
        <f>VLOOKUP(TEXT(C894,"0"),Sheet2!A:D,4,FALSE)</f>
        <v>02</v>
      </c>
      <c r="C894" s="2">
        <f t="shared" si="39"/>
        <v>25</v>
      </c>
      <c r="D894" s="1">
        <f t="shared" si="40"/>
        <v>1</v>
      </c>
      <c r="E894" s="1" t="s">
        <v>98</v>
      </c>
      <c r="F894" s="1" t="s">
        <v>52</v>
      </c>
      <c r="G894" s="2" t="str">
        <f t="shared" si="41"/>
        <v>13</v>
      </c>
      <c r="H894" s="1" t="s">
        <v>534</v>
      </c>
      <c r="I894" s="1" t="s">
        <v>4</v>
      </c>
      <c r="J894" s="1" t="s">
        <v>496</v>
      </c>
      <c r="K894" s="1" t="s">
        <v>535</v>
      </c>
    </row>
    <row r="895" spans="1:12" x14ac:dyDescent="0.15">
      <c r="A895" s="2" t="str">
        <f>VLOOKUP(TEXT(C895,"0"),Sheet2!A:D,3,FALSE)</f>
        <v>SFSRV</v>
      </c>
      <c r="B895" s="2" t="str">
        <f>VLOOKUP(TEXT(C895,"0"),Sheet2!A:D,4,FALSE)</f>
        <v>02</v>
      </c>
      <c r="C895" s="2">
        <f t="shared" si="39"/>
        <v>25</v>
      </c>
      <c r="D895" s="1">
        <f t="shared" si="40"/>
        <v>1</v>
      </c>
      <c r="E895" s="1" t="s">
        <v>98</v>
      </c>
      <c r="F895" s="1" t="s">
        <v>56</v>
      </c>
      <c r="G895" s="2" t="str">
        <f t="shared" si="41"/>
        <v>14</v>
      </c>
      <c r="H895" s="1" t="s">
        <v>536</v>
      </c>
      <c r="I895" s="1" t="s">
        <v>4</v>
      </c>
      <c r="J895" s="1" t="s">
        <v>98</v>
      </c>
      <c r="K895" s="1" t="s">
        <v>537</v>
      </c>
    </row>
    <row r="896" spans="1:12" x14ac:dyDescent="0.15">
      <c r="A896" s="2" t="str">
        <f>VLOOKUP(TEXT(C896,"0"),Sheet2!A:D,3,FALSE)</f>
        <v>SFSRV</v>
      </c>
      <c r="B896" s="2" t="str">
        <f>VLOOKUP(TEXT(C896,"0"),Sheet2!A:D,4,FALSE)</f>
        <v>02</v>
      </c>
      <c r="C896" s="2">
        <f t="shared" si="39"/>
        <v>25</v>
      </c>
      <c r="D896" s="1">
        <f t="shared" si="40"/>
        <v>1</v>
      </c>
      <c r="E896" s="1" t="s">
        <v>98</v>
      </c>
      <c r="F896" s="1" t="s">
        <v>60</v>
      </c>
      <c r="G896" s="2" t="str">
        <f t="shared" si="41"/>
        <v>15</v>
      </c>
      <c r="H896" s="1" t="s">
        <v>538</v>
      </c>
      <c r="I896" s="1" t="s">
        <v>4</v>
      </c>
      <c r="J896" s="1" t="s">
        <v>539</v>
      </c>
      <c r="K896" s="1" t="s">
        <v>540</v>
      </c>
    </row>
    <row r="897" spans="1:11" x14ac:dyDescent="0.15">
      <c r="A897" s="2" t="str">
        <f>VLOOKUP(TEXT(C897,"0"),Sheet2!A:D,3,FALSE)</f>
        <v>SFSRV</v>
      </c>
      <c r="B897" s="2" t="str">
        <f>VLOOKUP(TEXT(C897,"0"),Sheet2!A:D,4,FALSE)</f>
        <v>02</v>
      </c>
      <c r="C897" s="2">
        <f t="shared" si="39"/>
        <v>25</v>
      </c>
      <c r="D897" s="1">
        <f t="shared" si="40"/>
        <v>1</v>
      </c>
      <c r="E897" s="1" t="s">
        <v>98</v>
      </c>
      <c r="F897" s="1" t="s">
        <v>64</v>
      </c>
      <c r="G897" s="2" t="str">
        <f t="shared" si="41"/>
        <v>16</v>
      </c>
      <c r="H897" s="1" t="s">
        <v>541</v>
      </c>
      <c r="I897" s="1" t="s">
        <v>4</v>
      </c>
      <c r="J897" s="1" t="s">
        <v>80</v>
      </c>
      <c r="K897" s="1" t="s">
        <v>542</v>
      </c>
    </row>
    <row r="898" spans="1:11" x14ac:dyDescent="0.15">
      <c r="A898" s="2" t="str">
        <f>VLOOKUP(TEXT(C898,"0"),Sheet2!A:D,3,FALSE)</f>
        <v>SFSRV</v>
      </c>
      <c r="B898" s="2" t="str">
        <f>VLOOKUP(TEXT(C898,"0"),Sheet2!A:D,4,FALSE)</f>
        <v>02</v>
      </c>
      <c r="C898" s="2">
        <f t="shared" si="39"/>
        <v>25</v>
      </c>
      <c r="D898" s="1">
        <f t="shared" si="40"/>
        <v>1</v>
      </c>
      <c r="E898" s="1" t="s">
        <v>98</v>
      </c>
      <c r="F898" s="1" t="s">
        <v>68</v>
      </c>
      <c r="G898" s="2" t="str">
        <f t="shared" si="41"/>
        <v>17</v>
      </c>
      <c r="H898" s="1" t="s">
        <v>543</v>
      </c>
      <c r="I898" s="1" t="s">
        <v>4</v>
      </c>
      <c r="J898" s="1" t="s">
        <v>98</v>
      </c>
      <c r="K898" s="1" t="s">
        <v>544</v>
      </c>
    </row>
    <row r="899" spans="1:11" x14ac:dyDescent="0.15">
      <c r="A899" s="2" t="str">
        <f>VLOOKUP(TEXT(C899,"0"),Sheet2!A:D,3,FALSE)</f>
        <v>SFSRV</v>
      </c>
      <c r="B899" s="2" t="str">
        <f>VLOOKUP(TEXT(C899,"0"),Sheet2!A:D,4,FALSE)</f>
        <v>02</v>
      </c>
      <c r="C899" s="2">
        <f t="shared" ref="C899:C962" si="42">ROUNDUP(E899/2,0)</f>
        <v>25</v>
      </c>
      <c r="D899" s="1">
        <f t="shared" ref="D899:D962" si="43">1-MOD(E899,2)</f>
        <v>1</v>
      </c>
      <c r="E899" s="1" t="s">
        <v>98</v>
      </c>
      <c r="F899" s="1" t="s">
        <v>72</v>
      </c>
      <c r="G899" s="2" t="str">
        <f t="shared" ref="G899:G962" si="44" xml:space="preserve"> TEXT(F899,"00")</f>
        <v>18</v>
      </c>
      <c r="H899" s="1" t="s">
        <v>545</v>
      </c>
      <c r="I899" s="1" t="s">
        <v>4</v>
      </c>
      <c r="J899" s="1" t="s">
        <v>80</v>
      </c>
      <c r="K899" s="1" t="s">
        <v>546</v>
      </c>
    </row>
    <row r="900" spans="1:11" x14ac:dyDescent="0.15">
      <c r="A900" s="2" t="str">
        <f>VLOOKUP(TEXT(C900,"0"),Sheet2!A:D,3,FALSE)</f>
        <v>SFSRV</v>
      </c>
      <c r="B900" s="2" t="str">
        <f>VLOOKUP(TEXT(C900,"0"),Sheet2!A:D,4,FALSE)</f>
        <v>02</v>
      </c>
      <c r="C900" s="2">
        <f t="shared" si="42"/>
        <v>25</v>
      </c>
      <c r="D900" s="1">
        <f t="shared" si="43"/>
        <v>1</v>
      </c>
      <c r="E900" s="1" t="s">
        <v>98</v>
      </c>
      <c r="F900" s="1" t="s">
        <v>76</v>
      </c>
      <c r="G900" s="2" t="str">
        <f t="shared" si="44"/>
        <v>19</v>
      </c>
      <c r="H900" s="1" t="s">
        <v>547</v>
      </c>
      <c r="I900" s="1" t="s">
        <v>4</v>
      </c>
      <c r="J900" s="1" t="s">
        <v>496</v>
      </c>
      <c r="K900" s="1" t="s">
        <v>548</v>
      </c>
    </row>
    <row r="901" spans="1:11" x14ac:dyDescent="0.15">
      <c r="A901" s="2" t="str">
        <f>VLOOKUP(TEXT(C901,"0"),Sheet2!A:D,3,FALSE)</f>
        <v>SFSRV</v>
      </c>
      <c r="B901" s="2" t="str">
        <f>VLOOKUP(TEXT(C901,"0"),Sheet2!A:D,4,FALSE)</f>
        <v>02</v>
      </c>
      <c r="C901" s="2">
        <f t="shared" si="42"/>
        <v>25</v>
      </c>
      <c r="D901" s="1">
        <f t="shared" si="43"/>
        <v>1</v>
      </c>
      <c r="E901" s="1" t="s">
        <v>98</v>
      </c>
      <c r="F901" s="1" t="s">
        <v>80</v>
      </c>
      <c r="G901" s="2" t="str">
        <f t="shared" si="44"/>
        <v>20</v>
      </c>
      <c r="H901" s="1" t="s">
        <v>549</v>
      </c>
      <c r="I901" s="1" t="s">
        <v>4</v>
      </c>
      <c r="J901" s="1" t="s">
        <v>98</v>
      </c>
      <c r="K901" s="1" t="s">
        <v>550</v>
      </c>
    </row>
    <row r="902" spans="1:11" x14ac:dyDescent="0.15">
      <c r="A902" s="2" t="str">
        <f>VLOOKUP(TEXT(C902,"0"),Sheet2!A:D,3,FALSE)</f>
        <v>SFSRV</v>
      </c>
      <c r="B902" s="2" t="str">
        <f>VLOOKUP(TEXT(C902,"0"),Sheet2!A:D,4,FALSE)</f>
        <v>02</v>
      </c>
      <c r="C902" s="2">
        <f t="shared" si="42"/>
        <v>25</v>
      </c>
      <c r="D902" s="1">
        <f t="shared" si="43"/>
        <v>1</v>
      </c>
      <c r="E902" s="1" t="s">
        <v>98</v>
      </c>
      <c r="F902" s="1" t="s">
        <v>84</v>
      </c>
      <c r="G902" s="2" t="str">
        <f t="shared" si="44"/>
        <v>21</v>
      </c>
      <c r="H902" s="1" t="s">
        <v>551</v>
      </c>
      <c r="I902" s="1" t="s">
        <v>4</v>
      </c>
      <c r="J902" s="1" t="s">
        <v>80</v>
      </c>
      <c r="K902" s="1" t="s">
        <v>552</v>
      </c>
    </row>
    <row r="903" spans="1:11" x14ac:dyDescent="0.15">
      <c r="A903" s="2" t="str">
        <f>VLOOKUP(TEXT(C903,"0"),Sheet2!A:D,3,FALSE)</f>
        <v>SFSRV</v>
      </c>
      <c r="B903" s="2" t="str">
        <f>VLOOKUP(TEXT(C903,"0"),Sheet2!A:D,4,FALSE)</f>
        <v>02</v>
      </c>
      <c r="C903" s="2">
        <f t="shared" si="42"/>
        <v>25</v>
      </c>
      <c r="D903" s="1">
        <f t="shared" si="43"/>
        <v>1</v>
      </c>
      <c r="E903" s="1" t="s">
        <v>98</v>
      </c>
      <c r="F903" s="1" t="s">
        <v>88</v>
      </c>
      <c r="G903" s="2" t="str">
        <f t="shared" si="44"/>
        <v>22</v>
      </c>
      <c r="H903" s="1" t="s">
        <v>553</v>
      </c>
      <c r="I903" s="1" t="s">
        <v>4</v>
      </c>
      <c r="J903" s="1" t="s">
        <v>80</v>
      </c>
      <c r="K903" s="1" t="s">
        <v>554</v>
      </c>
    </row>
    <row r="904" spans="1:11" x14ac:dyDescent="0.15">
      <c r="A904" s="2" t="str">
        <f>VLOOKUP(TEXT(C904,"0"),Sheet2!A:D,3,FALSE)</f>
        <v>SFSRV</v>
      </c>
      <c r="B904" s="2" t="str">
        <f>VLOOKUP(TEXT(C904,"0"),Sheet2!A:D,4,FALSE)</f>
        <v>02</v>
      </c>
      <c r="C904" s="2">
        <f t="shared" si="42"/>
        <v>25</v>
      </c>
      <c r="D904" s="1">
        <f t="shared" si="43"/>
        <v>1</v>
      </c>
      <c r="E904" s="1" t="s">
        <v>98</v>
      </c>
      <c r="F904" s="1" t="s">
        <v>92</v>
      </c>
      <c r="G904" s="2" t="str">
        <f t="shared" si="44"/>
        <v>23</v>
      </c>
      <c r="H904" s="1" t="s">
        <v>555</v>
      </c>
      <c r="I904" s="1" t="s">
        <v>4</v>
      </c>
      <c r="J904" s="1" t="s">
        <v>98</v>
      </c>
      <c r="K904" s="1" t="s">
        <v>556</v>
      </c>
    </row>
    <row r="905" spans="1:11" x14ac:dyDescent="0.15">
      <c r="A905" s="2" t="str">
        <f>VLOOKUP(TEXT(C905,"0"),Sheet2!A:D,3,FALSE)</f>
        <v>SFSRV</v>
      </c>
      <c r="B905" s="2" t="str">
        <f>VLOOKUP(TEXT(C905,"0"),Sheet2!A:D,4,FALSE)</f>
        <v>02</v>
      </c>
      <c r="C905" s="2">
        <f t="shared" si="42"/>
        <v>25</v>
      </c>
      <c r="D905" s="1">
        <f t="shared" si="43"/>
        <v>1</v>
      </c>
      <c r="E905" s="1" t="s">
        <v>98</v>
      </c>
      <c r="F905" s="1" t="s">
        <v>96</v>
      </c>
      <c r="G905" s="2" t="str">
        <f t="shared" si="44"/>
        <v>24</v>
      </c>
      <c r="H905" s="1" t="s">
        <v>557</v>
      </c>
      <c r="I905" s="1" t="s">
        <v>4</v>
      </c>
      <c r="J905" s="1" t="s">
        <v>80</v>
      </c>
      <c r="K905" s="1" t="s">
        <v>558</v>
      </c>
    </row>
    <row r="906" spans="1:11" x14ac:dyDescent="0.15">
      <c r="A906" s="2" t="str">
        <f>VLOOKUP(TEXT(C906,"0"),Sheet2!A:D,3,FALSE)</f>
        <v>SFSRV</v>
      </c>
      <c r="B906" s="2" t="str">
        <f>VLOOKUP(TEXT(C906,"0"),Sheet2!A:D,4,FALSE)</f>
        <v>02</v>
      </c>
      <c r="C906" s="2">
        <f t="shared" si="42"/>
        <v>25</v>
      </c>
      <c r="D906" s="1">
        <f t="shared" si="43"/>
        <v>1</v>
      </c>
      <c r="E906" s="1" t="s">
        <v>98</v>
      </c>
      <c r="F906" s="1" t="s">
        <v>100</v>
      </c>
      <c r="G906" s="2" t="str">
        <f t="shared" si="44"/>
        <v>25</v>
      </c>
      <c r="H906" s="1" t="s">
        <v>559</v>
      </c>
      <c r="I906" s="1" t="s">
        <v>4</v>
      </c>
      <c r="J906" s="1" t="s">
        <v>496</v>
      </c>
      <c r="K906" s="1" t="s">
        <v>560</v>
      </c>
    </row>
    <row r="907" spans="1:11" x14ac:dyDescent="0.15">
      <c r="A907" s="2" t="str">
        <f>VLOOKUP(TEXT(C907,"0"),Sheet2!A:D,3,FALSE)</f>
        <v>SFSRV</v>
      </c>
      <c r="B907" s="2" t="str">
        <f>VLOOKUP(TEXT(C907,"0"),Sheet2!A:D,4,FALSE)</f>
        <v>02</v>
      </c>
      <c r="C907" s="2">
        <f t="shared" si="42"/>
        <v>25</v>
      </c>
      <c r="D907" s="1">
        <f t="shared" si="43"/>
        <v>1</v>
      </c>
      <c r="E907" s="1" t="s">
        <v>98</v>
      </c>
      <c r="F907" s="1" t="s">
        <v>105</v>
      </c>
      <c r="G907" s="2" t="str">
        <f t="shared" si="44"/>
        <v>26</v>
      </c>
      <c r="H907" s="1" t="s">
        <v>561</v>
      </c>
      <c r="I907" s="1" t="s">
        <v>4</v>
      </c>
      <c r="J907" s="1" t="s">
        <v>98</v>
      </c>
      <c r="K907" s="1" t="s">
        <v>562</v>
      </c>
    </row>
    <row r="908" spans="1:11" x14ac:dyDescent="0.15">
      <c r="A908" s="2" t="str">
        <f>VLOOKUP(TEXT(C908,"0"),Sheet2!A:D,3,FALSE)</f>
        <v>SFSRV</v>
      </c>
      <c r="B908" s="2" t="str">
        <f>VLOOKUP(TEXT(C908,"0"),Sheet2!A:D,4,FALSE)</f>
        <v>02</v>
      </c>
      <c r="C908" s="2">
        <f t="shared" si="42"/>
        <v>25</v>
      </c>
      <c r="D908" s="1">
        <f t="shared" si="43"/>
        <v>1</v>
      </c>
      <c r="E908" s="1" t="s">
        <v>98</v>
      </c>
      <c r="F908" s="1" t="s">
        <v>109</v>
      </c>
      <c r="G908" s="2" t="str">
        <f t="shared" si="44"/>
        <v>27</v>
      </c>
      <c r="H908" s="1" t="s">
        <v>563</v>
      </c>
      <c r="I908" s="1" t="s">
        <v>4</v>
      </c>
      <c r="J908" s="1" t="s">
        <v>496</v>
      </c>
      <c r="K908" s="1" t="s">
        <v>564</v>
      </c>
    </row>
    <row r="909" spans="1:11" x14ac:dyDescent="0.15">
      <c r="A909" s="2" t="str">
        <f>VLOOKUP(TEXT(C909,"0"),Sheet2!A:D,3,FALSE)</f>
        <v>SFSRV</v>
      </c>
      <c r="B909" s="2" t="str">
        <f>VLOOKUP(TEXT(C909,"0"),Sheet2!A:D,4,FALSE)</f>
        <v>02</v>
      </c>
      <c r="C909" s="2">
        <f t="shared" si="42"/>
        <v>25</v>
      </c>
      <c r="D909" s="1">
        <f t="shared" si="43"/>
        <v>1</v>
      </c>
      <c r="E909" s="1" t="s">
        <v>98</v>
      </c>
      <c r="F909" s="1" t="s">
        <v>113</v>
      </c>
      <c r="G909" s="2" t="str">
        <f t="shared" si="44"/>
        <v>28</v>
      </c>
      <c r="H909" s="1" t="s">
        <v>565</v>
      </c>
      <c r="I909" s="1" t="s">
        <v>4</v>
      </c>
      <c r="J909" s="1" t="s">
        <v>98</v>
      </c>
      <c r="K909" s="1" t="s">
        <v>566</v>
      </c>
    </row>
    <row r="910" spans="1:11" x14ac:dyDescent="0.15">
      <c r="A910" s="2" t="str">
        <f>VLOOKUP(TEXT(C910,"0"),Sheet2!A:D,3,FALSE)</f>
        <v>SFSRV</v>
      </c>
      <c r="B910" s="2" t="str">
        <f>VLOOKUP(TEXT(C910,"0"),Sheet2!A:D,4,FALSE)</f>
        <v>02</v>
      </c>
      <c r="C910" s="2">
        <f t="shared" si="42"/>
        <v>25</v>
      </c>
      <c r="D910" s="1">
        <f t="shared" si="43"/>
        <v>1</v>
      </c>
      <c r="E910" s="1" t="s">
        <v>98</v>
      </c>
      <c r="F910" s="1" t="s">
        <v>117</v>
      </c>
      <c r="G910" s="2" t="str">
        <f t="shared" si="44"/>
        <v>29</v>
      </c>
      <c r="H910" s="1" t="s">
        <v>567</v>
      </c>
      <c r="I910" s="1" t="s">
        <v>4</v>
      </c>
      <c r="J910" s="1" t="s">
        <v>98</v>
      </c>
      <c r="K910" s="1" t="s">
        <v>143</v>
      </c>
    </row>
    <row r="911" spans="1:11" x14ac:dyDescent="0.15">
      <c r="A911" s="2" t="str">
        <f>VLOOKUP(TEXT(C911,"0"),Sheet2!A:D,3,FALSE)</f>
        <v>SFSRV</v>
      </c>
      <c r="B911" s="2" t="str">
        <f>VLOOKUP(TEXT(C911,"0"),Sheet2!A:D,4,FALSE)</f>
        <v>02</v>
      </c>
      <c r="C911" s="2">
        <f t="shared" si="42"/>
        <v>25</v>
      </c>
      <c r="D911" s="1">
        <f t="shared" si="43"/>
        <v>1</v>
      </c>
      <c r="E911" s="1" t="s">
        <v>98</v>
      </c>
      <c r="F911" s="1" t="s">
        <v>121</v>
      </c>
      <c r="G911" s="2" t="str">
        <f t="shared" si="44"/>
        <v>30</v>
      </c>
      <c r="H911" s="1" t="s">
        <v>568</v>
      </c>
      <c r="I911" s="1" t="s">
        <v>4</v>
      </c>
      <c r="J911" s="1" t="s">
        <v>5</v>
      </c>
      <c r="K911" s="1" t="s">
        <v>569</v>
      </c>
    </row>
    <row r="912" spans="1:11" x14ac:dyDescent="0.15">
      <c r="A912" s="2" t="str">
        <f>VLOOKUP(TEXT(C912,"0"),Sheet2!A:D,3,FALSE)</f>
        <v>SFSRV</v>
      </c>
      <c r="B912" s="2" t="str">
        <f>VLOOKUP(TEXT(C912,"0"),Sheet2!A:D,4,FALSE)</f>
        <v>02</v>
      </c>
      <c r="C912" s="2">
        <f t="shared" si="42"/>
        <v>25</v>
      </c>
      <c r="D912" s="1">
        <f t="shared" si="43"/>
        <v>1</v>
      </c>
      <c r="E912" s="1" t="s">
        <v>98</v>
      </c>
      <c r="F912" s="1" t="s">
        <v>124</v>
      </c>
      <c r="G912" s="2" t="str">
        <f t="shared" si="44"/>
        <v>31</v>
      </c>
      <c r="H912" s="1" t="s">
        <v>570</v>
      </c>
      <c r="I912" s="1" t="s">
        <v>4</v>
      </c>
      <c r="J912" s="1" t="s">
        <v>98</v>
      </c>
      <c r="K912" s="1" t="s">
        <v>571</v>
      </c>
    </row>
    <row r="913" spans="1:12" x14ac:dyDescent="0.15">
      <c r="A913" s="2" t="str">
        <f>VLOOKUP(TEXT(C913,"0"),Sheet2!A:D,3,FALSE)</f>
        <v>SFSRV</v>
      </c>
      <c r="B913" s="2" t="str">
        <f>VLOOKUP(TEXT(C913,"0"),Sheet2!A:D,4,FALSE)</f>
        <v>02</v>
      </c>
      <c r="C913" s="2">
        <f t="shared" si="42"/>
        <v>25</v>
      </c>
      <c r="D913" s="1">
        <f t="shared" si="43"/>
        <v>1</v>
      </c>
      <c r="E913" s="1" t="s">
        <v>98</v>
      </c>
      <c r="F913" s="1" t="s">
        <v>128</v>
      </c>
      <c r="G913" s="2" t="str">
        <f t="shared" si="44"/>
        <v>32</v>
      </c>
      <c r="H913" s="1" t="s">
        <v>166</v>
      </c>
      <c r="I913" s="1" t="s">
        <v>4</v>
      </c>
      <c r="J913" s="1" t="s">
        <v>5</v>
      </c>
      <c r="K913" s="1" t="s">
        <v>167</v>
      </c>
      <c r="L913" s="1" t="s">
        <v>503</v>
      </c>
    </row>
    <row r="914" spans="1:12" x14ac:dyDescent="0.15">
      <c r="A914" s="2" t="str">
        <f>VLOOKUP(TEXT(C914,"0"),Sheet2!A:D,3,FALSE)</f>
        <v>SFSRV</v>
      </c>
      <c r="B914" s="2" t="str">
        <f>VLOOKUP(TEXT(C914,"0"),Sheet2!A:D,4,FALSE)</f>
        <v>02</v>
      </c>
      <c r="C914" s="2">
        <f t="shared" si="42"/>
        <v>25</v>
      </c>
      <c r="D914" s="1">
        <f t="shared" si="43"/>
        <v>1</v>
      </c>
      <c r="E914" s="1" t="s">
        <v>98</v>
      </c>
      <c r="F914" s="1" t="s">
        <v>132</v>
      </c>
      <c r="G914" s="2" t="str">
        <f t="shared" si="44"/>
        <v>33</v>
      </c>
      <c r="H914" s="1" t="s">
        <v>170</v>
      </c>
      <c r="I914" s="1" t="s">
        <v>4</v>
      </c>
      <c r="J914" s="1" t="s">
        <v>5</v>
      </c>
      <c r="K914" s="1" t="s">
        <v>171</v>
      </c>
      <c r="L914" s="1" t="s">
        <v>503</v>
      </c>
    </row>
    <row r="915" spans="1:12" x14ac:dyDescent="0.15">
      <c r="A915" s="2" t="str">
        <f>VLOOKUP(TEXT(C915,"0"),Sheet2!A:D,3,FALSE)</f>
        <v>PNSRV</v>
      </c>
      <c r="B915" s="2" t="str">
        <f>VLOOKUP(TEXT(C915,"0"),Sheet2!A:D,4,FALSE)</f>
        <v>01</v>
      </c>
      <c r="C915" s="2">
        <f t="shared" si="42"/>
        <v>26</v>
      </c>
      <c r="D915" s="1">
        <f t="shared" si="43"/>
        <v>0</v>
      </c>
      <c r="E915" s="1" t="s">
        <v>326</v>
      </c>
      <c r="F915" s="1" t="s">
        <v>2</v>
      </c>
      <c r="G915" s="2" t="str">
        <f t="shared" si="44"/>
        <v>01</v>
      </c>
      <c r="H915" s="1" t="s">
        <v>3</v>
      </c>
      <c r="I915" s="1" t="s">
        <v>4</v>
      </c>
      <c r="J915" s="1" t="s">
        <v>5</v>
      </c>
      <c r="K915" s="1" t="s">
        <v>6</v>
      </c>
      <c r="L915" s="1" t="s">
        <v>7</v>
      </c>
    </row>
    <row r="916" spans="1:12" x14ac:dyDescent="0.15">
      <c r="A916" s="2" t="str">
        <f>VLOOKUP(TEXT(C916,"0"),Sheet2!A:D,3,FALSE)</f>
        <v>PNSRV</v>
      </c>
      <c r="B916" s="2" t="str">
        <f>VLOOKUP(TEXT(C916,"0"),Sheet2!A:D,4,FALSE)</f>
        <v>01</v>
      </c>
      <c r="C916" s="2">
        <f t="shared" si="42"/>
        <v>26</v>
      </c>
      <c r="D916" s="1">
        <f t="shared" si="43"/>
        <v>0</v>
      </c>
      <c r="E916" s="1" t="s">
        <v>326</v>
      </c>
      <c r="F916" s="1" t="s">
        <v>8</v>
      </c>
      <c r="G916" s="2" t="str">
        <f t="shared" si="44"/>
        <v>02</v>
      </c>
      <c r="H916" s="1" t="s">
        <v>392</v>
      </c>
      <c r="I916" s="1" t="s">
        <v>4</v>
      </c>
      <c r="J916" s="1" t="s">
        <v>8</v>
      </c>
      <c r="K916" s="1" t="s">
        <v>393</v>
      </c>
      <c r="L916" s="1" t="s">
        <v>572</v>
      </c>
    </row>
    <row r="917" spans="1:12" x14ac:dyDescent="0.15">
      <c r="A917" s="2" t="str">
        <f>VLOOKUP(TEXT(C917,"0"),Sheet2!A:D,3,FALSE)</f>
        <v>PNSRV</v>
      </c>
      <c r="B917" s="2" t="str">
        <f>VLOOKUP(TEXT(C917,"0"),Sheet2!A:D,4,FALSE)</f>
        <v>01</v>
      </c>
      <c r="C917" s="2">
        <f t="shared" si="42"/>
        <v>26</v>
      </c>
      <c r="D917" s="1">
        <f t="shared" si="43"/>
        <v>0</v>
      </c>
      <c r="E917" s="1" t="s">
        <v>326</v>
      </c>
      <c r="F917" s="1" t="s">
        <v>12</v>
      </c>
      <c r="G917" s="2" t="str">
        <f t="shared" si="44"/>
        <v>03</v>
      </c>
      <c r="H917" s="1" t="s">
        <v>9</v>
      </c>
      <c r="I917" s="1" t="s">
        <v>4</v>
      </c>
      <c r="J917" s="1" t="s">
        <v>10</v>
      </c>
      <c r="K917" s="1" t="s">
        <v>11</v>
      </c>
      <c r="L917" s="1" t="s">
        <v>573</v>
      </c>
    </row>
    <row r="918" spans="1:12" x14ac:dyDescent="0.15">
      <c r="A918" s="2" t="str">
        <f>VLOOKUP(TEXT(C918,"0"),Sheet2!A:D,3,FALSE)</f>
        <v>PNSRV</v>
      </c>
      <c r="B918" s="2" t="str">
        <f>VLOOKUP(TEXT(C918,"0"),Sheet2!A:D,4,FALSE)</f>
        <v>01</v>
      </c>
      <c r="C918" s="2">
        <f t="shared" si="42"/>
        <v>26</v>
      </c>
      <c r="D918" s="1">
        <f t="shared" si="43"/>
        <v>0</v>
      </c>
      <c r="E918" s="1" t="s">
        <v>326</v>
      </c>
      <c r="F918" s="1" t="s">
        <v>16</v>
      </c>
      <c r="G918" s="2" t="str">
        <f t="shared" si="44"/>
        <v>04</v>
      </c>
      <c r="H918" s="1" t="s">
        <v>21</v>
      </c>
      <c r="I918" s="1" t="s">
        <v>4</v>
      </c>
      <c r="J918" s="1" t="s">
        <v>8</v>
      </c>
      <c r="K918" s="1" t="s">
        <v>574</v>
      </c>
      <c r="L918" s="1" t="s">
        <v>575</v>
      </c>
    </row>
    <row r="919" spans="1:12" x14ac:dyDescent="0.15">
      <c r="A919" s="2" t="str">
        <f>VLOOKUP(TEXT(C919,"0"),Sheet2!A:D,3,FALSE)</f>
        <v>PNSRV</v>
      </c>
      <c r="B919" s="2" t="str">
        <f>VLOOKUP(TEXT(C919,"0"),Sheet2!A:D,4,FALSE)</f>
        <v>01</v>
      </c>
      <c r="C919" s="2">
        <f t="shared" si="42"/>
        <v>26</v>
      </c>
      <c r="D919" s="1">
        <f t="shared" si="43"/>
        <v>0</v>
      </c>
      <c r="E919" s="1" t="s">
        <v>326</v>
      </c>
      <c r="F919" s="1" t="s">
        <v>20</v>
      </c>
      <c r="G919" s="2" t="str">
        <f t="shared" si="44"/>
        <v>05</v>
      </c>
      <c r="H919" s="1" t="s">
        <v>25</v>
      </c>
      <c r="I919" s="1" t="s">
        <v>4</v>
      </c>
      <c r="J919" s="1" t="s">
        <v>26</v>
      </c>
      <c r="K919" s="1" t="s">
        <v>576</v>
      </c>
      <c r="L919" s="1" t="s">
        <v>577</v>
      </c>
    </row>
    <row r="920" spans="1:12" x14ac:dyDescent="0.15">
      <c r="A920" s="2" t="str">
        <f>VLOOKUP(TEXT(C920,"0"),Sheet2!A:D,3,FALSE)</f>
        <v>PNSRV</v>
      </c>
      <c r="B920" s="2" t="str">
        <f>VLOOKUP(TEXT(C920,"0"),Sheet2!A:D,4,FALSE)</f>
        <v>01</v>
      </c>
      <c r="C920" s="2">
        <f t="shared" si="42"/>
        <v>26</v>
      </c>
      <c r="D920" s="1">
        <f t="shared" si="43"/>
        <v>0</v>
      </c>
      <c r="E920" s="1" t="s">
        <v>326</v>
      </c>
      <c r="F920" s="1" t="s">
        <v>24</v>
      </c>
      <c r="G920" s="2" t="str">
        <f t="shared" si="44"/>
        <v>06</v>
      </c>
      <c r="H920" s="1" t="s">
        <v>578</v>
      </c>
      <c r="I920" s="1" t="s">
        <v>4</v>
      </c>
      <c r="J920" s="1" t="s">
        <v>80</v>
      </c>
      <c r="K920" s="1" t="s">
        <v>579</v>
      </c>
      <c r="L920" s="1" t="s">
        <v>7</v>
      </c>
    </row>
    <row r="921" spans="1:12" x14ac:dyDescent="0.15">
      <c r="A921" s="2" t="str">
        <f>VLOOKUP(TEXT(C921,"0"),Sheet2!A:D,3,FALSE)</f>
        <v>PNSRV</v>
      </c>
      <c r="B921" s="2" t="str">
        <f>VLOOKUP(TEXT(C921,"0"),Sheet2!A:D,4,FALSE)</f>
        <v>01</v>
      </c>
      <c r="C921" s="2">
        <f t="shared" si="42"/>
        <v>26</v>
      </c>
      <c r="D921" s="1">
        <f t="shared" si="43"/>
        <v>0</v>
      </c>
      <c r="E921" s="1" t="s">
        <v>326</v>
      </c>
      <c r="F921" s="1" t="s">
        <v>28</v>
      </c>
      <c r="G921" s="2" t="str">
        <f t="shared" si="44"/>
        <v>07</v>
      </c>
      <c r="H921" s="1" t="s">
        <v>156</v>
      </c>
      <c r="I921" s="1" t="s">
        <v>4</v>
      </c>
      <c r="J921" s="1" t="s">
        <v>24</v>
      </c>
      <c r="K921" s="1" t="s">
        <v>157</v>
      </c>
      <c r="L921" s="1" t="s">
        <v>7</v>
      </c>
    </row>
    <row r="922" spans="1:12" x14ac:dyDescent="0.15">
      <c r="A922" s="2" t="str">
        <f>VLOOKUP(TEXT(C922,"0"),Sheet2!A:D,3,FALSE)</f>
        <v>PNSRV</v>
      </c>
      <c r="B922" s="2" t="str">
        <f>VLOOKUP(TEXT(C922,"0"),Sheet2!A:D,4,FALSE)</f>
        <v>01</v>
      </c>
      <c r="C922" s="2">
        <f t="shared" si="42"/>
        <v>26</v>
      </c>
      <c r="D922" s="1">
        <f t="shared" si="43"/>
        <v>0</v>
      </c>
      <c r="E922" s="1" t="s">
        <v>326</v>
      </c>
      <c r="F922" s="1" t="s">
        <v>30</v>
      </c>
      <c r="G922" s="2" t="str">
        <f t="shared" si="44"/>
        <v>08</v>
      </c>
      <c r="H922" s="1" t="s">
        <v>159</v>
      </c>
      <c r="I922" s="1" t="s">
        <v>4</v>
      </c>
      <c r="J922" s="1" t="s">
        <v>5</v>
      </c>
      <c r="K922" s="1" t="s">
        <v>160</v>
      </c>
      <c r="L922" s="1" t="s">
        <v>7</v>
      </c>
    </row>
    <row r="923" spans="1:12" x14ac:dyDescent="0.15">
      <c r="A923" s="2" t="str">
        <f>VLOOKUP(TEXT(C923,"0"),Sheet2!A:D,3,FALSE)</f>
        <v>PNSRV</v>
      </c>
      <c r="B923" s="2" t="str">
        <f>VLOOKUP(TEXT(C923,"0"),Sheet2!A:D,4,FALSE)</f>
        <v>01</v>
      </c>
      <c r="C923" s="2">
        <f t="shared" si="42"/>
        <v>26</v>
      </c>
      <c r="D923" s="1">
        <f t="shared" si="43"/>
        <v>0</v>
      </c>
      <c r="E923" s="1" t="s">
        <v>326</v>
      </c>
      <c r="F923" s="1" t="s">
        <v>37</v>
      </c>
      <c r="G923" s="2" t="str">
        <f t="shared" si="44"/>
        <v>09</v>
      </c>
      <c r="H923" s="1" t="s">
        <v>162</v>
      </c>
      <c r="I923" s="1" t="s">
        <v>4</v>
      </c>
      <c r="J923" s="1" t="s">
        <v>30</v>
      </c>
      <c r="K923" s="1" t="s">
        <v>163</v>
      </c>
      <c r="L923" s="1" t="s">
        <v>7</v>
      </c>
    </row>
    <row r="924" spans="1:12" x14ac:dyDescent="0.15">
      <c r="A924" s="2" t="str">
        <f>VLOOKUP(TEXT(C924,"0"),Sheet2!A:D,3,FALSE)</f>
        <v>PNSRV</v>
      </c>
      <c r="B924" s="2" t="str">
        <f>VLOOKUP(TEXT(C924,"0"),Sheet2!A:D,4,FALSE)</f>
        <v>01</v>
      </c>
      <c r="C924" s="2">
        <f t="shared" si="42"/>
        <v>26</v>
      </c>
      <c r="D924" s="1">
        <f t="shared" si="43"/>
        <v>0</v>
      </c>
      <c r="E924" s="1" t="s">
        <v>326</v>
      </c>
      <c r="F924" s="1" t="s">
        <v>5</v>
      </c>
      <c r="G924" s="2" t="str">
        <f t="shared" si="44"/>
        <v>10</v>
      </c>
      <c r="H924" s="1" t="s">
        <v>166</v>
      </c>
      <c r="I924" s="1" t="s">
        <v>4</v>
      </c>
      <c r="J924" s="1" t="s">
        <v>5</v>
      </c>
      <c r="K924" s="1" t="s">
        <v>167</v>
      </c>
      <c r="L924" s="1" t="s">
        <v>87</v>
      </c>
    </row>
    <row r="925" spans="1:12" x14ac:dyDescent="0.15">
      <c r="A925" s="2" t="str">
        <f>VLOOKUP(TEXT(C925,"0"),Sheet2!A:D,3,FALSE)</f>
        <v>PNSRV</v>
      </c>
      <c r="B925" s="2" t="str">
        <f>VLOOKUP(TEXT(C925,"0"),Sheet2!A:D,4,FALSE)</f>
        <v>01</v>
      </c>
      <c r="C925" s="2">
        <f t="shared" si="42"/>
        <v>26</v>
      </c>
      <c r="D925" s="1">
        <f t="shared" si="43"/>
        <v>0</v>
      </c>
      <c r="E925" s="1" t="s">
        <v>326</v>
      </c>
      <c r="F925" s="1" t="s">
        <v>44</v>
      </c>
      <c r="G925" s="2" t="str">
        <f t="shared" si="44"/>
        <v>11</v>
      </c>
      <c r="H925" s="1" t="s">
        <v>170</v>
      </c>
      <c r="I925" s="1" t="s">
        <v>4</v>
      </c>
      <c r="J925" s="1" t="s">
        <v>5</v>
      </c>
      <c r="K925" s="1" t="s">
        <v>171</v>
      </c>
      <c r="L925" s="1" t="s">
        <v>87</v>
      </c>
    </row>
    <row r="926" spans="1:12" x14ac:dyDescent="0.15">
      <c r="A926" s="2" t="str">
        <f>VLOOKUP(TEXT(C926,"0"),Sheet2!A:D,3,FALSE)</f>
        <v>PNSRV</v>
      </c>
      <c r="B926" s="2" t="str">
        <f>VLOOKUP(TEXT(C926,"0"),Sheet2!A:D,4,FALSE)</f>
        <v>01</v>
      </c>
      <c r="C926" s="2">
        <f t="shared" si="42"/>
        <v>26</v>
      </c>
      <c r="D926" s="1">
        <f t="shared" si="43"/>
        <v>1</v>
      </c>
      <c r="E926" s="1" t="s">
        <v>329</v>
      </c>
      <c r="F926" s="1" t="s">
        <v>2</v>
      </c>
      <c r="G926" s="2" t="str">
        <f t="shared" si="44"/>
        <v>01</v>
      </c>
      <c r="H926" s="1" t="s">
        <v>3</v>
      </c>
      <c r="I926" s="1" t="s">
        <v>4</v>
      </c>
      <c r="J926" s="1" t="s">
        <v>5</v>
      </c>
      <c r="K926" s="1" t="s">
        <v>6</v>
      </c>
      <c r="L926" s="1" t="s">
        <v>308</v>
      </c>
    </row>
    <row r="927" spans="1:12" x14ac:dyDescent="0.15">
      <c r="A927" s="2" t="str">
        <f>VLOOKUP(TEXT(C927,"0"),Sheet2!A:D,3,FALSE)</f>
        <v>PNSRV</v>
      </c>
      <c r="B927" s="2" t="str">
        <f>VLOOKUP(TEXT(C927,"0"),Sheet2!A:D,4,FALSE)</f>
        <v>01</v>
      </c>
      <c r="C927" s="2">
        <f t="shared" si="42"/>
        <v>26</v>
      </c>
      <c r="D927" s="1">
        <f t="shared" si="43"/>
        <v>1</v>
      </c>
      <c r="E927" s="1" t="s">
        <v>329</v>
      </c>
      <c r="F927" s="1" t="s">
        <v>8</v>
      </c>
      <c r="G927" s="2" t="str">
        <f t="shared" si="44"/>
        <v>02</v>
      </c>
      <c r="H927" s="1" t="s">
        <v>392</v>
      </c>
      <c r="I927" s="1" t="s">
        <v>4</v>
      </c>
      <c r="J927" s="1" t="s">
        <v>8</v>
      </c>
      <c r="K927" s="1" t="s">
        <v>393</v>
      </c>
      <c r="L927" s="1" t="s">
        <v>308</v>
      </c>
    </row>
    <row r="928" spans="1:12" x14ac:dyDescent="0.15">
      <c r="A928" s="2" t="str">
        <f>VLOOKUP(TEXT(C928,"0"),Sheet2!A:D,3,FALSE)</f>
        <v>PNSRV</v>
      </c>
      <c r="B928" s="2" t="str">
        <f>VLOOKUP(TEXT(C928,"0"),Sheet2!A:D,4,FALSE)</f>
        <v>01</v>
      </c>
      <c r="C928" s="2">
        <f t="shared" si="42"/>
        <v>26</v>
      </c>
      <c r="D928" s="1">
        <f t="shared" si="43"/>
        <v>1</v>
      </c>
      <c r="E928" s="1" t="s">
        <v>329</v>
      </c>
      <c r="F928" s="1" t="s">
        <v>12</v>
      </c>
      <c r="G928" s="2" t="str">
        <f t="shared" si="44"/>
        <v>03</v>
      </c>
      <c r="H928" s="1" t="s">
        <v>9</v>
      </c>
      <c r="I928" s="1" t="s">
        <v>4</v>
      </c>
      <c r="J928" s="1" t="s">
        <v>10</v>
      </c>
      <c r="K928" s="1" t="s">
        <v>11</v>
      </c>
      <c r="L928" s="1" t="s">
        <v>308</v>
      </c>
    </row>
    <row r="929" spans="1:12" x14ac:dyDescent="0.15">
      <c r="A929" s="2" t="str">
        <f>VLOOKUP(TEXT(C929,"0"),Sheet2!A:D,3,FALSE)</f>
        <v>PNSRV</v>
      </c>
      <c r="B929" s="2" t="str">
        <f>VLOOKUP(TEXT(C929,"0"),Sheet2!A:D,4,FALSE)</f>
        <v>01</v>
      </c>
      <c r="C929" s="2">
        <f t="shared" si="42"/>
        <v>26</v>
      </c>
      <c r="D929" s="1">
        <f t="shared" si="43"/>
        <v>1</v>
      </c>
      <c r="E929" s="1" t="s">
        <v>329</v>
      </c>
      <c r="F929" s="1" t="s">
        <v>16</v>
      </c>
      <c r="G929" s="2" t="str">
        <f t="shared" si="44"/>
        <v>04</v>
      </c>
      <c r="H929" s="1" t="s">
        <v>21</v>
      </c>
      <c r="I929" s="1" t="s">
        <v>4</v>
      </c>
      <c r="J929" s="1" t="s">
        <v>8</v>
      </c>
      <c r="K929" s="1" t="s">
        <v>574</v>
      </c>
      <c r="L929" s="1" t="s">
        <v>308</v>
      </c>
    </row>
    <row r="930" spans="1:12" x14ac:dyDescent="0.15">
      <c r="A930" s="2" t="str">
        <f>VLOOKUP(TEXT(C930,"0"),Sheet2!A:D,3,FALSE)</f>
        <v>PNSRV</v>
      </c>
      <c r="B930" s="2" t="str">
        <f>VLOOKUP(TEXT(C930,"0"),Sheet2!A:D,4,FALSE)</f>
        <v>01</v>
      </c>
      <c r="C930" s="2">
        <f t="shared" si="42"/>
        <v>26</v>
      </c>
      <c r="D930" s="1">
        <f t="shared" si="43"/>
        <v>1</v>
      </c>
      <c r="E930" s="1" t="s">
        <v>329</v>
      </c>
      <c r="F930" s="1" t="s">
        <v>20</v>
      </c>
      <c r="G930" s="2" t="str">
        <f t="shared" si="44"/>
        <v>05</v>
      </c>
      <c r="H930" s="1" t="s">
        <v>25</v>
      </c>
      <c r="I930" s="1" t="s">
        <v>4</v>
      </c>
      <c r="J930" s="1" t="s">
        <v>26</v>
      </c>
      <c r="K930" s="1" t="s">
        <v>576</v>
      </c>
      <c r="L930" s="1" t="s">
        <v>308</v>
      </c>
    </row>
    <row r="931" spans="1:12" x14ac:dyDescent="0.15">
      <c r="A931" s="2" t="str">
        <f>VLOOKUP(TEXT(C931,"0"),Sheet2!A:D,3,FALSE)</f>
        <v>PNSRV</v>
      </c>
      <c r="B931" s="2" t="str">
        <f>VLOOKUP(TEXT(C931,"0"),Sheet2!A:D,4,FALSE)</f>
        <v>01</v>
      </c>
      <c r="C931" s="2">
        <f t="shared" si="42"/>
        <v>26</v>
      </c>
      <c r="D931" s="1">
        <f t="shared" si="43"/>
        <v>1</v>
      </c>
      <c r="E931" s="1" t="s">
        <v>329</v>
      </c>
      <c r="F931" s="1" t="s">
        <v>24</v>
      </c>
      <c r="G931" s="2" t="str">
        <f t="shared" si="44"/>
        <v>06</v>
      </c>
      <c r="H931" s="1" t="s">
        <v>578</v>
      </c>
      <c r="I931" s="1" t="s">
        <v>4</v>
      </c>
      <c r="J931" s="1" t="s">
        <v>80</v>
      </c>
      <c r="K931" s="1" t="s">
        <v>579</v>
      </c>
      <c r="L931" s="1" t="s">
        <v>308</v>
      </c>
    </row>
    <row r="932" spans="1:12" x14ac:dyDescent="0.15">
      <c r="A932" s="2" t="str">
        <f>VLOOKUP(TEXT(C932,"0"),Sheet2!A:D,3,FALSE)</f>
        <v>PNSRV</v>
      </c>
      <c r="B932" s="2" t="str">
        <f>VLOOKUP(TEXT(C932,"0"),Sheet2!A:D,4,FALSE)</f>
        <v>01</v>
      </c>
      <c r="C932" s="2">
        <f t="shared" si="42"/>
        <v>26</v>
      </c>
      <c r="D932" s="1">
        <f t="shared" si="43"/>
        <v>1</v>
      </c>
      <c r="E932" s="1" t="s">
        <v>329</v>
      </c>
      <c r="F932" s="1" t="s">
        <v>28</v>
      </c>
      <c r="G932" s="2" t="str">
        <f t="shared" si="44"/>
        <v>07</v>
      </c>
      <c r="H932" s="1" t="s">
        <v>156</v>
      </c>
      <c r="I932" s="1" t="s">
        <v>4</v>
      </c>
      <c r="J932" s="1" t="s">
        <v>24</v>
      </c>
      <c r="K932" s="1" t="s">
        <v>157</v>
      </c>
      <c r="L932" s="1" t="s">
        <v>308</v>
      </c>
    </row>
    <row r="933" spans="1:12" x14ac:dyDescent="0.15">
      <c r="A933" s="2" t="str">
        <f>VLOOKUP(TEXT(C933,"0"),Sheet2!A:D,3,FALSE)</f>
        <v>PNSRV</v>
      </c>
      <c r="B933" s="2" t="str">
        <f>VLOOKUP(TEXT(C933,"0"),Sheet2!A:D,4,FALSE)</f>
        <v>01</v>
      </c>
      <c r="C933" s="2">
        <f t="shared" si="42"/>
        <v>26</v>
      </c>
      <c r="D933" s="1">
        <f t="shared" si="43"/>
        <v>1</v>
      </c>
      <c r="E933" s="1" t="s">
        <v>329</v>
      </c>
      <c r="F933" s="1" t="s">
        <v>30</v>
      </c>
      <c r="G933" s="2" t="str">
        <f t="shared" si="44"/>
        <v>08</v>
      </c>
      <c r="H933" s="1" t="s">
        <v>159</v>
      </c>
      <c r="I933" s="1" t="s">
        <v>4</v>
      </c>
      <c r="J933" s="1" t="s">
        <v>5</v>
      </c>
      <c r="K933" s="1" t="s">
        <v>160</v>
      </c>
      <c r="L933" s="1" t="s">
        <v>308</v>
      </c>
    </row>
    <row r="934" spans="1:12" x14ac:dyDescent="0.15">
      <c r="A934" s="2" t="str">
        <f>VLOOKUP(TEXT(C934,"0"),Sheet2!A:D,3,FALSE)</f>
        <v>PNSRV</v>
      </c>
      <c r="B934" s="2" t="str">
        <f>VLOOKUP(TEXT(C934,"0"),Sheet2!A:D,4,FALSE)</f>
        <v>01</v>
      </c>
      <c r="C934" s="2">
        <f t="shared" si="42"/>
        <v>26</v>
      </c>
      <c r="D934" s="1">
        <f t="shared" si="43"/>
        <v>1</v>
      </c>
      <c r="E934" s="1" t="s">
        <v>329</v>
      </c>
      <c r="F934" s="1" t="s">
        <v>37</v>
      </c>
      <c r="G934" s="2" t="str">
        <f t="shared" si="44"/>
        <v>09</v>
      </c>
      <c r="H934" s="1" t="s">
        <v>162</v>
      </c>
      <c r="I934" s="1" t="s">
        <v>4</v>
      </c>
      <c r="J934" s="1" t="s">
        <v>30</v>
      </c>
      <c r="K934" s="1" t="s">
        <v>163</v>
      </c>
      <c r="L934" s="1" t="s">
        <v>308</v>
      </c>
    </row>
    <row r="935" spans="1:12" x14ac:dyDescent="0.15">
      <c r="A935" s="2" t="str">
        <f>VLOOKUP(TEXT(C935,"0"),Sheet2!A:D,3,FALSE)</f>
        <v>PNSRV</v>
      </c>
      <c r="B935" s="2" t="str">
        <f>VLOOKUP(TEXT(C935,"0"),Sheet2!A:D,4,FALSE)</f>
        <v>01</v>
      </c>
      <c r="C935" s="2">
        <f t="shared" si="42"/>
        <v>26</v>
      </c>
      <c r="D935" s="1">
        <f t="shared" si="43"/>
        <v>1</v>
      </c>
      <c r="E935" s="1" t="s">
        <v>329</v>
      </c>
      <c r="F935" s="1" t="s">
        <v>5</v>
      </c>
      <c r="G935" s="2" t="str">
        <f t="shared" si="44"/>
        <v>10</v>
      </c>
      <c r="H935" s="1" t="s">
        <v>166</v>
      </c>
      <c r="I935" s="1" t="s">
        <v>4</v>
      </c>
      <c r="J935" s="1" t="s">
        <v>5</v>
      </c>
      <c r="K935" s="1" t="s">
        <v>167</v>
      </c>
      <c r="L935" s="1" t="s">
        <v>87</v>
      </c>
    </row>
    <row r="936" spans="1:12" x14ac:dyDescent="0.15">
      <c r="A936" s="2" t="str">
        <f>VLOOKUP(TEXT(C936,"0"),Sheet2!A:D,3,FALSE)</f>
        <v>PNSRV</v>
      </c>
      <c r="B936" s="2" t="str">
        <f>VLOOKUP(TEXT(C936,"0"),Sheet2!A:D,4,FALSE)</f>
        <v>01</v>
      </c>
      <c r="C936" s="2">
        <f t="shared" si="42"/>
        <v>26</v>
      </c>
      <c r="D936" s="1">
        <f t="shared" si="43"/>
        <v>1</v>
      </c>
      <c r="E936" s="1" t="s">
        <v>329</v>
      </c>
      <c r="F936" s="1" t="s">
        <v>44</v>
      </c>
      <c r="G936" s="2" t="str">
        <f t="shared" si="44"/>
        <v>11</v>
      </c>
      <c r="H936" s="1" t="s">
        <v>170</v>
      </c>
      <c r="I936" s="1" t="s">
        <v>4</v>
      </c>
      <c r="J936" s="1" t="s">
        <v>5</v>
      </c>
      <c r="K936" s="1" t="s">
        <v>171</v>
      </c>
      <c r="L936" s="1" t="s">
        <v>87</v>
      </c>
    </row>
    <row r="937" spans="1:12" x14ac:dyDescent="0.15">
      <c r="A937" s="2" t="str">
        <f>VLOOKUP(TEXT(C937,"0"),Sheet2!A:D,3,FALSE)</f>
        <v>PNSRV</v>
      </c>
      <c r="B937" s="2" t="str">
        <f>VLOOKUP(TEXT(C937,"0"),Sheet2!A:D,4,FALSE)</f>
        <v>01</v>
      </c>
      <c r="C937" s="2">
        <f t="shared" si="42"/>
        <v>26</v>
      </c>
      <c r="D937" s="1">
        <f t="shared" si="43"/>
        <v>1</v>
      </c>
      <c r="E937" s="1" t="s">
        <v>329</v>
      </c>
      <c r="F937" s="1" t="s">
        <v>48</v>
      </c>
      <c r="G937" s="2" t="str">
        <f t="shared" si="44"/>
        <v>12</v>
      </c>
      <c r="H937" s="1" t="s">
        <v>580</v>
      </c>
      <c r="I937" s="1" t="s">
        <v>4</v>
      </c>
      <c r="J937" s="1" t="s">
        <v>8</v>
      </c>
      <c r="K937" s="1" t="s">
        <v>581</v>
      </c>
      <c r="L937" s="1" t="s">
        <v>582</v>
      </c>
    </row>
    <row r="938" spans="1:12" x14ac:dyDescent="0.15">
      <c r="A938" s="2" t="str">
        <f>VLOOKUP(TEXT(C938,"0"),Sheet2!A:D,3,FALSE)</f>
        <v>PNSRV</v>
      </c>
      <c r="B938" s="2" t="str">
        <f>VLOOKUP(TEXT(C938,"0"),Sheet2!A:D,4,FALSE)</f>
        <v>01</v>
      </c>
      <c r="C938" s="2">
        <f t="shared" si="42"/>
        <v>26</v>
      </c>
      <c r="D938" s="1">
        <f t="shared" si="43"/>
        <v>1</v>
      </c>
      <c r="E938" s="1" t="s">
        <v>329</v>
      </c>
      <c r="F938" s="1" t="s">
        <v>52</v>
      </c>
      <c r="G938" s="2" t="str">
        <f t="shared" si="44"/>
        <v>13</v>
      </c>
      <c r="H938" s="1" t="s">
        <v>198</v>
      </c>
      <c r="I938" s="1" t="s">
        <v>4</v>
      </c>
      <c r="J938" s="1" t="s">
        <v>16</v>
      </c>
      <c r="K938" s="1" t="s">
        <v>199</v>
      </c>
    </row>
    <row r="939" spans="1:12" x14ac:dyDescent="0.15">
      <c r="A939" s="2" t="str">
        <f>VLOOKUP(TEXT(C939,"0"),Sheet2!A:D,3,FALSE)</f>
        <v>PNSRV</v>
      </c>
      <c r="B939" s="2" t="str">
        <f>VLOOKUP(TEXT(C939,"0"),Sheet2!A:D,4,FALSE)</f>
        <v>01</v>
      </c>
      <c r="C939" s="2">
        <f t="shared" si="42"/>
        <v>26</v>
      </c>
      <c r="D939" s="1">
        <f t="shared" si="43"/>
        <v>1</v>
      </c>
      <c r="E939" s="1" t="s">
        <v>329</v>
      </c>
      <c r="F939" s="1" t="s">
        <v>56</v>
      </c>
      <c r="G939" s="2" t="str">
        <f t="shared" si="44"/>
        <v>14</v>
      </c>
      <c r="H939" s="1" t="s">
        <v>200</v>
      </c>
      <c r="I939" s="1" t="s">
        <v>4</v>
      </c>
      <c r="J939" s="1" t="s">
        <v>26</v>
      </c>
      <c r="K939" s="1" t="s">
        <v>201</v>
      </c>
    </row>
    <row r="940" spans="1:12" x14ac:dyDescent="0.15">
      <c r="A940" s="2" t="str">
        <f>VLOOKUP(TEXT(C940,"0"),Sheet2!A:D,3,FALSE)</f>
        <v>UAPSRV</v>
      </c>
      <c r="B940" s="2" t="str">
        <f>VLOOKUP(TEXT(C940,"0"),Sheet2!A:D,4,FALSE)</f>
        <v>32</v>
      </c>
      <c r="C940" s="2">
        <f t="shared" si="42"/>
        <v>27</v>
      </c>
      <c r="D940" s="1">
        <f t="shared" si="43"/>
        <v>0</v>
      </c>
      <c r="E940" s="1" t="s">
        <v>333</v>
      </c>
      <c r="F940" s="1" t="s">
        <v>2</v>
      </c>
      <c r="G940" s="2" t="str">
        <f t="shared" si="44"/>
        <v>01</v>
      </c>
      <c r="H940" s="1" t="s">
        <v>3</v>
      </c>
      <c r="I940" s="1" t="s">
        <v>4</v>
      </c>
      <c r="J940" s="1" t="s">
        <v>5</v>
      </c>
      <c r="K940" s="1" t="s">
        <v>6</v>
      </c>
      <c r="L940" s="1" t="s">
        <v>7</v>
      </c>
    </row>
    <row r="941" spans="1:12" x14ac:dyDescent="0.15">
      <c r="A941" s="2" t="str">
        <f>VLOOKUP(TEXT(C941,"0"),Sheet2!A:D,3,FALSE)</f>
        <v>UAPSRV</v>
      </c>
      <c r="B941" s="2" t="str">
        <f>VLOOKUP(TEXT(C941,"0"),Sheet2!A:D,4,FALSE)</f>
        <v>32</v>
      </c>
      <c r="C941" s="2">
        <f t="shared" si="42"/>
        <v>27</v>
      </c>
      <c r="D941" s="1">
        <f t="shared" si="43"/>
        <v>0</v>
      </c>
      <c r="E941" s="1" t="s">
        <v>333</v>
      </c>
      <c r="F941" s="1" t="s">
        <v>8</v>
      </c>
      <c r="G941" s="2" t="str">
        <f t="shared" si="44"/>
        <v>02</v>
      </c>
      <c r="H941" s="1" t="s">
        <v>392</v>
      </c>
      <c r="I941" s="1" t="s">
        <v>4</v>
      </c>
      <c r="J941" s="1" t="s">
        <v>8</v>
      </c>
      <c r="K941" s="1" t="s">
        <v>393</v>
      </c>
      <c r="L941" s="1" t="s">
        <v>583</v>
      </c>
    </row>
    <row r="942" spans="1:12" x14ac:dyDescent="0.15">
      <c r="A942" s="2" t="str">
        <f>VLOOKUP(TEXT(C942,"0"),Sheet2!A:D,3,FALSE)</f>
        <v>UAPSRV</v>
      </c>
      <c r="B942" s="2" t="str">
        <f>VLOOKUP(TEXT(C942,"0"),Sheet2!A:D,4,FALSE)</f>
        <v>32</v>
      </c>
      <c r="C942" s="2">
        <f t="shared" si="42"/>
        <v>27</v>
      </c>
      <c r="D942" s="1">
        <f t="shared" si="43"/>
        <v>0</v>
      </c>
      <c r="E942" s="1" t="s">
        <v>333</v>
      </c>
      <c r="F942" s="1" t="s">
        <v>12</v>
      </c>
      <c r="G942" s="2" t="str">
        <f t="shared" si="44"/>
        <v>03</v>
      </c>
      <c r="H942" s="1" t="s">
        <v>188</v>
      </c>
      <c r="I942" s="1" t="s">
        <v>4</v>
      </c>
      <c r="J942" s="1" t="s">
        <v>80</v>
      </c>
      <c r="K942" s="1" t="s">
        <v>189</v>
      </c>
      <c r="L942" s="1" t="s">
        <v>36</v>
      </c>
    </row>
    <row r="943" spans="1:12" x14ac:dyDescent="0.15">
      <c r="A943" s="2" t="str">
        <f>VLOOKUP(TEXT(C943,"0"),Sheet2!A:D,3,FALSE)</f>
        <v>UAPSRV</v>
      </c>
      <c r="B943" s="2" t="str">
        <f>VLOOKUP(TEXT(C943,"0"),Sheet2!A:D,4,FALSE)</f>
        <v>32</v>
      </c>
      <c r="C943" s="2">
        <f t="shared" si="42"/>
        <v>27</v>
      </c>
      <c r="D943" s="1">
        <f t="shared" si="43"/>
        <v>0</v>
      </c>
      <c r="E943" s="1" t="s">
        <v>333</v>
      </c>
      <c r="F943" s="1" t="s">
        <v>16</v>
      </c>
      <c r="G943" s="2" t="str">
        <f t="shared" si="44"/>
        <v>04</v>
      </c>
      <c r="H943" s="1" t="s">
        <v>218</v>
      </c>
      <c r="I943" s="1" t="s">
        <v>4</v>
      </c>
      <c r="J943" s="1" t="s">
        <v>80</v>
      </c>
      <c r="K943" s="1" t="s">
        <v>219</v>
      </c>
      <c r="L943" s="1" t="s">
        <v>7</v>
      </c>
    </row>
    <row r="944" spans="1:12" x14ac:dyDescent="0.15">
      <c r="A944" s="2" t="str">
        <f>VLOOKUP(TEXT(C944,"0"),Sheet2!A:D,3,FALSE)</f>
        <v>UAPSRV</v>
      </c>
      <c r="B944" s="2" t="str">
        <f>VLOOKUP(TEXT(C944,"0"),Sheet2!A:D,4,FALSE)</f>
        <v>32</v>
      </c>
      <c r="C944" s="2">
        <f t="shared" si="42"/>
        <v>27</v>
      </c>
      <c r="D944" s="1">
        <f t="shared" si="43"/>
        <v>0</v>
      </c>
      <c r="E944" s="1" t="s">
        <v>333</v>
      </c>
      <c r="F944" s="1" t="s">
        <v>20</v>
      </c>
      <c r="G944" s="2" t="str">
        <f t="shared" si="44"/>
        <v>05</v>
      </c>
      <c r="H944" s="1" t="s">
        <v>156</v>
      </c>
      <c r="I944" s="1" t="s">
        <v>4</v>
      </c>
      <c r="J944" s="1" t="s">
        <v>24</v>
      </c>
      <c r="K944" s="1" t="s">
        <v>157</v>
      </c>
      <c r="L944" s="1" t="s">
        <v>7</v>
      </c>
    </row>
    <row r="945" spans="1:12" x14ac:dyDescent="0.15">
      <c r="A945" s="2" t="str">
        <f>VLOOKUP(TEXT(C945,"0"),Sheet2!A:D,3,FALSE)</f>
        <v>UAPSRV</v>
      </c>
      <c r="B945" s="2" t="str">
        <f>VLOOKUP(TEXT(C945,"0"),Sheet2!A:D,4,FALSE)</f>
        <v>32</v>
      </c>
      <c r="C945" s="2">
        <f t="shared" si="42"/>
        <v>27</v>
      </c>
      <c r="D945" s="1">
        <f t="shared" si="43"/>
        <v>0</v>
      </c>
      <c r="E945" s="1" t="s">
        <v>333</v>
      </c>
      <c r="F945" s="1" t="s">
        <v>24</v>
      </c>
      <c r="G945" s="2" t="str">
        <f t="shared" si="44"/>
        <v>06</v>
      </c>
      <c r="H945" s="1" t="s">
        <v>159</v>
      </c>
      <c r="I945" s="1" t="s">
        <v>4</v>
      </c>
      <c r="J945" s="1" t="s">
        <v>5</v>
      </c>
      <c r="K945" s="1" t="s">
        <v>160</v>
      </c>
      <c r="L945" s="1" t="s">
        <v>7</v>
      </c>
    </row>
    <row r="946" spans="1:12" x14ac:dyDescent="0.15">
      <c r="A946" s="2" t="str">
        <f>VLOOKUP(TEXT(C946,"0"),Sheet2!A:D,3,FALSE)</f>
        <v>UAPSRV</v>
      </c>
      <c r="B946" s="2" t="str">
        <f>VLOOKUP(TEXT(C946,"0"),Sheet2!A:D,4,FALSE)</f>
        <v>32</v>
      </c>
      <c r="C946" s="2">
        <f t="shared" si="42"/>
        <v>27</v>
      </c>
      <c r="D946" s="1">
        <f t="shared" si="43"/>
        <v>0</v>
      </c>
      <c r="E946" s="1" t="s">
        <v>333</v>
      </c>
      <c r="F946" s="1" t="s">
        <v>28</v>
      </c>
      <c r="G946" s="2" t="str">
        <f t="shared" si="44"/>
        <v>07</v>
      </c>
      <c r="H946" s="1" t="s">
        <v>162</v>
      </c>
      <c r="I946" s="1" t="s">
        <v>4</v>
      </c>
      <c r="J946" s="1" t="s">
        <v>30</v>
      </c>
      <c r="K946" s="1" t="s">
        <v>163</v>
      </c>
      <c r="L946" s="1" t="s">
        <v>7</v>
      </c>
    </row>
    <row r="947" spans="1:12" x14ac:dyDescent="0.15">
      <c r="A947" s="2" t="str">
        <f>VLOOKUP(TEXT(C947,"0"),Sheet2!A:D,3,FALSE)</f>
        <v>UAPSRV</v>
      </c>
      <c r="B947" s="2" t="str">
        <f>VLOOKUP(TEXT(C947,"0"),Sheet2!A:D,4,FALSE)</f>
        <v>32</v>
      </c>
      <c r="C947" s="2">
        <f t="shared" si="42"/>
        <v>27</v>
      </c>
      <c r="D947" s="1">
        <f t="shared" si="43"/>
        <v>0</v>
      </c>
      <c r="E947" s="1" t="s">
        <v>333</v>
      </c>
      <c r="F947" s="1" t="s">
        <v>30</v>
      </c>
      <c r="G947" s="2" t="str">
        <f t="shared" si="44"/>
        <v>08</v>
      </c>
      <c r="H947" s="1" t="s">
        <v>215</v>
      </c>
      <c r="I947" s="1" t="s">
        <v>4</v>
      </c>
      <c r="J947" s="1" t="s">
        <v>5</v>
      </c>
      <c r="K947" s="1" t="s">
        <v>216</v>
      </c>
    </row>
    <row r="948" spans="1:12" x14ac:dyDescent="0.15">
      <c r="A948" s="2" t="str">
        <f>VLOOKUP(TEXT(C948,"0"),Sheet2!A:D,3,FALSE)</f>
        <v>UAPSRV</v>
      </c>
      <c r="B948" s="2" t="str">
        <f>VLOOKUP(TEXT(C948,"0"),Sheet2!A:D,4,FALSE)</f>
        <v>32</v>
      </c>
      <c r="C948" s="2">
        <f t="shared" si="42"/>
        <v>27</v>
      </c>
      <c r="D948" s="1">
        <f t="shared" si="43"/>
        <v>1</v>
      </c>
      <c r="E948" s="1" t="s">
        <v>336</v>
      </c>
      <c r="F948" s="1" t="s">
        <v>2</v>
      </c>
      <c r="G948" s="2" t="str">
        <f t="shared" si="44"/>
        <v>01</v>
      </c>
      <c r="H948" s="1" t="s">
        <v>3</v>
      </c>
      <c r="I948" s="1" t="s">
        <v>4</v>
      </c>
      <c r="J948" s="1" t="s">
        <v>5</v>
      </c>
      <c r="K948" s="1" t="s">
        <v>6</v>
      </c>
      <c r="L948" s="1" t="s">
        <v>308</v>
      </c>
    </row>
    <row r="949" spans="1:12" x14ac:dyDescent="0.15">
      <c r="A949" s="2" t="str">
        <f>VLOOKUP(TEXT(C949,"0"),Sheet2!A:D,3,FALSE)</f>
        <v>UAPSRV</v>
      </c>
      <c r="B949" s="2" t="str">
        <f>VLOOKUP(TEXT(C949,"0"),Sheet2!A:D,4,FALSE)</f>
        <v>32</v>
      </c>
      <c r="C949" s="2">
        <f t="shared" si="42"/>
        <v>27</v>
      </c>
      <c r="D949" s="1">
        <f t="shared" si="43"/>
        <v>1</v>
      </c>
      <c r="E949" s="1" t="s">
        <v>336</v>
      </c>
      <c r="F949" s="1" t="s">
        <v>8</v>
      </c>
      <c r="G949" s="2" t="str">
        <f t="shared" si="44"/>
        <v>02</v>
      </c>
      <c r="H949" s="1" t="s">
        <v>392</v>
      </c>
      <c r="I949" s="1" t="s">
        <v>4</v>
      </c>
      <c r="J949" s="1" t="s">
        <v>8</v>
      </c>
      <c r="K949" s="1" t="s">
        <v>393</v>
      </c>
      <c r="L949" s="1" t="s">
        <v>308</v>
      </c>
    </row>
    <row r="950" spans="1:12" x14ac:dyDescent="0.15">
      <c r="A950" s="2" t="str">
        <f>VLOOKUP(TEXT(C950,"0"),Sheet2!A:D,3,FALSE)</f>
        <v>UAPSRV</v>
      </c>
      <c r="B950" s="2" t="str">
        <f>VLOOKUP(TEXT(C950,"0"),Sheet2!A:D,4,FALSE)</f>
        <v>32</v>
      </c>
      <c r="C950" s="2">
        <f t="shared" si="42"/>
        <v>27</v>
      </c>
      <c r="D950" s="1">
        <f t="shared" si="43"/>
        <v>1</v>
      </c>
      <c r="E950" s="1" t="s">
        <v>336</v>
      </c>
      <c r="F950" s="1" t="s">
        <v>12</v>
      </c>
      <c r="G950" s="2" t="str">
        <f t="shared" si="44"/>
        <v>03</v>
      </c>
      <c r="H950" s="1" t="s">
        <v>188</v>
      </c>
      <c r="I950" s="1" t="s">
        <v>4</v>
      </c>
      <c r="J950" s="1" t="s">
        <v>80</v>
      </c>
      <c r="K950" s="1" t="s">
        <v>189</v>
      </c>
      <c r="L950" s="1" t="s">
        <v>308</v>
      </c>
    </row>
    <row r="951" spans="1:12" x14ac:dyDescent="0.15">
      <c r="A951" s="2" t="str">
        <f>VLOOKUP(TEXT(C951,"0"),Sheet2!A:D,3,FALSE)</f>
        <v>UAPSRV</v>
      </c>
      <c r="B951" s="2" t="str">
        <f>VLOOKUP(TEXT(C951,"0"),Sheet2!A:D,4,FALSE)</f>
        <v>32</v>
      </c>
      <c r="C951" s="2">
        <f t="shared" si="42"/>
        <v>27</v>
      </c>
      <c r="D951" s="1">
        <f t="shared" si="43"/>
        <v>1</v>
      </c>
      <c r="E951" s="1" t="s">
        <v>336</v>
      </c>
      <c r="F951" s="1" t="s">
        <v>16</v>
      </c>
      <c r="G951" s="2" t="str">
        <f t="shared" si="44"/>
        <v>04</v>
      </c>
      <c r="H951" s="1" t="s">
        <v>218</v>
      </c>
      <c r="I951" s="1" t="s">
        <v>4</v>
      </c>
      <c r="J951" s="1" t="s">
        <v>80</v>
      </c>
      <c r="K951" s="1" t="s">
        <v>219</v>
      </c>
      <c r="L951" s="1" t="s">
        <v>308</v>
      </c>
    </row>
    <row r="952" spans="1:12" x14ac:dyDescent="0.15">
      <c r="A952" s="2" t="str">
        <f>VLOOKUP(TEXT(C952,"0"),Sheet2!A:D,3,FALSE)</f>
        <v>UAPSRV</v>
      </c>
      <c r="B952" s="2" t="str">
        <f>VLOOKUP(TEXT(C952,"0"),Sheet2!A:D,4,FALSE)</f>
        <v>32</v>
      </c>
      <c r="C952" s="2">
        <f t="shared" si="42"/>
        <v>27</v>
      </c>
      <c r="D952" s="1">
        <f t="shared" si="43"/>
        <v>1</v>
      </c>
      <c r="E952" s="1" t="s">
        <v>336</v>
      </c>
      <c r="F952" s="1" t="s">
        <v>20</v>
      </c>
      <c r="G952" s="2" t="str">
        <f t="shared" si="44"/>
        <v>05</v>
      </c>
      <c r="H952" s="1" t="s">
        <v>156</v>
      </c>
      <c r="I952" s="1" t="s">
        <v>4</v>
      </c>
      <c r="J952" s="1" t="s">
        <v>24</v>
      </c>
      <c r="K952" s="1" t="s">
        <v>157</v>
      </c>
      <c r="L952" s="1" t="s">
        <v>308</v>
      </c>
    </row>
    <row r="953" spans="1:12" x14ac:dyDescent="0.15">
      <c r="A953" s="2" t="str">
        <f>VLOOKUP(TEXT(C953,"0"),Sheet2!A:D,3,FALSE)</f>
        <v>UAPSRV</v>
      </c>
      <c r="B953" s="2" t="str">
        <f>VLOOKUP(TEXT(C953,"0"),Sheet2!A:D,4,FALSE)</f>
        <v>32</v>
      </c>
      <c r="C953" s="2">
        <f t="shared" si="42"/>
        <v>27</v>
      </c>
      <c r="D953" s="1">
        <f t="shared" si="43"/>
        <v>1</v>
      </c>
      <c r="E953" s="1" t="s">
        <v>336</v>
      </c>
      <c r="F953" s="1" t="s">
        <v>24</v>
      </c>
      <c r="G953" s="2" t="str">
        <f t="shared" si="44"/>
        <v>06</v>
      </c>
      <c r="H953" s="1" t="s">
        <v>159</v>
      </c>
      <c r="I953" s="1" t="s">
        <v>4</v>
      </c>
      <c r="J953" s="1" t="s">
        <v>5</v>
      </c>
      <c r="K953" s="1" t="s">
        <v>160</v>
      </c>
      <c r="L953" s="1" t="s">
        <v>308</v>
      </c>
    </row>
    <row r="954" spans="1:12" x14ac:dyDescent="0.15">
      <c r="A954" s="2" t="str">
        <f>VLOOKUP(TEXT(C954,"0"),Sheet2!A:D,3,FALSE)</f>
        <v>UAPSRV</v>
      </c>
      <c r="B954" s="2" t="str">
        <f>VLOOKUP(TEXT(C954,"0"),Sheet2!A:D,4,FALSE)</f>
        <v>32</v>
      </c>
      <c r="C954" s="2">
        <f t="shared" si="42"/>
        <v>27</v>
      </c>
      <c r="D954" s="1">
        <f t="shared" si="43"/>
        <v>1</v>
      </c>
      <c r="E954" s="1" t="s">
        <v>336</v>
      </c>
      <c r="F954" s="1" t="s">
        <v>28</v>
      </c>
      <c r="G954" s="2" t="str">
        <f t="shared" si="44"/>
        <v>07</v>
      </c>
      <c r="H954" s="1" t="s">
        <v>162</v>
      </c>
      <c r="I954" s="1" t="s">
        <v>4</v>
      </c>
      <c r="J954" s="1" t="s">
        <v>30</v>
      </c>
      <c r="K954" s="1" t="s">
        <v>163</v>
      </c>
      <c r="L954" s="1" t="s">
        <v>308</v>
      </c>
    </row>
    <row r="955" spans="1:12" x14ac:dyDescent="0.15">
      <c r="A955" s="2" t="str">
        <f>VLOOKUP(TEXT(C955,"0"),Sheet2!A:D,3,FALSE)</f>
        <v>UAPSRV</v>
      </c>
      <c r="B955" s="2" t="str">
        <f>VLOOKUP(TEXT(C955,"0"),Sheet2!A:D,4,FALSE)</f>
        <v>32</v>
      </c>
      <c r="C955" s="2">
        <f t="shared" si="42"/>
        <v>27</v>
      </c>
      <c r="D955" s="1">
        <f t="shared" si="43"/>
        <v>1</v>
      </c>
      <c r="E955" s="1" t="s">
        <v>336</v>
      </c>
      <c r="F955" s="1" t="s">
        <v>30</v>
      </c>
      <c r="G955" s="2" t="str">
        <f t="shared" si="44"/>
        <v>08</v>
      </c>
      <c r="H955" s="1" t="s">
        <v>215</v>
      </c>
      <c r="I955" s="1" t="s">
        <v>4</v>
      </c>
      <c r="J955" s="1" t="s">
        <v>5</v>
      </c>
      <c r="K955" s="1" t="s">
        <v>216</v>
      </c>
      <c r="L955" s="1" t="s">
        <v>308</v>
      </c>
    </row>
    <row r="956" spans="1:12" x14ac:dyDescent="0.15">
      <c r="A956" s="2" t="str">
        <f>VLOOKUP(TEXT(C956,"0"),Sheet2!A:D,3,FALSE)</f>
        <v>UAPSRV</v>
      </c>
      <c r="B956" s="2" t="str">
        <f>VLOOKUP(TEXT(C956,"0"),Sheet2!A:D,4,FALSE)</f>
        <v>32</v>
      </c>
      <c r="C956" s="2">
        <f t="shared" si="42"/>
        <v>27</v>
      </c>
      <c r="D956" s="1">
        <f t="shared" si="43"/>
        <v>1</v>
      </c>
      <c r="E956" s="1" t="s">
        <v>336</v>
      </c>
      <c r="F956" s="1" t="s">
        <v>37</v>
      </c>
      <c r="G956" s="2" t="str">
        <f t="shared" si="44"/>
        <v>09</v>
      </c>
      <c r="H956" s="1" t="s">
        <v>584</v>
      </c>
      <c r="I956" s="1" t="s">
        <v>4</v>
      </c>
      <c r="J956" s="1" t="s">
        <v>2</v>
      </c>
      <c r="K956" s="1" t="s">
        <v>585</v>
      </c>
      <c r="L956" s="1" t="s">
        <v>586</v>
      </c>
    </row>
    <row r="957" spans="1:12" x14ac:dyDescent="0.15">
      <c r="A957" s="2" t="str">
        <f>VLOOKUP(TEXT(C957,"0"),Sheet2!A:D,3,FALSE)</f>
        <v>UAPSRV</v>
      </c>
      <c r="B957" s="2" t="str">
        <f>VLOOKUP(TEXT(C957,"0"),Sheet2!A:D,4,FALSE)</f>
        <v>32</v>
      </c>
      <c r="C957" s="2">
        <f t="shared" si="42"/>
        <v>27</v>
      </c>
      <c r="D957" s="1">
        <f t="shared" si="43"/>
        <v>1</v>
      </c>
      <c r="E957" s="1" t="s">
        <v>336</v>
      </c>
      <c r="F957" s="1" t="s">
        <v>5</v>
      </c>
      <c r="G957" s="2" t="str">
        <f t="shared" si="44"/>
        <v>10</v>
      </c>
      <c r="H957" s="1" t="s">
        <v>587</v>
      </c>
      <c r="I957" s="1" t="s">
        <v>4</v>
      </c>
      <c r="J957" s="1" t="s">
        <v>30</v>
      </c>
      <c r="K957" s="1" t="s">
        <v>588</v>
      </c>
      <c r="L957" s="1" t="s">
        <v>589</v>
      </c>
    </row>
    <row r="958" spans="1:12" x14ac:dyDescent="0.15">
      <c r="A958" s="2" t="str">
        <f>VLOOKUP(TEXT(C958,"0"),Sheet2!A:D,3,FALSE)</f>
        <v>UAPSRV</v>
      </c>
      <c r="B958" s="2" t="str">
        <f>VLOOKUP(TEXT(C958,"0"),Sheet2!A:D,4,FALSE)</f>
        <v>32</v>
      </c>
      <c r="C958" s="2">
        <f t="shared" si="42"/>
        <v>27</v>
      </c>
      <c r="D958" s="1">
        <f t="shared" si="43"/>
        <v>1</v>
      </c>
      <c r="E958" s="1" t="s">
        <v>336</v>
      </c>
      <c r="F958" s="1" t="s">
        <v>44</v>
      </c>
      <c r="G958" s="2" t="str">
        <f t="shared" si="44"/>
        <v>11</v>
      </c>
      <c r="H958" s="1" t="s">
        <v>590</v>
      </c>
      <c r="I958" s="1" t="s">
        <v>4</v>
      </c>
      <c r="J958" s="1" t="s">
        <v>30</v>
      </c>
      <c r="K958" s="1" t="s">
        <v>591</v>
      </c>
      <c r="L958" s="1" t="s">
        <v>87</v>
      </c>
    </row>
    <row r="959" spans="1:12" x14ac:dyDescent="0.15">
      <c r="A959" s="2" t="str">
        <f>VLOOKUP(TEXT(C959,"0"),Sheet2!A:D,3,FALSE)</f>
        <v>UAPSRV</v>
      </c>
      <c r="B959" s="2" t="str">
        <f>VLOOKUP(TEXT(C959,"0"),Sheet2!A:D,4,FALSE)</f>
        <v>32</v>
      </c>
      <c r="C959" s="2">
        <f t="shared" si="42"/>
        <v>27</v>
      </c>
      <c r="D959" s="1">
        <f t="shared" si="43"/>
        <v>1</v>
      </c>
      <c r="E959" s="1" t="s">
        <v>336</v>
      </c>
      <c r="F959" s="1" t="s">
        <v>48</v>
      </c>
      <c r="G959" s="2" t="str">
        <f t="shared" si="44"/>
        <v>12</v>
      </c>
      <c r="H959" s="1" t="s">
        <v>198</v>
      </c>
      <c r="I959" s="1" t="s">
        <v>4</v>
      </c>
      <c r="J959" s="1" t="s">
        <v>16</v>
      </c>
      <c r="K959" s="1" t="s">
        <v>199</v>
      </c>
    </row>
    <row r="960" spans="1:12" x14ac:dyDescent="0.15">
      <c r="A960" s="2" t="str">
        <f>VLOOKUP(TEXT(C960,"0"),Sheet2!A:D,3,FALSE)</f>
        <v>UAPSRV</v>
      </c>
      <c r="B960" s="2" t="str">
        <f>VLOOKUP(TEXT(C960,"0"),Sheet2!A:D,4,FALSE)</f>
        <v>32</v>
      </c>
      <c r="C960" s="2">
        <f t="shared" si="42"/>
        <v>27</v>
      </c>
      <c r="D960" s="1">
        <f t="shared" si="43"/>
        <v>1</v>
      </c>
      <c r="E960" s="1" t="s">
        <v>336</v>
      </c>
      <c r="F960" s="1" t="s">
        <v>52</v>
      </c>
      <c r="G960" s="2" t="str">
        <f t="shared" si="44"/>
        <v>13</v>
      </c>
      <c r="H960" s="1" t="s">
        <v>200</v>
      </c>
      <c r="I960" s="1" t="s">
        <v>4</v>
      </c>
      <c r="J960" s="1" t="s">
        <v>26</v>
      </c>
      <c r="K960" s="1" t="s">
        <v>201</v>
      </c>
    </row>
    <row r="961" spans="1:12" x14ac:dyDescent="0.15">
      <c r="A961" s="2" t="str">
        <f>VLOOKUP(TEXT(C961,"0"),Sheet2!A:D,3,FALSE)</f>
        <v>UAPSRV</v>
      </c>
      <c r="B961" s="2" t="str">
        <f>VLOOKUP(TEXT(C961,"0"),Sheet2!A:D,4,FALSE)</f>
        <v>33</v>
      </c>
      <c r="C961" s="2">
        <f t="shared" si="42"/>
        <v>28</v>
      </c>
      <c r="D961" s="1">
        <f t="shared" si="43"/>
        <v>0</v>
      </c>
      <c r="E961" s="1" t="s">
        <v>339</v>
      </c>
      <c r="F961" s="1" t="s">
        <v>2</v>
      </c>
      <c r="G961" s="2" t="str">
        <f t="shared" si="44"/>
        <v>01</v>
      </c>
      <c r="H961" s="1" t="s">
        <v>3</v>
      </c>
      <c r="I961" s="1" t="s">
        <v>4</v>
      </c>
      <c r="J961" s="1" t="s">
        <v>5</v>
      </c>
      <c r="K961" s="1" t="s">
        <v>6</v>
      </c>
      <c r="L961" s="1" t="s">
        <v>7</v>
      </c>
    </row>
    <row r="962" spans="1:12" x14ac:dyDescent="0.15">
      <c r="A962" s="2" t="str">
        <f>VLOOKUP(TEXT(C962,"0"),Sheet2!A:D,3,FALSE)</f>
        <v>UAPSRV</v>
      </c>
      <c r="B962" s="2" t="str">
        <f>VLOOKUP(TEXT(C962,"0"),Sheet2!A:D,4,FALSE)</f>
        <v>33</v>
      </c>
      <c r="C962" s="2">
        <f t="shared" si="42"/>
        <v>28</v>
      </c>
      <c r="D962" s="1">
        <f t="shared" si="43"/>
        <v>0</v>
      </c>
      <c r="E962" s="1" t="s">
        <v>339</v>
      </c>
      <c r="F962" s="1" t="s">
        <v>8</v>
      </c>
      <c r="G962" s="2" t="str">
        <f t="shared" si="44"/>
        <v>02</v>
      </c>
      <c r="H962" s="1" t="s">
        <v>392</v>
      </c>
      <c r="I962" s="1" t="s">
        <v>4</v>
      </c>
      <c r="J962" s="1" t="s">
        <v>8</v>
      </c>
      <c r="K962" s="1" t="s">
        <v>393</v>
      </c>
      <c r="L962" s="1" t="s">
        <v>592</v>
      </c>
    </row>
    <row r="963" spans="1:12" x14ac:dyDescent="0.15">
      <c r="A963" s="2" t="str">
        <f>VLOOKUP(TEXT(C963,"0"),Sheet2!A:D,3,FALSE)</f>
        <v>UAPSRV</v>
      </c>
      <c r="B963" s="2" t="str">
        <f>VLOOKUP(TEXT(C963,"0"),Sheet2!A:D,4,FALSE)</f>
        <v>33</v>
      </c>
      <c r="C963" s="2">
        <f t="shared" ref="C963:C1026" si="45">ROUNDUP(E963/2,0)</f>
        <v>28</v>
      </c>
      <c r="D963" s="1">
        <f t="shared" ref="D963:D1026" si="46">1-MOD(E963,2)</f>
        <v>0</v>
      </c>
      <c r="E963" s="1" t="s">
        <v>339</v>
      </c>
      <c r="F963" s="1" t="s">
        <v>12</v>
      </c>
      <c r="G963" s="2" t="str">
        <f t="shared" ref="G963:G1026" si="47" xml:space="preserve"> TEXT(F963,"00")</f>
        <v>03</v>
      </c>
      <c r="H963" s="1" t="s">
        <v>188</v>
      </c>
      <c r="I963" s="1" t="s">
        <v>4</v>
      </c>
      <c r="J963" s="1" t="s">
        <v>80</v>
      </c>
      <c r="K963" s="1" t="s">
        <v>189</v>
      </c>
      <c r="L963" s="1" t="s">
        <v>36</v>
      </c>
    </row>
    <row r="964" spans="1:12" x14ac:dyDescent="0.15">
      <c r="A964" s="2" t="str">
        <f>VLOOKUP(TEXT(C964,"0"),Sheet2!A:D,3,FALSE)</f>
        <v>UAPSRV</v>
      </c>
      <c r="B964" s="2" t="str">
        <f>VLOOKUP(TEXT(C964,"0"),Sheet2!A:D,4,FALSE)</f>
        <v>33</v>
      </c>
      <c r="C964" s="2">
        <f t="shared" si="45"/>
        <v>28</v>
      </c>
      <c r="D964" s="1">
        <f t="shared" si="46"/>
        <v>0</v>
      </c>
      <c r="E964" s="1" t="s">
        <v>339</v>
      </c>
      <c r="F964" s="1" t="s">
        <v>16</v>
      </c>
      <c r="G964" s="2" t="str">
        <f t="shared" si="47"/>
        <v>04</v>
      </c>
      <c r="H964" s="1" t="s">
        <v>202</v>
      </c>
      <c r="I964" s="1" t="s">
        <v>4</v>
      </c>
      <c r="J964" s="1" t="s">
        <v>8</v>
      </c>
      <c r="K964" s="1" t="s">
        <v>203</v>
      </c>
      <c r="L964" s="1" t="s">
        <v>204</v>
      </c>
    </row>
    <row r="965" spans="1:12" x14ac:dyDescent="0.15">
      <c r="A965" s="2" t="str">
        <f>VLOOKUP(TEXT(C965,"0"),Sheet2!A:D,3,FALSE)</f>
        <v>UAPSRV</v>
      </c>
      <c r="B965" s="2" t="str">
        <f>VLOOKUP(TEXT(C965,"0"),Sheet2!A:D,4,FALSE)</f>
        <v>33</v>
      </c>
      <c r="C965" s="2">
        <f t="shared" si="45"/>
        <v>28</v>
      </c>
      <c r="D965" s="1">
        <f t="shared" si="46"/>
        <v>0</v>
      </c>
      <c r="E965" s="1" t="s">
        <v>339</v>
      </c>
      <c r="F965" s="1" t="s">
        <v>20</v>
      </c>
      <c r="G965" s="2" t="str">
        <f t="shared" si="47"/>
        <v>05</v>
      </c>
      <c r="H965" s="1" t="s">
        <v>218</v>
      </c>
      <c r="I965" s="1" t="s">
        <v>4</v>
      </c>
      <c r="J965" s="1" t="s">
        <v>80</v>
      </c>
      <c r="K965" s="1" t="s">
        <v>219</v>
      </c>
      <c r="L965" s="1" t="s">
        <v>7</v>
      </c>
    </row>
    <row r="966" spans="1:12" x14ac:dyDescent="0.15">
      <c r="A966" s="2" t="str">
        <f>VLOOKUP(TEXT(C966,"0"),Sheet2!A:D,3,FALSE)</f>
        <v>UAPSRV</v>
      </c>
      <c r="B966" s="2" t="str">
        <f>VLOOKUP(TEXT(C966,"0"),Sheet2!A:D,4,FALSE)</f>
        <v>33</v>
      </c>
      <c r="C966" s="2">
        <f t="shared" si="45"/>
        <v>28</v>
      </c>
      <c r="D966" s="1">
        <f t="shared" si="46"/>
        <v>0</v>
      </c>
      <c r="E966" s="1" t="s">
        <v>339</v>
      </c>
      <c r="F966" s="1" t="s">
        <v>24</v>
      </c>
      <c r="G966" s="2" t="str">
        <f t="shared" si="47"/>
        <v>06</v>
      </c>
      <c r="H966" s="1" t="s">
        <v>21</v>
      </c>
      <c r="I966" s="1" t="s">
        <v>4</v>
      </c>
      <c r="J966" s="1" t="s">
        <v>8</v>
      </c>
      <c r="K966" s="1" t="s">
        <v>22</v>
      </c>
      <c r="L966" s="1" t="s">
        <v>395</v>
      </c>
    </row>
    <row r="967" spans="1:12" x14ac:dyDescent="0.15">
      <c r="A967" s="2" t="str">
        <f>VLOOKUP(TEXT(C967,"0"),Sheet2!A:D,3,FALSE)</f>
        <v>UAPSRV</v>
      </c>
      <c r="B967" s="2" t="str">
        <f>VLOOKUP(TEXT(C967,"0"),Sheet2!A:D,4,FALSE)</f>
        <v>33</v>
      </c>
      <c r="C967" s="2">
        <f t="shared" si="45"/>
        <v>28</v>
      </c>
      <c r="D967" s="1">
        <f t="shared" si="46"/>
        <v>0</v>
      </c>
      <c r="E967" s="1" t="s">
        <v>339</v>
      </c>
      <c r="F967" s="1" t="s">
        <v>28</v>
      </c>
      <c r="G967" s="2" t="str">
        <f t="shared" si="47"/>
        <v>07</v>
      </c>
      <c r="H967" s="1" t="s">
        <v>25</v>
      </c>
      <c r="I967" s="1" t="s">
        <v>4</v>
      </c>
      <c r="J967" s="1" t="s">
        <v>26</v>
      </c>
      <c r="K967" s="1" t="s">
        <v>27</v>
      </c>
      <c r="L967" s="1" t="s">
        <v>396</v>
      </c>
    </row>
    <row r="968" spans="1:12" x14ac:dyDescent="0.15">
      <c r="A968" s="2" t="str">
        <f>VLOOKUP(TEXT(C968,"0"),Sheet2!A:D,3,FALSE)</f>
        <v>UAPSRV</v>
      </c>
      <c r="B968" s="2" t="str">
        <f>VLOOKUP(TEXT(C968,"0"),Sheet2!A:D,4,FALSE)</f>
        <v>33</v>
      </c>
      <c r="C968" s="2">
        <f t="shared" si="45"/>
        <v>28</v>
      </c>
      <c r="D968" s="1">
        <f t="shared" si="46"/>
        <v>0</v>
      </c>
      <c r="E968" s="1" t="s">
        <v>339</v>
      </c>
      <c r="F968" s="1" t="s">
        <v>30</v>
      </c>
      <c r="G968" s="2" t="str">
        <f t="shared" si="47"/>
        <v>08</v>
      </c>
      <c r="H968" s="1" t="s">
        <v>397</v>
      </c>
      <c r="I968" s="1" t="s">
        <v>4</v>
      </c>
      <c r="J968" s="1" t="s">
        <v>24</v>
      </c>
      <c r="K968" s="1" t="s">
        <v>398</v>
      </c>
      <c r="L968" s="1" t="s">
        <v>593</v>
      </c>
    </row>
    <row r="969" spans="1:12" x14ac:dyDescent="0.15">
      <c r="A969" s="2" t="str">
        <f>VLOOKUP(TEXT(C969,"0"),Sheet2!A:D,3,FALSE)</f>
        <v>UAPSRV</v>
      </c>
      <c r="B969" s="2" t="str">
        <f>VLOOKUP(TEXT(C969,"0"),Sheet2!A:D,4,FALSE)</f>
        <v>33</v>
      </c>
      <c r="C969" s="2">
        <f t="shared" si="45"/>
        <v>28</v>
      </c>
      <c r="D969" s="1">
        <f t="shared" si="46"/>
        <v>0</v>
      </c>
      <c r="E969" s="1" t="s">
        <v>339</v>
      </c>
      <c r="F969" s="1" t="s">
        <v>37</v>
      </c>
      <c r="G969" s="2" t="str">
        <f t="shared" si="47"/>
        <v>09</v>
      </c>
      <c r="H969" s="1" t="s">
        <v>400</v>
      </c>
      <c r="I969" s="1" t="s">
        <v>4</v>
      </c>
      <c r="J969" s="1" t="s">
        <v>8</v>
      </c>
      <c r="K969" s="1" t="s">
        <v>401</v>
      </c>
      <c r="L969" s="1" t="s">
        <v>594</v>
      </c>
    </row>
    <row r="970" spans="1:12" x14ac:dyDescent="0.15">
      <c r="A970" s="2" t="str">
        <f>VLOOKUP(TEXT(C970,"0"),Sheet2!A:D,3,FALSE)</f>
        <v>UAPSRV</v>
      </c>
      <c r="B970" s="2" t="str">
        <f>VLOOKUP(TEXT(C970,"0"),Sheet2!A:D,4,FALSE)</f>
        <v>33</v>
      </c>
      <c r="C970" s="2">
        <f t="shared" si="45"/>
        <v>28</v>
      </c>
      <c r="D970" s="1">
        <f t="shared" si="46"/>
        <v>0</v>
      </c>
      <c r="E970" s="1" t="s">
        <v>339</v>
      </c>
      <c r="F970" s="1" t="s">
        <v>5</v>
      </c>
      <c r="G970" s="2" t="str">
        <f t="shared" si="47"/>
        <v>10</v>
      </c>
      <c r="H970" s="1" t="s">
        <v>156</v>
      </c>
      <c r="I970" s="1" t="s">
        <v>4</v>
      </c>
      <c r="J970" s="1" t="s">
        <v>24</v>
      </c>
      <c r="K970" s="1" t="s">
        <v>157</v>
      </c>
      <c r="L970" s="1" t="s">
        <v>7</v>
      </c>
    </row>
    <row r="971" spans="1:12" x14ac:dyDescent="0.15">
      <c r="A971" s="2" t="str">
        <f>VLOOKUP(TEXT(C971,"0"),Sheet2!A:D,3,FALSE)</f>
        <v>UAPSRV</v>
      </c>
      <c r="B971" s="2" t="str">
        <f>VLOOKUP(TEXT(C971,"0"),Sheet2!A:D,4,FALSE)</f>
        <v>33</v>
      </c>
      <c r="C971" s="2">
        <f t="shared" si="45"/>
        <v>28</v>
      </c>
      <c r="D971" s="1">
        <f t="shared" si="46"/>
        <v>0</v>
      </c>
      <c r="E971" s="1" t="s">
        <v>339</v>
      </c>
      <c r="F971" s="1" t="s">
        <v>44</v>
      </c>
      <c r="G971" s="2" t="str">
        <f t="shared" si="47"/>
        <v>11</v>
      </c>
      <c r="H971" s="1" t="s">
        <v>159</v>
      </c>
      <c r="I971" s="1" t="s">
        <v>4</v>
      </c>
      <c r="J971" s="1" t="s">
        <v>5</v>
      </c>
      <c r="K971" s="1" t="s">
        <v>160</v>
      </c>
      <c r="L971" s="1" t="s">
        <v>7</v>
      </c>
    </row>
    <row r="972" spans="1:12" x14ac:dyDescent="0.15">
      <c r="A972" s="2" t="str">
        <f>VLOOKUP(TEXT(C972,"0"),Sheet2!A:D,3,FALSE)</f>
        <v>UAPSRV</v>
      </c>
      <c r="B972" s="2" t="str">
        <f>VLOOKUP(TEXT(C972,"0"),Sheet2!A:D,4,FALSE)</f>
        <v>33</v>
      </c>
      <c r="C972" s="2">
        <f t="shared" si="45"/>
        <v>28</v>
      </c>
      <c r="D972" s="1">
        <f t="shared" si="46"/>
        <v>0</v>
      </c>
      <c r="E972" s="1" t="s">
        <v>339</v>
      </c>
      <c r="F972" s="1" t="s">
        <v>48</v>
      </c>
      <c r="G972" s="2" t="str">
        <f t="shared" si="47"/>
        <v>12</v>
      </c>
      <c r="H972" s="1" t="s">
        <v>162</v>
      </c>
      <c r="I972" s="1" t="s">
        <v>4</v>
      </c>
      <c r="J972" s="1" t="s">
        <v>30</v>
      </c>
      <c r="K972" s="1" t="s">
        <v>163</v>
      </c>
      <c r="L972" s="1" t="s">
        <v>7</v>
      </c>
    </row>
    <row r="973" spans="1:12" x14ac:dyDescent="0.15">
      <c r="A973" s="2" t="str">
        <f>VLOOKUP(TEXT(C973,"0"),Sheet2!A:D,3,FALSE)</f>
        <v>UAPSRV</v>
      </c>
      <c r="B973" s="2" t="str">
        <f>VLOOKUP(TEXT(C973,"0"),Sheet2!A:D,4,FALSE)</f>
        <v>33</v>
      </c>
      <c r="C973" s="2">
        <f t="shared" si="45"/>
        <v>28</v>
      </c>
      <c r="D973" s="1">
        <f t="shared" si="46"/>
        <v>1</v>
      </c>
      <c r="E973" s="1" t="s">
        <v>342</v>
      </c>
      <c r="F973" s="1" t="s">
        <v>2</v>
      </c>
      <c r="G973" s="2" t="str">
        <f t="shared" si="47"/>
        <v>01</v>
      </c>
      <c r="H973" s="1" t="s">
        <v>3</v>
      </c>
      <c r="I973" s="1" t="s">
        <v>4</v>
      </c>
      <c r="J973" s="1" t="s">
        <v>5</v>
      </c>
      <c r="K973" s="1" t="s">
        <v>6</v>
      </c>
    </row>
    <row r="974" spans="1:12" x14ac:dyDescent="0.15">
      <c r="A974" s="2" t="str">
        <f>VLOOKUP(TEXT(C974,"0"),Sheet2!A:D,3,FALSE)</f>
        <v>UAPSRV</v>
      </c>
      <c r="B974" s="2" t="str">
        <f>VLOOKUP(TEXT(C974,"0"),Sheet2!A:D,4,FALSE)</f>
        <v>33</v>
      </c>
      <c r="C974" s="2">
        <f t="shared" si="45"/>
        <v>28</v>
      </c>
      <c r="D974" s="1">
        <f t="shared" si="46"/>
        <v>1</v>
      </c>
      <c r="E974" s="1" t="s">
        <v>342</v>
      </c>
      <c r="F974" s="1" t="s">
        <v>8</v>
      </c>
      <c r="G974" s="2" t="str">
        <f t="shared" si="47"/>
        <v>02</v>
      </c>
      <c r="H974" s="1" t="s">
        <v>392</v>
      </c>
      <c r="I974" s="1" t="s">
        <v>4</v>
      </c>
      <c r="J974" s="1" t="s">
        <v>8</v>
      </c>
      <c r="K974" s="1" t="s">
        <v>393</v>
      </c>
    </row>
    <row r="975" spans="1:12" x14ac:dyDescent="0.15">
      <c r="A975" s="2" t="str">
        <f>VLOOKUP(TEXT(C975,"0"),Sheet2!A:D,3,FALSE)</f>
        <v>UAPSRV</v>
      </c>
      <c r="B975" s="2" t="str">
        <f>VLOOKUP(TEXT(C975,"0"),Sheet2!A:D,4,FALSE)</f>
        <v>33</v>
      </c>
      <c r="C975" s="2">
        <f t="shared" si="45"/>
        <v>28</v>
      </c>
      <c r="D975" s="1">
        <f t="shared" si="46"/>
        <v>1</v>
      </c>
      <c r="E975" s="1" t="s">
        <v>342</v>
      </c>
      <c r="F975" s="1" t="s">
        <v>12</v>
      </c>
      <c r="G975" s="2" t="str">
        <f t="shared" si="47"/>
        <v>03</v>
      </c>
      <c r="H975" s="1" t="s">
        <v>188</v>
      </c>
      <c r="I975" s="1" t="s">
        <v>4</v>
      </c>
      <c r="J975" s="1" t="s">
        <v>80</v>
      </c>
      <c r="K975" s="1" t="s">
        <v>189</v>
      </c>
    </row>
    <row r="976" spans="1:12" x14ac:dyDescent="0.15">
      <c r="A976" s="2" t="str">
        <f>VLOOKUP(TEXT(C976,"0"),Sheet2!A:D,3,FALSE)</f>
        <v>UAPSRV</v>
      </c>
      <c r="B976" s="2" t="str">
        <f>VLOOKUP(TEXT(C976,"0"),Sheet2!A:D,4,FALSE)</f>
        <v>33</v>
      </c>
      <c r="C976" s="2">
        <f t="shared" si="45"/>
        <v>28</v>
      </c>
      <c r="D976" s="1">
        <f t="shared" si="46"/>
        <v>1</v>
      </c>
      <c r="E976" s="1" t="s">
        <v>342</v>
      </c>
      <c r="F976" s="1" t="s">
        <v>16</v>
      </c>
      <c r="G976" s="2" t="str">
        <f t="shared" si="47"/>
        <v>04</v>
      </c>
      <c r="H976" s="1" t="s">
        <v>202</v>
      </c>
      <c r="I976" s="1" t="s">
        <v>4</v>
      </c>
      <c r="J976" s="1" t="s">
        <v>8</v>
      </c>
      <c r="K976" s="1" t="s">
        <v>203</v>
      </c>
      <c r="L976" s="1" t="s">
        <v>217</v>
      </c>
    </row>
    <row r="977" spans="1:12" x14ac:dyDescent="0.15">
      <c r="A977" s="2" t="str">
        <f>VLOOKUP(TEXT(C977,"0"),Sheet2!A:D,3,FALSE)</f>
        <v>UAPSRV</v>
      </c>
      <c r="B977" s="2" t="str">
        <f>VLOOKUP(TEXT(C977,"0"),Sheet2!A:D,4,FALSE)</f>
        <v>33</v>
      </c>
      <c r="C977" s="2">
        <f t="shared" si="45"/>
        <v>28</v>
      </c>
      <c r="D977" s="1">
        <f t="shared" si="46"/>
        <v>1</v>
      </c>
      <c r="E977" s="1" t="s">
        <v>342</v>
      </c>
      <c r="F977" s="1" t="s">
        <v>20</v>
      </c>
      <c r="G977" s="2" t="str">
        <f t="shared" si="47"/>
        <v>05</v>
      </c>
      <c r="H977" s="1" t="s">
        <v>218</v>
      </c>
      <c r="I977" s="1" t="s">
        <v>4</v>
      </c>
      <c r="J977" s="1" t="s">
        <v>80</v>
      </c>
      <c r="K977" s="1" t="s">
        <v>219</v>
      </c>
    </row>
    <row r="978" spans="1:12" x14ac:dyDescent="0.15">
      <c r="A978" s="2" t="str">
        <f>VLOOKUP(TEXT(C978,"0"),Sheet2!A:D,3,FALSE)</f>
        <v>UAPSRV</v>
      </c>
      <c r="B978" s="2" t="str">
        <f>VLOOKUP(TEXT(C978,"0"),Sheet2!A:D,4,FALSE)</f>
        <v>33</v>
      </c>
      <c r="C978" s="2">
        <f t="shared" si="45"/>
        <v>28</v>
      </c>
      <c r="D978" s="1">
        <f t="shared" si="46"/>
        <v>1</v>
      </c>
      <c r="E978" s="1" t="s">
        <v>342</v>
      </c>
      <c r="F978" s="1" t="s">
        <v>24</v>
      </c>
      <c r="G978" s="2" t="str">
        <f t="shared" si="47"/>
        <v>06</v>
      </c>
      <c r="H978" s="1" t="s">
        <v>21</v>
      </c>
      <c r="I978" s="1" t="s">
        <v>4</v>
      </c>
      <c r="J978" s="1" t="s">
        <v>8</v>
      </c>
      <c r="K978" s="1" t="s">
        <v>22</v>
      </c>
      <c r="L978" s="1" t="s">
        <v>178</v>
      </c>
    </row>
    <row r="979" spans="1:12" x14ac:dyDescent="0.15">
      <c r="A979" s="2" t="str">
        <f>VLOOKUP(TEXT(C979,"0"),Sheet2!A:D,3,FALSE)</f>
        <v>UAPSRV</v>
      </c>
      <c r="B979" s="2" t="str">
        <f>VLOOKUP(TEXT(C979,"0"),Sheet2!A:D,4,FALSE)</f>
        <v>33</v>
      </c>
      <c r="C979" s="2">
        <f t="shared" si="45"/>
        <v>28</v>
      </c>
      <c r="D979" s="1">
        <f t="shared" si="46"/>
        <v>1</v>
      </c>
      <c r="E979" s="1" t="s">
        <v>342</v>
      </c>
      <c r="F979" s="1" t="s">
        <v>28</v>
      </c>
      <c r="G979" s="2" t="str">
        <f t="shared" si="47"/>
        <v>07</v>
      </c>
      <c r="H979" s="1" t="s">
        <v>25</v>
      </c>
      <c r="I979" s="1" t="s">
        <v>4</v>
      </c>
      <c r="J979" s="1" t="s">
        <v>26</v>
      </c>
      <c r="K979" s="1" t="s">
        <v>27</v>
      </c>
    </row>
    <row r="980" spans="1:12" x14ac:dyDescent="0.15">
      <c r="A980" s="2" t="str">
        <f>VLOOKUP(TEXT(C980,"0"),Sheet2!A:D,3,FALSE)</f>
        <v>UAPSRV</v>
      </c>
      <c r="B980" s="2" t="str">
        <f>VLOOKUP(TEXT(C980,"0"),Sheet2!A:D,4,FALSE)</f>
        <v>33</v>
      </c>
      <c r="C980" s="2">
        <f t="shared" si="45"/>
        <v>28</v>
      </c>
      <c r="D980" s="1">
        <f t="shared" si="46"/>
        <v>1</v>
      </c>
      <c r="E980" s="1" t="s">
        <v>342</v>
      </c>
      <c r="F980" s="1" t="s">
        <v>30</v>
      </c>
      <c r="G980" s="2" t="str">
        <f t="shared" si="47"/>
        <v>08</v>
      </c>
      <c r="H980" s="1" t="s">
        <v>397</v>
      </c>
      <c r="I980" s="1" t="s">
        <v>4</v>
      </c>
      <c r="J980" s="1" t="s">
        <v>24</v>
      </c>
      <c r="K980" s="1" t="s">
        <v>398</v>
      </c>
    </row>
    <row r="981" spans="1:12" x14ac:dyDescent="0.15">
      <c r="A981" s="2" t="str">
        <f>VLOOKUP(TEXT(C981,"0"),Sheet2!A:D,3,FALSE)</f>
        <v>UAPSRV</v>
      </c>
      <c r="B981" s="2" t="str">
        <f>VLOOKUP(TEXT(C981,"0"),Sheet2!A:D,4,FALSE)</f>
        <v>33</v>
      </c>
      <c r="C981" s="2">
        <f t="shared" si="45"/>
        <v>28</v>
      </c>
      <c r="D981" s="1">
        <f t="shared" si="46"/>
        <v>1</v>
      </c>
      <c r="E981" s="1" t="s">
        <v>342</v>
      </c>
      <c r="F981" s="1" t="s">
        <v>37</v>
      </c>
      <c r="G981" s="2" t="str">
        <f t="shared" si="47"/>
        <v>09</v>
      </c>
      <c r="H981" s="1" t="s">
        <v>400</v>
      </c>
      <c r="I981" s="1" t="s">
        <v>4</v>
      </c>
      <c r="J981" s="1" t="s">
        <v>8</v>
      </c>
      <c r="K981" s="1" t="s">
        <v>401</v>
      </c>
    </row>
    <row r="982" spans="1:12" x14ac:dyDescent="0.15">
      <c r="A982" s="2" t="str">
        <f>VLOOKUP(TEXT(C982,"0"),Sheet2!A:D,3,FALSE)</f>
        <v>UAPSRV</v>
      </c>
      <c r="B982" s="2" t="str">
        <f>VLOOKUP(TEXT(C982,"0"),Sheet2!A:D,4,FALSE)</f>
        <v>33</v>
      </c>
      <c r="C982" s="2">
        <f t="shared" si="45"/>
        <v>28</v>
      </c>
      <c r="D982" s="1">
        <f t="shared" si="46"/>
        <v>1</v>
      </c>
      <c r="E982" s="1" t="s">
        <v>342</v>
      </c>
      <c r="F982" s="1" t="s">
        <v>5</v>
      </c>
      <c r="G982" s="2" t="str">
        <f t="shared" si="47"/>
        <v>10</v>
      </c>
      <c r="H982" s="1" t="s">
        <v>156</v>
      </c>
      <c r="I982" s="1" t="s">
        <v>4</v>
      </c>
      <c r="J982" s="1" t="s">
        <v>24</v>
      </c>
      <c r="K982" s="1" t="s">
        <v>157</v>
      </c>
    </row>
    <row r="983" spans="1:12" x14ac:dyDescent="0.15">
      <c r="A983" s="2" t="str">
        <f>VLOOKUP(TEXT(C983,"0"),Sheet2!A:D,3,FALSE)</f>
        <v>UAPSRV</v>
      </c>
      <c r="B983" s="2" t="str">
        <f>VLOOKUP(TEXT(C983,"0"),Sheet2!A:D,4,FALSE)</f>
        <v>33</v>
      </c>
      <c r="C983" s="2">
        <f t="shared" si="45"/>
        <v>28</v>
      </c>
      <c r="D983" s="1">
        <f t="shared" si="46"/>
        <v>1</v>
      </c>
      <c r="E983" s="1" t="s">
        <v>342</v>
      </c>
      <c r="F983" s="1" t="s">
        <v>44</v>
      </c>
      <c r="G983" s="2" t="str">
        <f t="shared" si="47"/>
        <v>11</v>
      </c>
      <c r="H983" s="1" t="s">
        <v>159</v>
      </c>
      <c r="I983" s="1" t="s">
        <v>4</v>
      </c>
      <c r="J983" s="1" t="s">
        <v>5</v>
      </c>
      <c r="K983" s="1" t="s">
        <v>160</v>
      </c>
    </row>
    <row r="984" spans="1:12" x14ac:dyDescent="0.15">
      <c r="A984" s="2" t="str">
        <f>VLOOKUP(TEXT(C984,"0"),Sheet2!A:D,3,FALSE)</f>
        <v>UAPSRV</v>
      </c>
      <c r="B984" s="2" t="str">
        <f>VLOOKUP(TEXT(C984,"0"),Sheet2!A:D,4,FALSE)</f>
        <v>33</v>
      </c>
      <c r="C984" s="2">
        <f t="shared" si="45"/>
        <v>28</v>
      </c>
      <c r="D984" s="1">
        <f t="shared" si="46"/>
        <v>1</v>
      </c>
      <c r="E984" s="1" t="s">
        <v>342</v>
      </c>
      <c r="F984" s="1" t="s">
        <v>48</v>
      </c>
      <c r="G984" s="2" t="str">
        <f t="shared" si="47"/>
        <v>12</v>
      </c>
      <c r="H984" s="1" t="s">
        <v>360</v>
      </c>
      <c r="I984" s="1" t="s">
        <v>4</v>
      </c>
      <c r="J984" s="1" t="s">
        <v>350</v>
      </c>
      <c r="K984" s="1" t="s">
        <v>403</v>
      </c>
      <c r="L984" s="1" t="s">
        <v>404</v>
      </c>
    </row>
    <row r="985" spans="1:12" x14ac:dyDescent="0.15">
      <c r="A985" s="2" t="str">
        <f>VLOOKUP(TEXT(C985,"0"),Sheet2!A:D,3,FALSE)</f>
        <v>UAPSRV</v>
      </c>
      <c r="B985" s="2" t="str">
        <f>VLOOKUP(TEXT(C985,"0"),Sheet2!A:D,4,FALSE)</f>
        <v>33</v>
      </c>
      <c r="C985" s="2">
        <f t="shared" si="45"/>
        <v>28</v>
      </c>
      <c r="D985" s="1">
        <f t="shared" si="46"/>
        <v>1</v>
      </c>
      <c r="E985" s="1" t="s">
        <v>342</v>
      </c>
      <c r="F985" s="1" t="s">
        <v>52</v>
      </c>
      <c r="G985" s="2" t="str">
        <f t="shared" si="47"/>
        <v>13</v>
      </c>
      <c r="H985" s="1" t="s">
        <v>405</v>
      </c>
      <c r="I985" s="1" t="s">
        <v>4</v>
      </c>
      <c r="J985" s="1" t="s">
        <v>350</v>
      </c>
      <c r="K985" s="1" t="s">
        <v>406</v>
      </c>
      <c r="L985" s="1" t="s">
        <v>404</v>
      </c>
    </row>
    <row r="986" spans="1:12" x14ac:dyDescent="0.15">
      <c r="A986" s="2" t="str">
        <f>VLOOKUP(TEXT(C986,"0"),Sheet2!A:D,3,FALSE)</f>
        <v>UAPSRV</v>
      </c>
      <c r="B986" s="2" t="str">
        <f>VLOOKUP(TEXT(C986,"0"),Sheet2!A:D,4,FALSE)</f>
        <v>33</v>
      </c>
      <c r="C986" s="2">
        <f t="shared" si="45"/>
        <v>28</v>
      </c>
      <c r="D986" s="1">
        <f t="shared" si="46"/>
        <v>1</v>
      </c>
      <c r="E986" s="1" t="s">
        <v>342</v>
      </c>
      <c r="F986" s="1" t="s">
        <v>56</v>
      </c>
      <c r="G986" s="2" t="str">
        <f t="shared" si="47"/>
        <v>14</v>
      </c>
      <c r="H986" s="1" t="s">
        <v>410</v>
      </c>
      <c r="I986" s="1" t="s">
        <v>4</v>
      </c>
      <c r="J986" s="1" t="s">
        <v>30</v>
      </c>
      <c r="K986" s="1" t="s">
        <v>411</v>
      </c>
      <c r="L986" s="1" t="s">
        <v>404</v>
      </c>
    </row>
    <row r="987" spans="1:12" x14ac:dyDescent="0.15">
      <c r="A987" s="2" t="str">
        <f>VLOOKUP(TEXT(C987,"0"),Sheet2!A:D,3,FALSE)</f>
        <v>UAPSRV</v>
      </c>
      <c r="B987" s="2" t="str">
        <f>VLOOKUP(TEXT(C987,"0"),Sheet2!A:D,4,FALSE)</f>
        <v>33</v>
      </c>
      <c r="C987" s="2">
        <f t="shared" si="45"/>
        <v>28</v>
      </c>
      <c r="D987" s="1">
        <f t="shared" si="46"/>
        <v>1</v>
      </c>
      <c r="E987" s="1" t="s">
        <v>342</v>
      </c>
      <c r="F987" s="1" t="s">
        <v>60</v>
      </c>
      <c r="G987" s="2" t="str">
        <f t="shared" si="47"/>
        <v>15</v>
      </c>
      <c r="H987" s="1" t="s">
        <v>162</v>
      </c>
      <c r="I987" s="1" t="s">
        <v>4</v>
      </c>
      <c r="J987" s="1" t="s">
        <v>30</v>
      </c>
      <c r="K987" s="1" t="s">
        <v>163</v>
      </c>
    </row>
    <row r="988" spans="1:12" x14ac:dyDescent="0.15">
      <c r="A988" s="2" t="str">
        <f>VLOOKUP(TEXT(C988,"0"),Sheet2!A:D,3,FALSE)</f>
        <v>UAPSRV</v>
      </c>
      <c r="B988" s="2" t="str">
        <f>VLOOKUP(TEXT(C988,"0"),Sheet2!A:D,4,FALSE)</f>
        <v>33</v>
      </c>
      <c r="C988" s="2">
        <f t="shared" si="45"/>
        <v>28</v>
      </c>
      <c r="D988" s="1">
        <f t="shared" si="46"/>
        <v>1</v>
      </c>
      <c r="E988" s="1" t="s">
        <v>342</v>
      </c>
      <c r="F988" s="1" t="s">
        <v>64</v>
      </c>
      <c r="G988" s="2" t="str">
        <f t="shared" si="47"/>
        <v>16</v>
      </c>
      <c r="H988" s="1" t="s">
        <v>191</v>
      </c>
      <c r="I988" s="1" t="s">
        <v>4</v>
      </c>
      <c r="J988" s="1" t="s">
        <v>30</v>
      </c>
      <c r="K988" s="1" t="s">
        <v>192</v>
      </c>
    </row>
    <row r="989" spans="1:12" x14ac:dyDescent="0.15">
      <c r="A989" s="2" t="str">
        <f>VLOOKUP(TEXT(C989,"0"),Sheet2!A:D,3,FALSE)</f>
        <v>UAPSRV</v>
      </c>
      <c r="B989" s="2" t="str">
        <f>VLOOKUP(TEXT(C989,"0"),Sheet2!A:D,4,FALSE)</f>
        <v>33</v>
      </c>
      <c r="C989" s="2">
        <f t="shared" si="45"/>
        <v>28</v>
      </c>
      <c r="D989" s="1">
        <f t="shared" si="46"/>
        <v>1</v>
      </c>
      <c r="E989" s="1" t="s">
        <v>342</v>
      </c>
      <c r="F989" s="1" t="s">
        <v>68</v>
      </c>
      <c r="G989" s="2" t="str">
        <f t="shared" si="47"/>
        <v>17</v>
      </c>
      <c r="H989" s="1" t="s">
        <v>194</v>
      </c>
      <c r="I989" s="1" t="s">
        <v>4</v>
      </c>
      <c r="J989" s="1" t="s">
        <v>2</v>
      </c>
      <c r="K989" s="1" t="s">
        <v>195</v>
      </c>
      <c r="L989" s="1" t="s">
        <v>196</v>
      </c>
    </row>
    <row r="990" spans="1:12" x14ac:dyDescent="0.15">
      <c r="A990" s="2" t="str">
        <f>VLOOKUP(TEXT(C990,"0"),Sheet2!A:D,3,FALSE)</f>
        <v>UAPSRV</v>
      </c>
      <c r="B990" s="2" t="str">
        <f>VLOOKUP(TEXT(C990,"0"),Sheet2!A:D,4,FALSE)</f>
        <v>33</v>
      </c>
      <c r="C990" s="2">
        <f t="shared" si="45"/>
        <v>28</v>
      </c>
      <c r="D990" s="1">
        <f t="shared" si="46"/>
        <v>1</v>
      </c>
      <c r="E990" s="1" t="s">
        <v>342</v>
      </c>
      <c r="F990" s="1" t="s">
        <v>72</v>
      </c>
      <c r="G990" s="2" t="str">
        <f t="shared" si="47"/>
        <v>18</v>
      </c>
      <c r="H990" s="1" t="s">
        <v>198</v>
      </c>
      <c r="I990" s="1" t="s">
        <v>4</v>
      </c>
      <c r="J990" s="1" t="s">
        <v>16</v>
      </c>
      <c r="K990" s="1" t="s">
        <v>199</v>
      </c>
    </row>
    <row r="991" spans="1:12" x14ac:dyDescent="0.15">
      <c r="A991" s="2" t="str">
        <f>VLOOKUP(TEXT(C991,"0"),Sheet2!A:D,3,FALSE)</f>
        <v>UAPSRV</v>
      </c>
      <c r="B991" s="2" t="str">
        <f>VLOOKUP(TEXT(C991,"0"),Sheet2!A:D,4,FALSE)</f>
        <v>33</v>
      </c>
      <c r="C991" s="2">
        <f t="shared" si="45"/>
        <v>28</v>
      </c>
      <c r="D991" s="1">
        <f t="shared" si="46"/>
        <v>1</v>
      </c>
      <c r="E991" s="1" t="s">
        <v>342</v>
      </c>
      <c r="F991" s="1" t="s">
        <v>76</v>
      </c>
      <c r="G991" s="2" t="str">
        <f t="shared" si="47"/>
        <v>19</v>
      </c>
      <c r="H991" s="1" t="s">
        <v>200</v>
      </c>
      <c r="I991" s="1" t="s">
        <v>4</v>
      </c>
      <c r="J991" s="1" t="s">
        <v>26</v>
      </c>
      <c r="K991" s="1" t="s">
        <v>201</v>
      </c>
    </row>
    <row r="992" spans="1:12" x14ac:dyDescent="0.15">
      <c r="A992" s="2" t="str">
        <f>VLOOKUP(TEXT(C992,"0"),Sheet2!A:D,3,FALSE)</f>
        <v>UAPSRV</v>
      </c>
      <c r="B992" s="2" t="str">
        <f>VLOOKUP(TEXT(C992,"0"),Sheet2!A:D,4,FALSE)</f>
        <v>34</v>
      </c>
      <c r="C992" s="2">
        <f t="shared" si="45"/>
        <v>29</v>
      </c>
      <c r="D992" s="1">
        <f t="shared" si="46"/>
        <v>0</v>
      </c>
      <c r="E992" s="1" t="s">
        <v>345</v>
      </c>
      <c r="F992" s="1" t="s">
        <v>2</v>
      </c>
      <c r="G992" s="2" t="str">
        <f t="shared" si="47"/>
        <v>01</v>
      </c>
      <c r="H992" s="1" t="s">
        <v>3</v>
      </c>
      <c r="I992" s="1" t="s">
        <v>4</v>
      </c>
      <c r="J992" s="1" t="s">
        <v>5</v>
      </c>
      <c r="K992" s="1" t="s">
        <v>6</v>
      </c>
      <c r="L992" s="1" t="s">
        <v>7</v>
      </c>
    </row>
    <row r="993" spans="1:12" x14ac:dyDescent="0.15">
      <c r="A993" s="2" t="str">
        <f>VLOOKUP(TEXT(C993,"0"),Sheet2!A:D,3,FALSE)</f>
        <v>UAPSRV</v>
      </c>
      <c r="B993" s="2" t="str">
        <f>VLOOKUP(TEXT(C993,"0"),Sheet2!A:D,4,FALSE)</f>
        <v>34</v>
      </c>
      <c r="C993" s="2">
        <f t="shared" si="45"/>
        <v>29</v>
      </c>
      <c r="D993" s="1">
        <f t="shared" si="46"/>
        <v>0</v>
      </c>
      <c r="E993" s="1" t="s">
        <v>345</v>
      </c>
      <c r="F993" s="1" t="s">
        <v>8</v>
      </c>
      <c r="G993" s="2" t="str">
        <f t="shared" si="47"/>
        <v>02</v>
      </c>
      <c r="H993" s="1" t="s">
        <v>392</v>
      </c>
      <c r="I993" s="1" t="s">
        <v>4</v>
      </c>
      <c r="J993" s="1" t="s">
        <v>8</v>
      </c>
      <c r="K993" s="1" t="s">
        <v>393</v>
      </c>
      <c r="L993" s="1" t="s">
        <v>595</v>
      </c>
    </row>
    <row r="994" spans="1:12" x14ac:dyDescent="0.15">
      <c r="A994" s="2" t="str">
        <f>VLOOKUP(TEXT(C994,"0"),Sheet2!A:D,3,FALSE)</f>
        <v>UAPSRV</v>
      </c>
      <c r="B994" s="2" t="str">
        <f>VLOOKUP(TEXT(C994,"0"),Sheet2!A:D,4,FALSE)</f>
        <v>34</v>
      </c>
      <c r="C994" s="2">
        <f t="shared" si="45"/>
        <v>29</v>
      </c>
      <c r="D994" s="1">
        <f t="shared" si="46"/>
        <v>0</v>
      </c>
      <c r="E994" s="1" t="s">
        <v>345</v>
      </c>
      <c r="F994" s="1" t="s">
        <v>12</v>
      </c>
      <c r="G994" s="2" t="str">
        <f t="shared" si="47"/>
        <v>03</v>
      </c>
      <c r="H994" s="1" t="s">
        <v>218</v>
      </c>
      <c r="I994" s="1" t="s">
        <v>4</v>
      </c>
      <c r="J994" s="1" t="s">
        <v>80</v>
      </c>
      <c r="K994" s="1" t="s">
        <v>219</v>
      </c>
      <c r="L994" s="1" t="s">
        <v>7</v>
      </c>
    </row>
    <row r="995" spans="1:12" x14ac:dyDescent="0.15">
      <c r="A995" s="2" t="str">
        <f>VLOOKUP(TEXT(C995,"0"),Sheet2!A:D,3,FALSE)</f>
        <v>UAPSRV</v>
      </c>
      <c r="B995" s="2" t="str">
        <f>VLOOKUP(TEXT(C995,"0"),Sheet2!A:D,4,FALSE)</f>
        <v>34</v>
      </c>
      <c r="C995" s="2">
        <f t="shared" si="45"/>
        <v>29</v>
      </c>
      <c r="D995" s="1">
        <f t="shared" si="46"/>
        <v>0</v>
      </c>
      <c r="E995" s="1" t="s">
        <v>345</v>
      </c>
      <c r="F995" s="1" t="s">
        <v>16</v>
      </c>
      <c r="G995" s="2" t="str">
        <f t="shared" si="47"/>
        <v>04</v>
      </c>
      <c r="H995" s="1" t="s">
        <v>596</v>
      </c>
      <c r="I995" s="1" t="s">
        <v>4</v>
      </c>
      <c r="J995" s="1" t="s">
        <v>30</v>
      </c>
      <c r="K995" s="1" t="s">
        <v>597</v>
      </c>
      <c r="L995" s="1" t="s">
        <v>598</v>
      </c>
    </row>
    <row r="996" spans="1:12" x14ac:dyDescent="0.15">
      <c r="A996" s="2" t="str">
        <f>VLOOKUP(TEXT(C996,"0"),Sheet2!A:D,3,FALSE)</f>
        <v>UAPSRV</v>
      </c>
      <c r="B996" s="2" t="str">
        <f>VLOOKUP(TEXT(C996,"0"),Sheet2!A:D,4,FALSE)</f>
        <v>34</v>
      </c>
      <c r="C996" s="2">
        <f t="shared" si="45"/>
        <v>29</v>
      </c>
      <c r="D996" s="1">
        <f t="shared" si="46"/>
        <v>0</v>
      </c>
      <c r="E996" s="1" t="s">
        <v>345</v>
      </c>
      <c r="F996" s="1" t="s">
        <v>20</v>
      </c>
      <c r="G996" s="2" t="str">
        <f t="shared" si="47"/>
        <v>05</v>
      </c>
      <c r="H996" s="1" t="s">
        <v>156</v>
      </c>
      <c r="I996" s="1" t="s">
        <v>4</v>
      </c>
      <c r="J996" s="1" t="s">
        <v>24</v>
      </c>
      <c r="K996" s="1" t="s">
        <v>157</v>
      </c>
      <c r="L996" s="1" t="s">
        <v>7</v>
      </c>
    </row>
    <row r="997" spans="1:12" x14ac:dyDescent="0.15">
      <c r="A997" s="2" t="str">
        <f>VLOOKUP(TEXT(C997,"0"),Sheet2!A:D,3,FALSE)</f>
        <v>UAPSRV</v>
      </c>
      <c r="B997" s="2" t="str">
        <f>VLOOKUP(TEXT(C997,"0"),Sheet2!A:D,4,FALSE)</f>
        <v>34</v>
      </c>
      <c r="C997" s="2">
        <f t="shared" si="45"/>
        <v>29</v>
      </c>
      <c r="D997" s="1">
        <f t="shared" si="46"/>
        <v>0</v>
      </c>
      <c r="E997" s="1" t="s">
        <v>345</v>
      </c>
      <c r="F997" s="1" t="s">
        <v>24</v>
      </c>
      <c r="G997" s="2" t="str">
        <f t="shared" si="47"/>
        <v>06</v>
      </c>
      <c r="H997" s="1" t="s">
        <v>159</v>
      </c>
      <c r="I997" s="1" t="s">
        <v>4</v>
      </c>
      <c r="J997" s="1" t="s">
        <v>5</v>
      </c>
      <c r="K997" s="1" t="s">
        <v>160</v>
      </c>
      <c r="L997" s="1" t="s">
        <v>7</v>
      </c>
    </row>
    <row r="998" spans="1:12" x14ac:dyDescent="0.15">
      <c r="A998" s="2" t="str">
        <f>VLOOKUP(TEXT(C998,"0"),Sheet2!A:D,3,FALSE)</f>
        <v>UAPSRV</v>
      </c>
      <c r="B998" s="2" t="str">
        <f>VLOOKUP(TEXT(C998,"0"),Sheet2!A:D,4,FALSE)</f>
        <v>34</v>
      </c>
      <c r="C998" s="2">
        <f t="shared" si="45"/>
        <v>29</v>
      </c>
      <c r="D998" s="1">
        <f t="shared" si="46"/>
        <v>0</v>
      </c>
      <c r="E998" s="1" t="s">
        <v>345</v>
      </c>
      <c r="F998" s="1" t="s">
        <v>28</v>
      </c>
      <c r="G998" s="2" t="str">
        <f t="shared" si="47"/>
        <v>07</v>
      </c>
      <c r="H998" s="1" t="s">
        <v>587</v>
      </c>
      <c r="I998" s="1" t="s">
        <v>4</v>
      </c>
      <c r="J998" s="1" t="s">
        <v>30</v>
      </c>
      <c r="K998" s="1" t="s">
        <v>599</v>
      </c>
      <c r="L998" s="1" t="s">
        <v>600</v>
      </c>
    </row>
    <row r="999" spans="1:12" x14ac:dyDescent="0.15">
      <c r="A999" s="2" t="str">
        <f>VLOOKUP(TEXT(C999,"0"),Sheet2!A:D,3,FALSE)</f>
        <v>UAPSRV</v>
      </c>
      <c r="B999" s="2" t="str">
        <f>VLOOKUP(TEXT(C999,"0"),Sheet2!A:D,4,FALSE)</f>
        <v>34</v>
      </c>
      <c r="C999" s="2">
        <f t="shared" si="45"/>
        <v>29</v>
      </c>
      <c r="D999" s="1">
        <f t="shared" si="46"/>
        <v>0</v>
      </c>
      <c r="E999" s="1" t="s">
        <v>345</v>
      </c>
      <c r="F999" s="1" t="s">
        <v>30</v>
      </c>
      <c r="G999" s="2" t="str">
        <f t="shared" si="47"/>
        <v>08</v>
      </c>
      <c r="H999" s="1" t="s">
        <v>519</v>
      </c>
      <c r="I999" s="1" t="s">
        <v>4</v>
      </c>
      <c r="J999" s="1" t="s">
        <v>507</v>
      </c>
      <c r="K999" s="1" t="s">
        <v>520</v>
      </c>
      <c r="L999" s="1" t="s">
        <v>36</v>
      </c>
    </row>
    <row r="1000" spans="1:12" x14ac:dyDescent="0.15">
      <c r="A1000" s="2" t="str">
        <f>VLOOKUP(TEXT(C1000,"0"),Sheet2!A:D,3,FALSE)</f>
        <v>UAPSRV</v>
      </c>
      <c r="B1000" s="2" t="str">
        <f>VLOOKUP(TEXT(C1000,"0"),Sheet2!A:D,4,FALSE)</f>
        <v>34</v>
      </c>
      <c r="C1000" s="2">
        <f t="shared" si="45"/>
        <v>29</v>
      </c>
      <c r="D1000" s="1">
        <f t="shared" si="46"/>
        <v>0</v>
      </c>
      <c r="E1000" s="1" t="s">
        <v>345</v>
      </c>
      <c r="F1000" s="1" t="s">
        <v>37</v>
      </c>
      <c r="G1000" s="2" t="str">
        <f t="shared" si="47"/>
        <v>09</v>
      </c>
      <c r="H1000" s="1" t="s">
        <v>166</v>
      </c>
      <c r="I1000" s="1" t="s">
        <v>4</v>
      </c>
      <c r="J1000" s="1" t="s">
        <v>5</v>
      </c>
      <c r="K1000" s="1" t="s">
        <v>167</v>
      </c>
      <c r="L1000" s="1" t="s">
        <v>87</v>
      </c>
    </row>
    <row r="1001" spans="1:12" x14ac:dyDescent="0.15">
      <c r="A1001" s="2" t="str">
        <f>VLOOKUP(TEXT(C1001,"0"),Sheet2!A:D,3,FALSE)</f>
        <v>UAPSRV</v>
      </c>
      <c r="B1001" s="2" t="str">
        <f>VLOOKUP(TEXT(C1001,"0"),Sheet2!A:D,4,FALSE)</f>
        <v>34</v>
      </c>
      <c r="C1001" s="2">
        <f t="shared" si="45"/>
        <v>29</v>
      </c>
      <c r="D1001" s="1">
        <f t="shared" si="46"/>
        <v>0</v>
      </c>
      <c r="E1001" s="1" t="s">
        <v>345</v>
      </c>
      <c r="F1001" s="1" t="s">
        <v>5</v>
      </c>
      <c r="G1001" s="2" t="str">
        <f t="shared" si="47"/>
        <v>10</v>
      </c>
      <c r="H1001" s="1" t="s">
        <v>170</v>
      </c>
      <c r="I1001" s="1" t="s">
        <v>4</v>
      </c>
      <c r="J1001" s="1" t="s">
        <v>5</v>
      </c>
      <c r="K1001" s="1" t="s">
        <v>171</v>
      </c>
      <c r="L1001" s="1" t="s">
        <v>87</v>
      </c>
    </row>
    <row r="1002" spans="1:12" x14ac:dyDescent="0.15">
      <c r="A1002" s="2" t="str">
        <f>VLOOKUP(TEXT(C1002,"0"),Sheet2!A:D,3,FALSE)</f>
        <v>UAPSRV</v>
      </c>
      <c r="B1002" s="2" t="str">
        <f>VLOOKUP(TEXT(C1002,"0"),Sheet2!A:D,4,FALSE)</f>
        <v>34</v>
      </c>
      <c r="C1002" s="2">
        <f t="shared" si="45"/>
        <v>29</v>
      </c>
      <c r="D1002" s="1">
        <f t="shared" si="46"/>
        <v>0</v>
      </c>
      <c r="E1002" s="1" t="s">
        <v>345</v>
      </c>
      <c r="F1002" s="1" t="s">
        <v>44</v>
      </c>
      <c r="G1002" s="2" t="str">
        <f t="shared" si="47"/>
        <v>11</v>
      </c>
      <c r="H1002" s="1" t="s">
        <v>174</v>
      </c>
      <c r="I1002" s="1" t="s">
        <v>4</v>
      </c>
      <c r="J1002" s="1" t="s">
        <v>5</v>
      </c>
      <c r="K1002" s="1" t="s">
        <v>175</v>
      </c>
      <c r="L1002" s="1" t="s">
        <v>87</v>
      </c>
    </row>
    <row r="1003" spans="1:12" x14ac:dyDescent="0.15">
      <c r="A1003" s="2" t="str">
        <f>VLOOKUP(TEXT(C1003,"0"),Sheet2!A:D,3,FALSE)</f>
        <v>UAPSRV</v>
      </c>
      <c r="B1003" s="2" t="str">
        <f>VLOOKUP(TEXT(C1003,"0"),Sheet2!A:D,4,FALSE)</f>
        <v>34</v>
      </c>
      <c r="C1003" s="2">
        <f t="shared" si="45"/>
        <v>29</v>
      </c>
      <c r="D1003" s="1">
        <f t="shared" si="46"/>
        <v>1</v>
      </c>
      <c r="E1003" s="1" t="s">
        <v>347</v>
      </c>
      <c r="F1003" s="1" t="s">
        <v>2</v>
      </c>
      <c r="G1003" s="2" t="str">
        <f t="shared" si="47"/>
        <v>01</v>
      </c>
      <c r="H1003" s="1" t="s">
        <v>3</v>
      </c>
      <c r="I1003" s="1" t="s">
        <v>4</v>
      </c>
      <c r="J1003" s="1" t="s">
        <v>5</v>
      </c>
      <c r="K1003" s="1" t="s">
        <v>6</v>
      </c>
    </row>
    <row r="1004" spans="1:12" x14ac:dyDescent="0.15">
      <c r="A1004" s="2" t="str">
        <f>VLOOKUP(TEXT(C1004,"0"),Sheet2!A:D,3,FALSE)</f>
        <v>UAPSRV</v>
      </c>
      <c r="B1004" s="2" t="str">
        <f>VLOOKUP(TEXT(C1004,"0"),Sheet2!A:D,4,FALSE)</f>
        <v>34</v>
      </c>
      <c r="C1004" s="2">
        <f t="shared" si="45"/>
        <v>29</v>
      </c>
      <c r="D1004" s="1">
        <f t="shared" si="46"/>
        <v>1</v>
      </c>
      <c r="E1004" s="1" t="s">
        <v>347</v>
      </c>
      <c r="F1004" s="1" t="s">
        <v>8</v>
      </c>
      <c r="G1004" s="2" t="str">
        <f t="shared" si="47"/>
        <v>02</v>
      </c>
      <c r="H1004" s="1" t="s">
        <v>392</v>
      </c>
      <c r="I1004" s="1" t="s">
        <v>4</v>
      </c>
      <c r="J1004" s="1" t="s">
        <v>8</v>
      </c>
      <c r="K1004" s="1" t="s">
        <v>393</v>
      </c>
    </row>
    <row r="1005" spans="1:12" x14ac:dyDescent="0.15">
      <c r="A1005" s="2" t="str">
        <f>VLOOKUP(TEXT(C1005,"0"),Sheet2!A:D,3,FALSE)</f>
        <v>UAPSRV</v>
      </c>
      <c r="B1005" s="2" t="str">
        <f>VLOOKUP(TEXT(C1005,"0"),Sheet2!A:D,4,FALSE)</f>
        <v>34</v>
      </c>
      <c r="C1005" s="2">
        <f t="shared" si="45"/>
        <v>29</v>
      </c>
      <c r="D1005" s="1">
        <f t="shared" si="46"/>
        <v>1</v>
      </c>
      <c r="E1005" s="1" t="s">
        <v>347</v>
      </c>
      <c r="F1005" s="1" t="s">
        <v>12</v>
      </c>
      <c r="G1005" s="2" t="str">
        <f t="shared" si="47"/>
        <v>03</v>
      </c>
      <c r="H1005" s="1" t="s">
        <v>218</v>
      </c>
      <c r="I1005" s="1" t="s">
        <v>4</v>
      </c>
      <c r="J1005" s="1" t="s">
        <v>80</v>
      </c>
      <c r="K1005" s="1" t="s">
        <v>219</v>
      </c>
    </row>
    <row r="1006" spans="1:12" x14ac:dyDescent="0.15">
      <c r="A1006" s="2" t="str">
        <f>VLOOKUP(TEXT(C1006,"0"),Sheet2!A:D,3,FALSE)</f>
        <v>UAPSRV</v>
      </c>
      <c r="B1006" s="2" t="str">
        <f>VLOOKUP(TEXT(C1006,"0"),Sheet2!A:D,4,FALSE)</f>
        <v>34</v>
      </c>
      <c r="C1006" s="2">
        <f t="shared" si="45"/>
        <v>29</v>
      </c>
      <c r="D1006" s="1">
        <f t="shared" si="46"/>
        <v>1</v>
      </c>
      <c r="E1006" s="1" t="s">
        <v>347</v>
      </c>
      <c r="F1006" s="1" t="s">
        <v>16</v>
      </c>
      <c r="G1006" s="2" t="str">
        <f t="shared" si="47"/>
        <v>04</v>
      </c>
      <c r="H1006" s="1" t="s">
        <v>596</v>
      </c>
      <c r="I1006" s="1" t="s">
        <v>4</v>
      </c>
      <c r="J1006" s="1" t="s">
        <v>30</v>
      </c>
      <c r="K1006" s="1" t="s">
        <v>597</v>
      </c>
    </row>
    <row r="1007" spans="1:12" x14ac:dyDescent="0.15">
      <c r="A1007" s="2" t="str">
        <f>VLOOKUP(TEXT(C1007,"0"),Sheet2!A:D,3,FALSE)</f>
        <v>UAPSRV</v>
      </c>
      <c r="B1007" s="2" t="str">
        <f>VLOOKUP(TEXT(C1007,"0"),Sheet2!A:D,4,FALSE)</f>
        <v>34</v>
      </c>
      <c r="C1007" s="2">
        <f t="shared" si="45"/>
        <v>29</v>
      </c>
      <c r="D1007" s="1">
        <f t="shared" si="46"/>
        <v>1</v>
      </c>
      <c r="E1007" s="1" t="s">
        <v>347</v>
      </c>
      <c r="F1007" s="1" t="s">
        <v>20</v>
      </c>
      <c r="G1007" s="2" t="str">
        <f t="shared" si="47"/>
        <v>05</v>
      </c>
      <c r="H1007" s="1" t="s">
        <v>156</v>
      </c>
      <c r="I1007" s="1" t="s">
        <v>4</v>
      </c>
      <c r="J1007" s="1" t="s">
        <v>24</v>
      </c>
      <c r="K1007" s="1" t="s">
        <v>157</v>
      </c>
    </row>
    <row r="1008" spans="1:12" x14ac:dyDescent="0.15">
      <c r="A1008" s="2" t="str">
        <f>VLOOKUP(TEXT(C1008,"0"),Sheet2!A:D,3,FALSE)</f>
        <v>UAPSRV</v>
      </c>
      <c r="B1008" s="2" t="str">
        <f>VLOOKUP(TEXT(C1008,"0"),Sheet2!A:D,4,FALSE)</f>
        <v>34</v>
      </c>
      <c r="C1008" s="2">
        <f t="shared" si="45"/>
        <v>29</v>
      </c>
      <c r="D1008" s="1">
        <f t="shared" si="46"/>
        <v>1</v>
      </c>
      <c r="E1008" s="1" t="s">
        <v>347</v>
      </c>
      <c r="F1008" s="1" t="s">
        <v>24</v>
      </c>
      <c r="G1008" s="2" t="str">
        <f t="shared" si="47"/>
        <v>06</v>
      </c>
      <c r="H1008" s="1" t="s">
        <v>159</v>
      </c>
      <c r="I1008" s="1" t="s">
        <v>4</v>
      </c>
      <c r="J1008" s="1" t="s">
        <v>5</v>
      </c>
      <c r="K1008" s="1" t="s">
        <v>160</v>
      </c>
    </row>
    <row r="1009" spans="1:12" x14ac:dyDescent="0.15">
      <c r="A1009" s="2" t="str">
        <f>VLOOKUP(TEXT(C1009,"0"),Sheet2!A:D,3,FALSE)</f>
        <v>UAPSRV</v>
      </c>
      <c r="B1009" s="2" t="str">
        <f>VLOOKUP(TEXT(C1009,"0"),Sheet2!A:D,4,FALSE)</f>
        <v>34</v>
      </c>
      <c r="C1009" s="2">
        <f t="shared" si="45"/>
        <v>29</v>
      </c>
      <c r="D1009" s="1">
        <f t="shared" si="46"/>
        <v>1</v>
      </c>
      <c r="E1009" s="1" t="s">
        <v>347</v>
      </c>
      <c r="F1009" s="1" t="s">
        <v>28</v>
      </c>
      <c r="G1009" s="2" t="str">
        <f t="shared" si="47"/>
        <v>07</v>
      </c>
      <c r="H1009" s="1" t="s">
        <v>587</v>
      </c>
      <c r="I1009" s="1" t="s">
        <v>4</v>
      </c>
      <c r="J1009" s="1" t="s">
        <v>30</v>
      </c>
      <c r="K1009" s="1" t="s">
        <v>599</v>
      </c>
    </row>
    <row r="1010" spans="1:12" x14ac:dyDescent="0.15">
      <c r="A1010" s="2" t="str">
        <f>VLOOKUP(TEXT(C1010,"0"),Sheet2!A:D,3,FALSE)</f>
        <v>UAPSRV</v>
      </c>
      <c r="B1010" s="2" t="str">
        <f>VLOOKUP(TEXT(C1010,"0"),Sheet2!A:D,4,FALSE)</f>
        <v>34</v>
      </c>
      <c r="C1010" s="2">
        <f t="shared" si="45"/>
        <v>29</v>
      </c>
      <c r="D1010" s="1">
        <f t="shared" si="46"/>
        <v>1</v>
      </c>
      <c r="E1010" s="1" t="s">
        <v>347</v>
      </c>
      <c r="F1010" s="1" t="s">
        <v>30</v>
      </c>
      <c r="G1010" s="2" t="str">
        <f t="shared" si="47"/>
        <v>08</v>
      </c>
      <c r="H1010" s="1" t="s">
        <v>519</v>
      </c>
      <c r="I1010" s="1" t="s">
        <v>4</v>
      </c>
      <c r="J1010" s="1" t="s">
        <v>507</v>
      </c>
      <c r="K1010" s="1" t="s">
        <v>520</v>
      </c>
    </row>
    <row r="1011" spans="1:12" x14ac:dyDescent="0.15">
      <c r="A1011" s="2" t="str">
        <f>VLOOKUP(TEXT(C1011,"0"),Sheet2!A:D,3,FALSE)</f>
        <v>UAPSRV</v>
      </c>
      <c r="B1011" s="2" t="str">
        <f>VLOOKUP(TEXT(C1011,"0"),Sheet2!A:D,4,FALSE)</f>
        <v>34</v>
      </c>
      <c r="C1011" s="2">
        <f t="shared" si="45"/>
        <v>29</v>
      </c>
      <c r="D1011" s="1">
        <f t="shared" si="46"/>
        <v>1</v>
      </c>
      <c r="E1011" s="1" t="s">
        <v>347</v>
      </c>
      <c r="F1011" s="1" t="s">
        <v>37</v>
      </c>
      <c r="G1011" s="2" t="str">
        <f t="shared" si="47"/>
        <v>09</v>
      </c>
      <c r="H1011" s="1" t="s">
        <v>166</v>
      </c>
      <c r="I1011" s="1" t="s">
        <v>4</v>
      </c>
      <c r="J1011" s="1" t="s">
        <v>5</v>
      </c>
      <c r="K1011" s="1" t="s">
        <v>167</v>
      </c>
      <c r="L1011" s="1" t="s">
        <v>87</v>
      </c>
    </row>
    <row r="1012" spans="1:12" x14ac:dyDescent="0.15">
      <c r="A1012" s="2" t="str">
        <f>VLOOKUP(TEXT(C1012,"0"),Sheet2!A:D,3,FALSE)</f>
        <v>UAPSRV</v>
      </c>
      <c r="B1012" s="2" t="str">
        <f>VLOOKUP(TEXT(C1012,"0"),Sheet2!A:D,4,FALSE)</f>
        <v>34</v>
      </c>
      <c r="C1012" s="2">
        <f t="shared" si="45"/>
        <v>29</v>
      </c>
      <c r="D1012" s="1">
        <f t="shared" si="46"/>
        <v>1</v>
      </c>
      <c r="E1012" s="1" t="s">
        <v>347</v>
      </c>
      <c r="F1012" s="1" t="s">
        <v>5</v>
      </c>
      <c r="G1012" s="2" t="str">
        <f t="shared" si="47"/>
        <v>10</v>
      </c>
      <c r="H1012" s="1" t="s">
        <v>170</v>
      </c>
      <c r="I1012" s="1" t="s">
        <v>4</v>
      </c>
      <c r="J1012" s="1" t="s">
        <v>5</v>
      </c>
      <c r="K1012" s="1" t="s">
        <v>171</v>
      </c>
      <c r="L1012" s="1" t="s">
        <v>87</v>
      </c>
    </row>
    <row r="1013" spans="1:12" x14ac:dyDescent="0.15">
      <c r="A1013" s="2" t="str">
        <f>VLOOKUP(TEXT(C1013,"0"),Sheet2!A:D,3,FALSE)</f>
        <v>UAPSRV</v>
      </c>
      <c r="B1013" s="2" t="str">
        <f>VLOOKUP(TEXT(C1013,"0"),Sheet2!A:D,4,FALSE)</f>
        <v>34</v>
      </c>
      <c r="C1013" s="2">
        <f t="shared" si="45"/>
        <v>29</v>
      </c>
      <c r="D1013" s="1">
        <f t="shared" si="46"/>
        <v>1</v>
      </c>
      <c r="E1013" s="1" t="s">
        <v>347</v>
      </c>
      <c r="F1013" s="1" t="s">
        <v>44</v>
      </c>
      <c r="G1013" s="2" t="str">
        <f t="shared" si="47"/>
        <v>11</v>
      </c>
      <c r="H1013" s="1" t="s">
        <v>174</v>
      </c>
      <c r="I1013" s="1" t="s">
        <v>4</v>
      </c>
      <c r="J1013" s="1" t="s">
        <v>5</v>
      </c>
      <c r="K1013" s="1" t="s">
        <v>175</v>
      </c>
      <c r="L1013" s="1" t="s">
        <v>87</v>
      </c>
    </row>
    <row r="1014" spans="1:12" x14ac:dyDescent="0.15">
      <c r="A1014" s="2" t="str">
        <f>VLOOKUP(TEXT(C1014,"0"),Sheet2!A:D,3,FALSE)</f>
        <v>UAPSRV</v>
      </c>
      <c r="B1014" s="2" t="str">
        <f>VLOOKUP(TEXT(C1014,"0"),Sheet2!A:D,4,FALSE)</f>
        <v>34</v>
      </c>
      <c r="C1014" s="2">
        <f t="shared" si="45"/>
        <v>29</v>
      </c>
      <c r="D1014" s="1">
        <f t="shared" si="46"/>
        <v>1</v>
      </c>
      <c r="E1014" s="1" t="s">
        <v>347</v>
      </c>
      <c r="F1014" s="1" t="s">
        <v>48</v>
      </c>
      <c r="G1014" s="2" t="str">
        <f t="shared" si="47"/>
        <v>12</v>
      </c>
      <c r="H1014" s="1" t="s">
        <v>360</v>
      </c>
      <c r="I1014" s="1" t="s">
        <v>4</v>
      </c>
      <c r="J1014" s="1" t="s">
        <v>350</v>
      </c>
      <c r="K1014" s="1" t="s">
        <v>601</v>
      </c>
      <c r="L1014" s="1" t="s">
        <v>404</v>
      </c>
    </row>
    <row r="1015" spans="1:12" x14ac:dyDescent="0.15">
      <c r="A1015" s="2" t="str">
        <f>VLOOKUP(TEXT(C1015,"0"),Sheet2!A:D,3,FALSE)</f>
        <v>UAPSRV</v>
      </c>
      <c r="B1015" s="2" t="str">
        <f>VLOOKUP(TEXT(C1015,"0"),Sheet2!A:D,4,FALSE)</f>
        <v>34</v>
      </c>
      <c r="C1015" s="2">
        <f t="shared" si="45"/>
        <v>29</v>
      </c>
      <c r="D1015" s="1">
        <f t="shared" si="46"/>
        <v>1</v>
      </c>
      <c r="E1015" s="1" t="s">
        <v>347</v>
      </c>
      <c r="F1015" s="1" t="s">
        <v>52</v>
      </c>
      <c r="G1015" s="2" t="str">
        <f t="shared" si="47"/>
        <v>13</v>
      </c>
      <c r="H1015" s="1" t="s">
        <v>602</v>
      </c>
      <c r="I1015" s="1" t="s">
        <v>4</v>
      </c>
      <c r="J1015" s="1" t="s">
        <v>2</v>
      </c>
      <c r="K1015" s="1" t="s">
        <v>603</v>
      </c>
      <c r="L1015" s="1" t="s">
        <v>604</v>
      </c>
    </row>
    <row r="1016" spans="1:12" x14ac:dyDescent="0.15">
      <c r="A1016" s="2" t="str">
        <f>VLOOKUP(TEXT(C1016,"0"),Sheet2!A:D,3,FALSE)</f>
        <v>UAPSRV</v>
      </c>
      <c r="B1016" s="2" t="str">
        <f>VLOOKUP(TEXT(C1016,"0"),Sheet2!A:D,4,FALSE)</f>
        <v>34</v>
      </c>
      <c r="C1016" s="2">
        <f t="shared" si="45"/>
        <v>29</v>
      </c>
      <c r="D1016" s="1">
        <f t="shared" si="46"/>
        <v>1</v>
      </c>
      <c r="E1016" s="1" t="s">
        <v>347</v>
      </c>
      <c r="F1016" s="1" t="s">
        <v>56</v>
      </c>
      <c r="G1016" s="2" t="str">
        <f t="shared" si="47"/>
        <v>14</v>
      </c>
      <c r="H1016" s="1" t="s">
        <v>605</v>
      </c>
      <c r="I1016" s="1" t="s">
        <v>4</v>
      </c>
      <c r="J1016" s="1" t="s">
        <v>30</v>
      </c>
      <c r="K1016" s="1" t="s">
        <v>606</v>
      </c>
      <c r="L1016" s="1" t="s">
        <v>404</v>
      </c>
    </row>
    <row r="1017" spans="1:12" x14ac:dyDescent="0.15">
      <c r="A1017" s="2" t="str">
        <f>VLOOKUP(TEXT(C1017,"0"),Sheet2!A:D,3,FALSE)</f>
        <v>UAPSRV</v>
      </c>
      <c r="B1017" s="2" t="str">
        <f>VLOOKUP(TEXT(C1017,"0"),Sheet2!A:D,4,FALSE)</f>
        <v>34</v>
      </c>
      <c r="C1017" s="2">
        <f t="shared" si="45"/>
        <v>29</v>
      </c>
      <c r="D1017" s="1">
        <f t="shared" si="46"/>
        <v>1</v>
      </c>
      <c r="E1017" s="1" t="s">
        <v>347</v>
      </c>
      <c r="F1017" s="1" t="s">
        <v>60</v>
      </c>
      <c r="G1017" s="2" t="str">
        <f t="shared" si="47"/>
        <v>15</v>
      </c>
      <c r="H1017" s="1" t="s">
        <v>607</v>
      </c>
      <c r="I1017" s="1" t="s">
        <v>4</v>
      </c>
      <c r="J1017" s="1" t="s">
        <v>30</v>
      </c>
      <c r="K1017" s="1" t="s">
        <v>608</v>
      </c>
      <c r="L1017" s="1" t="s">
        <v>404</v>
      </c>
    </row>
    <row r="1018" spans="1:12" x14ac:dyDescent="0.15">
      <c r="A1018" s="2" t="str">
        <f>VLOOKUP(TEXT(C1018,"0"),Sheet2!A:D,3,FALSE)</f>
        <v>UAPSRV</v>
      </c>
      <c r="B1018" s="2" t="str">
        <f>VLOOKUP(TEXT(C1018,"0"),Sheet2!A:D,4,FALSE)</f>
        <v>34</v>
      </c>
      <c r="C1018" s="2">
        <f t="shared" si="45"/>
        <v>29</v>
      </c>
      <c r="D1018" s="1">
        <f t="shared" si="46"/>
        <v>1</v>
      </c>
      <c r="E1018" s="1" t="s">
        <v>347</v>
      </c>
      <c r="F1018" s="1" t="s">
        <v>64</v>
      </c>
      <c r="G1018" s="2" t="str">
        <f t="shared" si="47"/>
        <v>16</v>
      </c>
      <c r="H1018" s="1" t="s">
        <v>609</v>
      </c>
      <c r="I1018" s="1" t="s">
        <v>4</v>
      </c>
      <c r="J1018" s="1" t="s">
        <v>507</v>
      </c>
      <c r="K1018" s="1" t="s">
        <v>610</v>
      </c>
      <c r="L1018" s="1" t="s">
        <v>404</v>
      </c>
    </row>
    <row r="1019" spans="1:12" x14ac:dyDescent="0.15">
      <c r="A1019" s="2" t="str">
        <f>VLOOKUP(TEXT(C1019,"0"),Sheet2!A:D,3,FALSE)</f>
        <v>UAPSRV</v>
      </c>
      <c r="B1019" s="2" t="str">
        <f>VLOOKUP(TEXT(C1019,"0"),Sheet2!A:D,4,FALSE)</f>
        <v>34</v>
      </c>
      <c r="C1019" s="2">
        <f t="shared" si="45"/>
        <v>29</v>
      </c>
      <c r="D1019" s="1">
        <f t="shared" si="46"/>
        <v>1</v>
      </c>
      <c r="E1019" s="1" t="s">
        <v>347</v>
      </c>
      <c r="F1019" s="1" t="s">
        <v>68</v>
      </c>
      <c r="G1019" s="2" t="str">
        <f t="shared" si="47"/>
        <v>17</v>
      </c>
      <c r="H1019" s="1" t="s">
        <v>191</v>
      </c>
      <c r="I1019" s="1" t="s">
        <v>4</v>
      </c>
      <c r="J1019" s="1" t="s">
        <v>30</v>
      </c>
      <c r="K1019" s="1" t="s">
        <v>192</v>
      </c>
    </row>
    <row r="1020" spans="1:12" x14ac:dyDescent="0.15">
      <c r="A1020" s="2" t="str">
        <f>VLOOKUP(TEXT(C1020,"0"),Sheet2!A:D,3,FALSE)</f>
        <v>UAPSRV</v>
      </c>
      <c r="B1020" s="2" t="str">
        <f>VLOOKUP(TEXT(C1020,"0"),Sheet2!A:D,4,FALSE)</f>
        <v>34</v>
      </c>
      <c r="C1020" s="2">
        <f t="shared" si="45"/>
        <v>29</v>
      </c>
      <c r="D1020" s="1">
        <f t="shared" si="46"/>
        <v>1</v>
      </c>
      <c r="E1020" s="1" t="s">
        <v>347</v>
      </c>
      <c r="F1020" s="1" t="s">
        <v>72</v>
      </c>
      <c r="G1020" s="2" t="str">
        <f t="shared" si="47"/>
        <v>18</v>
      </c>
      <c r="H1020" s="1" t="s">
        <v>194</v>
      </c>
      <c r="I1020" s="1" t="s">
        <v>4</v>
      </c>
      <c r="J1020" s="1" t="s">
        <v>2</v>
      </c>
      <c r="K1020" s="1" t="s">
        <v>195</v>
      </c>
      <c r="L1020" s="1" t="s">
        <v>196</v>
      </c>
    </row>
    <row r="1021" spans="1:12" x14ac:dyDescent="0.15">
      <c r="A1021" s="2" t="str">
        <f>VLOOKUP(TEXT(C1021,"0"),Sheet2!A:D,3,FALSE)</f>
        <v>UAPSRV</v>
      </c>
      <c r="B1021" s="2" t="str">
        <f>VLOOKUP(TEXT(C1021,"0"),Sheet2!A:D,4,FALSE)</f>
        <v>34</v>
      </c>
      <c r="C1021" s="2">
        <f t="shared" si="45"/>
        <v>29</v>
      </c>
      <c r="D1021" s="1">
        <f t="shared" si="46"/>
        <v>1</v>
      </c>
      <c r="E1021" s="1" t="s">
        <v>347</v>
      </c>
      <c r="F1021" s="1" t="s">
        <v>76</v>
      </c>
      <c r="G1021" s="2" t="str">
        <f t="shared" si="47"/>
        <v>19</v>
      </c>
      <c r="H1021" s="1" t="s">
        <v>198</v>
      </c>
      <c r="I1021" s="1" t="s">
        <v>4</v>
      </c>
      <c r="J1021" s="1" t="s">
        <v>16</v>
      </c>
      <c r="K1021" s="1" t="s">
        <v>199</v>
      </c>
    </row>
    <row r="1022" spans="1:12" x14ac:dyDescent="0.15">
      <c r="A1022" s="2" t="str">
        <f>VLOOKUP(TEXT(C1022,"0"),Sheet2!A:D,3,FALSE)</f>
        <v>UAPSRV</v>
      </c>
      <c r="B1022" s="2" t="str">
        <f>VLOOKUP(TEXT(C1022,"0"),Sheet2!A:D,4,FALSE)</f>
        <v>34</v>
      </c>
      <c r="C1022" s="2">
        <f t="shared" si="45"/>
        <v>29</v>
      </c>
      <c r="D1022" s="1">
        <f t="shared" si="46"/>
        <v>1</v>
      </c>
      <c r="E1022" s="1" t="s">
        <v>347</v>
      </c>
      <c r="F1022" s="1" t="s">
        <v>80</v>
      </c>
      <c r="G1022" s="2" t="str">
        <f t="shared" si="47"/>
        <v>20</v>
      </c>
      <c r="H1022" s="1" t="s">
        <v>200</v>
      </c>
      <c r="I1022" s="1" t="s">
        <v>4</v>
      </c>
      <c r="J1022" s="1" t="s">
        <v>26</v>
      </c>
      <c r="K1022" s="1" t="s">
        <v>201</v>
      </c>
    </row>
    <row r="1023" spans="1:12" x14ac:dyDescent="0.15">
      <c r="A1023" s="2" t="str">
        <f>VLOOKUP(TEXT(C1023,"0"),Sheet2!A:D,3,FALSE)</f>
        <v>UAPSRV</v>
      </c>
      <c r="B1023" s="2" t="str">
        <f>VLOOKUP(TEXT(C1023,"0"),Sheet2!A:D,4,FALSE)</f>
        <v>35</v>
      </c>
      <c r="C1023" s="2">
        <f t="shared" si="45"/>
        <v>30</v>
      </c>
      <c r="D1023" s="1">
        <f t="shared" si="46"/>
        <v>0</v>
      </c>
      <c r="E1023" s="1" t="s">
        <v>348</v>
      </c>
      <c r="F1023" s="1" t="s">
        <v>2</v>
      </c>
      <c r="G1023" s="2" t="str">
        <f t="shared" si="47"/>
        <v>01</v>
      </c>
      <c r="H1023" s="1" t="s">
        <v>3</v>
      </c>
      <c r="I1023" s="1" t="s">
        <v>4</v>
      </c>
      <c r="J1023" s="1" t="s">
        <v>5</v>
      </c>
      <c r="K1023" s="1" t="s">
        <v>6</v>
      </c>
      <c r="L1023" s="1" t="s">
        <v>7</v>
      </c>
    </row>
    <row r="1024" spans="1:12" x14ac:dyDescent="0.15">
      <c r="A1024" s="2" t="str">
        <f>VLOOKUP(TEXT(C1024,"0"),Sheet2!A:D,3,FALSE)</f>
        <v>UAPSRV</v>
      </c>
      <c r="B1024" s="2" t="str">
        <f>VLOOKUP(TEXT(C1024,"0"),Sheet2!A:D,4,FALSE)</f>
        <v>35</v>
      </c>
      <c r="C1024" s="2">
        <f t="shared" si="45"/>
        <v>30</v>
      </c>
      <c r="D1024" s="1">
        <f t="shared" si="46"/>
        <v>0</v>
      </c>
      <c r="E1024" s="1" t="s">
        <v>348</v>
      </c>
      <c r="F1024" s="1" t="s">
        <v>8</v>
      </c>
      <c r="G1024" s="2" t="str">
        <f t="shared" si="47"/>
        <v>02</v>
      </c>
      <c r="H1024" s="1" t="s">
        <v>392</v>
      </c>
      <c r="I1024" s="1" t="s">
        <v>4</v>
      </c>
      <c r="J1024" s="1" t="s">
        <v>8</v>
      </c>
      <c r="K1024" s="1" t="s">
        <v>393</v>
      </c>
      <c r="L1024" s="1" t="s">
        <v>611</v>
      </c>
    </row>
    <row r="1025" spans="1:12" x14ac:dyDescent="0.15">
      <c r="A1025" s="2" t="str">
        <f>VLOOKUP(TEXT(C1025,"0"),Sheet2!A:D,3,FALSE)</f>
        <v>UAPSRV</v>
      </c>
      <c r="B1025" s="2" t="str">
        <f>VLOOKUP(TEXT(C1025,"0"),Sheet2!A:D,4,FALSE)</f>
        <v>35</v>
      </c>
      <c r="C1025" s="2">
        <f t="shared" si="45"/>
        <v>30</v>
      </c>
      <c r="D1025" s="1">
        <f t="shared" si="46"/>
        <v>0</v>
      </c>
      <c r="E1025" s="1" t="s">
        <v>348</v>
      </c>
      <c r="F1025" s="1" t="s">
        <v>12</v>
      </c>
      <c r="G1025" s="2" t="str">
        <f t="shared" si="47"/>
        <v>03</v>
      </c>
      <c r="H1025" s="1" t="s">
        <v>202</v>
      </c>
      <c r="I1025" s="1" t="s">
        <v>4</v>
      </c>
      <c r="J1025" s="1" t="s">
        <v>8</v>
      </c>
      <c r="K1025" s="1" t="s">
        <v>203</v>
      </c>
      <c r="L1025" s="1" t="s">
        <v>87</v>
      </c>
    </row>
    <row r="1026" spans="1:12" x14ac:dyDescent="0.15">
      <c r="A1026" s="2" t="str">
        <f>VLOOKUP(TEXT(C1026,"0"),Sheet2!A:D,3,FALSE)</f>
        <v>UAPSRV</v>
      </c>
      <c r="B1026" s="2" t="str">
        <f>VLOOKUP(TEXT(C1026,"0"),Sheet2!A:D,4,FALSE)</f>
        <v>35</v>
      </c>
      <c r="C1026" s="2">
        <f t="shared" si="45"/>
        <v>30</v>
      </c>
      <c r="D1026" s="1">
        <f t="shared" si="46"/>
        <v>0</v>
      </c>
      <c r="E1026" s="1" t="s">
        <v>348</v>
      </c>
      <c r="F1026" s="1" t="s">
        <v>16</v>
      </c>
      <c r="G1026" s="2" t="str">
        <f t="shared" si="47"/>
        <v>04</v>
      </c>
      <c r="H1026" s="1" t="s">
        <v>218</v>
      </c>
      <c r="I1026" s="1" t="s">
        <v>4</v>
      </c>
      <c r="J1026" s="1" t="s">
        <v>80</v>
      </c>
      <c r="K1026" s="1" t="s">
        <v>219</v>
      </c>
      <c r="L1026" s="1" t="s">
        <v>7</v>
      </c>
    </row>
    <row r="1027" spans="1:12" x14ac:dyDescent="0.15">
      <c r="A1027" s="2" t="str">
        <f>VLOOKUP(TEXT(C1027,"0"),Sheet2!A:D,3,FALSE)</f>
        <v>UAPSRV</v>
      </c>
      <c r="B1027" s="2" t="str">
        <f>VLOOKUP(TEXT(C1027,"0"),Sheet2!A:D,4,FALSE)</f>
        <v>35</v>
      </c>
      <c r="C1027" s="2">
        <f t="shared" ref="C1027:C1090" si="48">ROUNDUP(E1027/2,0)</f>
        <v>30</v>
      </c>
      <c r="D1027" s="1">
        <f t="shared" ref="D1027:D1090" si="49">1-MOD(E1027,2)</f>
        <v>0</v>
      </c>
      <c r="E1027" s="1" t="s">
        <v>348</v>
      </c>
      <c r="F1027" s="1" t="s">
        <v>20</v>
      </c>
      <c r="G1027" s="2" t="str">
        <f t="shared" ref="G1027:G1090" si="50" xml:space="preserve"> TEXT(F1027,"00")</f>
        <v>05</v>
      </c>
      <c r="H1027" s="1" t="s">
        <v>156</v>
      </c>
      <c r="I1027" s="1" t="s">
        <v>4</v>
      </c>
      <c r="J1027" s="1" t="s">
        <v>24</v>
      </c>
      <c r="K1027" s="1" t="s">
        <v>157</v>
      </c>
      <c r="L1027" s="1" t="s">
        <v>7</v>
      </c>
    </row>
    <row r="1028" spans="1:12" x14ac:dyDescent="0.15">
      <c r="A1028" s="2" t="str">
        <f>VLOOKUP(TEXT(C1028,"0"),Sheet2!A:D,3,FALSE)</f>
        <v>UAPSRV</v>
      </c>
      <c r="B1028" s="2" t="str">
        <f>VLOOKUP(TEXT(C1028,"0"),Sheet2!A:D,4,FALSE)</f>
        <v>35</v>
      </c>
      <c r="C1028" s="2">
        <f t="shared" si="48"/>
        <v>30</v>
      </c>
      <c r="D1028" s="1">
        <f t="shared" si="49"/>
        <v>0</v>
      </c>
      <c r="E1028" s="1" t="s">
        <v>348</v>
      </c>
      <c r="F1028" s="1" t="s">
        <v>24</v>
      </c>
      <c r="G1028" s="2" t="str">
        <f t="shared" si="50"/>
        <v>06</v>
      </c>
      <c r="H1028" s="1" t="s">
        <v>159</v>
      </c>
      <c r="I1028" s="1" t="s">
        <v>4</v>
      </c>
      <c r="J1028" s="1" t="s">
        <v>5</v>
      </c>
      <c r="K1028" s="1" t="s">
        <v>160</v>
      </c>
      <c r="L1028" s="1" t="s">
        <v>7</v>
      </c>
    </row>
    <row r="1029" spans="1:12" x14ac:dyDescent="0.15">
      <c r="A1029" s="2" t="str">
        <f>VLOOKUP(TEXT(C1029,"0"),Sheet2!A:D,3,FALSE)</f>
        <v>UAPSRV</v>
      </c>
      <c r="B1029" s="2" t="str">
        <f>VLOOKUP(TEXT(C1029,"0"),Sheet2!A:D,4,FALSE)</f>
        <v>35</v>
      </c>
      <c r="C1029" s="2">
        <f t="shared" si="48"/>
        <v>30</v>
      </c>
      <c r="D1029" s="1">
        <f t="shared" si="49"/>
        <v>0</v>
      </c>
      <c r="E1029" s="1" t="s">
        <v>348</v>
      </c>
      <c r="F1029" s="1" t="s">
        <v>28</v>
      </c>
      <c r="G1029" s="2" t="str">
        <f t="shared" si="50"/>
        <v>07</v>
      </c>
      <c r="H1029" s="1" t="s">
        <v>162</v>
      </c>
      <c r="I1029" s="1" t="s">
        <v>4</v>
      </c>
      <c r="J1029" s="1" t="s">
        <v>30</v>
      </c>
      <c r="K1029" s="1" t="s">
        <v>163</v>
      </c>
      <c r="L1029" s="1" t="s">
        <v>7</v>
      </c>
    </row>
    <row r="1030" spans="1:12" x14ac:dyDescent="0.15">
      <c r="A1030" s="2" t="str">
        <f>VLOOKUP(TEXT(C1030,"0"),Sheet2!A:D,3,FALSE)</f>
        <v>UAPSRV</v>
      </c>
      <c r="B1030" s="2" t="str">
        <f>VLOOKUP(TEXT(C1030,"0"),Sheet2!A:D,4,FALSE)</f>
        <v>35</v>
      </c>
      <c r="C1030" s="2">
        <f t="shared" si="48"/>
        <v>30</v>
      </c>
      <c r="D1030" s="1">
        <f t="shared" si="49"/>
        <v>0</v>
      </c>
      <c r="E1030" s="1" t="s">
        <v>348</v>
      </c>
      <c r="F1030" s="1" t="s">
        <v>30</v>
      </c>
      <c r="G1030" s="2" t="str">
        <f t="shared" si="50"/>
        <v>08</v>
      </c>
      <c r="H1030" s="1" t="s">
        <v>215</v>
      </c>
      <c r="I1030" s="1" t="s">
        <v>4</v>
      </c>
      <c r="J1030" s="1" t="s">
        <v>5</v>
      </c>
      <c r="K1030" s="1" t="s">
        <v>216</v>
      </c>
    </row>
    <row r="1031" spans="1:12" x14ac:dyDescent="0.15">
      <c r="A1031" s="2" t="str">
        <f>VLOOKUP(TEXT(C1031,"0"),Sheet2!A:D,3,FALSE)</f>
        <v>UAPSRV</v>
      </c>
      <c r="B1031" s="2" t="str">
        <f>VLOOKUP(TEXT(C1031,"0"),Sheet2!A:D,4,FALSE)</f>
        <v>35</v>
      </c>
      <c r="C1031" s="2">
        <f t="shared" si="48"/>
        <v>30</v>
      </c>
      <c r="D1031" s="1">
        <f t="shared" si="49"/>
        <v>1</v>
      </c>
      <c r="E1031" s="1" t="s">
        <v>102</v>
      </c>
      <c r="F1031" s="1" t="s">
        <v>2</v>
      </c>
      <c r="G1031" s="2" t="str">
        <f t="shared" si="50"/>
        <v>01</v>
      </c>
      <c r="H1031" s="1" t="s">
        <v>3</v>
      </c>
      <c r="I1031" s="1" t="s">
        <v>4</v>
      </c>
      <c r="J1031" s="1" t="s">
        <v>5</v>
      </c>
      <c r="K1031" s="1" t="s">
        <v>6</v>
      </c>
      <c r="L1031" s="1" t="s">
        <v>308</v>
      </c>
    </row>
    <row r="1032" spans="1:12" x14ac:dyDescent="0.15">
      <c r="A1032" s="2" t="str">
        <f>VLOOKUP(TEXT(C1032,"0"),Sheet2!A:D,3,FALSE)</f>
        <v>UAPSRV</v>
      </c>
      <c r="B1032" s="2" t="str">
        <f>VLOOKUP(TEXT(C1032,"0"),Sheet2!A:D,4,FALSE)</f>
        <v>35</v>
      </c>
      <c r="C1032" s="2">
        <f t="shared" si="48"/>
        <v>30</v>
      </c>
      <c r="D1032" s="1">
        <f t="shared" si="49"/>
        <v>1</v>
      </c>
      <c r="E1032" s="1" t="s">
        <v>102</v>
      </c>
      <c r="F1032" s="1" t="s">
        <v>8</v>
      </c>
      <c r="G1032" s="2" t="str">
        <f t="shared" si="50"/>
        <v>02</v>
      </c>
      <c r="H1032" s="1" t="s">
        <v>392</v>
      </c>
      <c r="I1032" s="1" t="s">
        <v>4</v>
      </c>
      <c r="J1032" s="1" t="s">
        <v>8</v>
      </c>
      <c r="K1032" s="1" t="s">
        <v>393</v>
      </c>
      <c r="L1032" s="1" t="s">
        <v>308</v>
      </c>
    </row>
    <row r="1033" spans="1:12" x14ac:dyDescent="0.15">
      <c r="A1033" s="2" t="str">
        <f>VLOOKUP(TEXT(C1033,"0"),Sheet2!A:D,3,FALSE)</f>
        <v>UAPSRV</v>
      </c>
      <c r="B1033" s="2" t="str">
        <f>VLOOKUP(TEXT(C1033,"0"),Sheet2!A:D,4,FALSE)</f>
        <v>35</v>
      </c>
      <c r="C1033" s="2">
        <f t="shared" si="48"/>
        <v>30</v>
      </c>
      <c r="D1033" s="1">
        <f t="shared" si="49"/>
        <v>1</v>
      </c>
      <c r="E1033" s="1" t="s">
        <v>102</v>
      </c>
      <c r="F1033" s="1" t="s">
        <v>12</v>
      </c>
      <c r="G1033" s="2" t="str">
        <f t="shared" si="50"/>
        <v>03</v>
      </c>
      <c r="H1033" s="1" t="s">
        <v>202</v>
      </c>
      <c r="I1033" s="1" t="s">
        <v>4</v>
      </c>
      <c r="J1033" s="1" t="s">
        <v>8</v>
      </c>
      <c r="K1033" s="1" t="s">
        <v>203</v>
      </c>
    </row>
    <row r="1034" spans="1:12" x14ac:dyDescent="0.15">
      <c r="A1034" s="2" t="str">
        <f>VLOOKUP(TEXT(C1034,"0"),Sheet2!A:D,3,FALSE)</f>
        <v>UAPSRV</v>
      </c>
      <c r="B1034" s="2" t="str">
        <f>VLOOKUP(TEXT(C1034,"0"),Sheet2!A:D,4,FALSE)</f>
        <v>35</v>
      </c>
      <c r="C1034" s="2">
        <f t="shared" si="48"/>
        <v>30</v>
      </c>
      <c r="D1034" s="1">
        <f t="shared" si="49"/>
        <v>1</v>
      </c>
      <c r="E1034" s="1" t="s">
        <v>102</v>
      </c>
      <c r="F1034" s="1" t="s">
        <v>16</v>
      </c>
      <c r="G1034" s="2" t="str">
        <f t="shared" si="50"/>
        <v>04</v>
      </c>
      <c r="H1034" s="1" t="s">
        <v>218</v>
      </c>
      <c r="I1034" s="1" t="s">
        <v>4</v>
      </c>
      <c r="J1034" s="1" t="s">
        <v>80</v>
      </c>
      <c r="K1034" s="1" t="s">
        <v>219</v>
      </c>
      <c r="L1034" s="1" t="s">
        <v>308</v>
      </c>
    </row>
    <row r="1035" spans="1:12" x14ac:dyDescent="0.15">
      <c r="A1035" s="2" t="str">
        <f>VLOOKUP(TEXT(C1035,"0"),Sheet2!A:D,3,FALSE)</f>
        <v>UAPSRV</v>
      </c>
      <c r="B1035" s="2" t="str">
        <f>VLOOKUP(TEXT(C1035,"0"),Sheet2!A:D,4,FALSE)</f>
        <v>35</v>
      </c>
      <c r="C1035" s="2">
        <f t="shared" si="48"/>
        <v>30</v>
      </c>
      <c r="D1035" s="1">
        <f t="shared" si="49"/>
        <v>1</v>
      </c>
      <c r="E1035" s="1" t="s">
        <v>102</v>
      </c>
      <c r="F1035" s="1" t="s">
        <v>20</v>
      </c>
      <c r="G1035" s="2" t="str">
        <f t="shared" si="50"/>
        <v>05</v>
      </c>
      <c r="H1035" s="1" t="s">
        <v>156</v>
      </c>
      <c r="I1035" s="1" t="s">
        <v>4</v>
      </c>
      <c r="J1035" s="1" t="s">
        <v>24</v>
      </c>
      <c r="K1035" s="1" t="s">
        <v>157</v>
      </c>
      <c r="L1035" s="1" t="s">
        <v>308</v>
      </c>
    </row>
    <row r="1036" spans="1:12" x14ac:dyDescent="0.15">
      <c r="A1036" s="2" t="str">
        <f>VLOOKUP(TEXT(C1036,"0"),Sheet2!A:D,3,FALSE)</f>
        <v>UAPSRV</v>
      </c>
      <c r="B1036" s="2" t="str">
        <f>VLOOKUP(TEXT(C1036,"0"),Sheet2!A:D,4,FALSE)</f>
        <v>35</v>
      </c>
      <c r="C1036" s="2">
        <f t="shared" si="48"/>
        <v>30</v>
      </c>
      <c r="D1036" s="1">
        <f t="shared" si="49"/>
        <v>1</v>
      </c>
      <c r="E1036" s="1" t="s">
        <v>102</v>
      </c>
      <c r="F1036" s="1" t="s">
        <v>24</v>
      </c>
      <c r="G1036" s="2" t="str">
        <f t="shared" si="50"/>
        <v>06</v>
      </c>
      <c r="H1036" s="1" t="s">
        <v>159</v>
      </c>
      <c r="I1036" s="1" t="s">
        <v>4</v>
      </c>
      <c r="J1036" s="1" t="s">
        <v>5</v>
      </c>
      <c r="K1036" s="1" t="s">
        <v>160</v>
      </c>
      <c r="L1036" s="1" t="s">
        <v>308</v>
      </c>
    </row>
    <row r="1037" spans="1:12" x14ac:dyDescent="0.15">
      <c r="A1037" s="2" t="str">
        <f>VLOOKUP(TEXT(C1037,"0"),Sheet2!A:D,3,FALSE)</f>
        <v>UAPSRV</v>
      </c>
      <c r="B1037" s="2" t="str">
        <f>VLOOKUP(TEXT(C1037,"0"),Sheet2!A:D,4,FALSE)</f>
        <v>35</v>
      </c>
      <c r="C1037" s="2">
        <f t="shared" si="48"/>
        <v>30</v>
      </c>
      <c r="D1037" s="1">
        <f t="shared" si="49"/>
        <v>1</v>
      </c>
      <c r="E1037" s="1" t="s">
        <v>102</v>
      </c>
      <c r="F1037" s="1" t="s">
        <v>28</v>
      </c>
      <c r="G1037" s="2" t="str">
        <f t="shared" si="50"/>
        <v>07</v>
      </c>
      <c r="H1037" s="1" t="s">
        <v>162</v>
      </c>
      <c r="I1037" s="1" t="s">
        <v>4</v>
      </c>
      <c r="J1037" s="1" t="s">
        <v>30</v>
      </c>
      <c r="K1037" s="1" t="s">
        <v>163</v>
      </c>
      <c r="L1037" s="1" t="s">
        <v>308</v>
      </c>
    </row>
    <row r="1038" spans="1:12" x14ac:dyDescent="0.15">
      <c r="A1038" s="2" t="str">
        <f>VLOOKUP(TEXT(C1038,"0"),Sheet2!A:D,3,FALSE)</f>
        <v>UAPSRV</v>
      </c>
      <c r="B1038" s="2" t="str">
        <f>VLOOKUP(TEXT(C1038,"0"),Sheet2!A:D,4,FALSE)</f>
        <v>35</v>
      </c>
      <c r="C1038" s="2">
        <f t="shared" si="48"/>
        <v>30</v>
      </c>
      <c r="D1038" s="1">
        <f t="shared" si="49"/>
        <v>1</v>
      </c>
      <c r="E1038" s="1" t="s">
        <v>102</v>
      </c>
      <c r="F1038" s="1" t="s">
        <v>30</v>
      </c>
      <c r="G1038" s="2" t="str">
        <f t="shared" si="50"/>
        <v>08</v>
      </c>
      <c r="H1038" s="1" t="s">
        <v>215</v>
      </c>
      <c r="I1038" s="1" t="s">
        <v>4</v>
      </c>
      <c r="J1038" s="1" t="s">
        <v>5</v>
      </c>
      <c r="K1038" s="1" t="s">
        <v>216</v>
      </c>
    </row>
    <row r="1039" spans="1:12" x14ac:dyDescent="0.15">
      <c r="A1039" s="2" t="str">
        <f>VLOOKUP(TEXT(C1039,"0"),Sheet2!A:D,3,FALSE)</f>
        <v>UAPSRV</v>
      </c>
      <c r="B1039" s="2" t="str">
        <f>VLOOKUP(TEXT(C1039,"0"),Sheet2!A:D,4,FALSE)</f>
        <v>35</v>
      </c>
      <c r="C1039" s="2">
        <f t="shared" si="48"/>
        <v>30</v>
      </c>
      <c r="D1039" s="1">
        <f t="shared" si="49"/>
        <v>1</v>
      </c>
      <c r="E1039" s="1" t="s">
        <v>102</v>
      </c>
      <c r="F1039" s="1" t="s">
        <v>37</v>
      </c>
      <c r="G1039" s="2" t="str">
        <f t="shared" si="50"/>
        <v>09</v>
      </c>
      <c r="H1039" s="1" t="s">
        <v>612</v>
      </c>
      <c r="I1039" s="1" t="s">
        <v>4</v>
      </c>
      <c r="J1039" s="1" t="s">
        <v>80</v>
      </c>
      <c r="K1039" s="1" t="s">
        <v>613</v>
      </c>
    </row>
    <row r="1040" spans="1:12" x14ac:dyDescent="0.15">
      <c r="A1040" s="2" t="str">
        <f>VLOOKUP(TEXT(C1040,"0"),Sheet2!A:D,3,FALSE)</f>
        <v>UAPSRV</v>
      </c>
      <c r="B1040" s="2" t="str">
        <f>VLOOKUP(TEXT(C1040,"0"),Sheet2!A:D,4,FALSE)</f>
        <v>35</v>
      </c>
      <c r="C1040" s="2">
        <f t="shared" si="48"/>
        <v>30</v>
      </c>
      <c r="D1040" s="1">
        <f t="shared" si="49"/>
        <v>1</v>
      </c>
      <c r="E1040" s="1" t="s">
        <v>102</v>
      </c>
      <c r="F1040" s="1" t="s">
        <v>5</v>
      </c>
      <c r="G1040" s="2" t="str">
        <f t="shared" si="50"/>
        <v>10</v>
      </c>
      <c r="H1040" s="1" t="s">
        <v>614</v>
      </c>
      <c r="I1040" s="1" t="s">
        <v>4</v>
      </c>
      <c r="J1040" s="1" t="s">
        <v>8</v>
      </c>
      <c r="K1040" s="1" t="s">
        <v>615</v>
      </c>
    </row>
    <row r="1041" spans="1:12" x14ac:dyDescent="0.15">
      <c r="A1041" s="2" t="str">
        <f>VLOOKUP(TEXT(C1041,"0"),Sheet2!A:D,3,FALSE)</f>
        <v>UAPSRV</v>
      </c>
      <c r="B1041" s="2" t="str">
        <f>VLOOKUP(TEXT(C1041,"0"),Sheet2!A:D,4,FALSE)</f>
        <v>35</v>
      </c>
      <c r="C1041" s="2">
        <f t="shared" si="48"/>
        <v>30</v>
      </c>
      <c r="D1041" s="1">
        <f t="shared" si="49"/>
        <v>1</v>
      </c>
      <c r="E1041" s="1" t="s">
        <v>102</v>
      </c>
      <c r="F1041" s="1" t="s">
        <v>44</v>
      </c>
      <c r="G1041" s="2" t="str">
        <f t="shared" si="50"/>
        <v>11</v>
      </c>
      <c r="H1041" s="1" t="s">
        <v>9</v>
      </c>
      <c r="I1041" s="1" t="s">
        <v>4</v>
      </c>
      <c r="J1041" s="1" t="s">
        <v>10</v>
      </c>
      <c r="K1041" s="1" t="s">
        <v>11</v>
      </c>
    </row>
    <row r="1042" spans="1:12" x14ac:dyDescent="0.15">
      <c r="A1042" s="2" t="str">
        <f>VLOOKUP(TEXT(C1042,"0"),Sheet2!A:D,3,FALSE)</f>
        <v>UAPSRV</v>
      </c>
      <c r="B1042" s="2" t="str">
        <f>VLOOKUP(TEXT(C1042,"0"),Sheet2!A:D,4,FALSE)</f>
        <v>35</v>
      </c>
      <c r="C1042" s="2">
        <f t="shared" si="48"/>
        <v>30</v>
      </c>
      <c r="D1042" s="1">
        <f t="shared" si="49"/>
        <v>1</v>
      </c>
      <c r="E1042" s="1" t="s">
        <v>102</v>
      </c>
      <c r="F1042" s="1" t="s">
        <v>48</v>
      </c>
      <c r="G1042" s="2" t="str">
        <f t="shared" si="50"/>
        <v>12</v>
      </c>
      <c r="H1042" s="1" t="s">
        <v>13</v>
      </c>
      <c r="I1042" s="1" t="s">
        <v>4</v>
      </c>
      <c r="J1042" s="1" t="s">
        <v>2</v>
      </c>
      <c r="K1042" s="1" t="s">
        <v>14</v>
      </c>
    </row>
    <row r="1043" spans="1:12" x14ac:dyDescent="0.15">
      <c r="A1043" s="2" t="str">
        <f>VLOOKUP(TEXT(C1043,"0"),Sheet2!A:D,3,FALSE)</f>
        <v>UAPSRV</v>
      </c>
      <c r="B1043" s="2" t="str">
        <f>VLOOKUP(TEXT(C1043,"0"),Sheet2!A:D,4,FALSE)</f>
        <v>35</v>
      </c>
      <c r="C1043" s="2">
        <f t="shared" si="48"/>
        <v>30</v>
      </c>
      <c r="D1043" s="1">
        <f t="shared" si="49"/>
        <v>1</v>
      </c>
      <c r="E1043" s="1" t="s">
        <v>102</v>
      </c>
      <c r="F1043" s="1" t="s">
        <v>52</v>
      </c>
      <c r="G1043" s="2" t="str">
        <f t="shared" si="50"/>
        <v>13</v>
      </c>
      <c r="H1043" s="1" t="s">
        <v>17</v>
      </c>
      <c r="I1043" s="1" t="s">
        <v>4</v>
      </c>
      <c r="J1043" s="1" t="s">
        <v>12</v>
      </c>
      <c r="K1043" s="1" t="s">
        <v>18</v>
      </c>
    </row>
    <row r="1044" spans="1:12" x14ac:dyDescent="0.15">
      <c r="A1044" s="2" t="str">
        <f>VLOOKUP(TEXT(C1044,"0"),Sheet2!A:D,3,FALSE)</f>
        <v>UAPSRV</v>
      </c>
      <c r="B1044" s="2" t="str">
        <f>VLOOKUP(TEXT(C1044,"0"),Sheet2!A:D,4,FALSE)</f>
        <v>35</v>
      </c>
      <c r="C1044" s="2">
        <f t="shared" si="48"/>
        <v>30</v>
      </c>
      <c r="D1044" s="1">
        <f t="shared" si="49"/>
        <v>1</v>
      </c>
      <c r="E1044" s="1" t="s">
        <v>102</v>
      </c>
      <c r="F1044" s="1" t="s">
        <v>56</v>
      </c>
      <c r="G1044" s="2" t="str">
        <f t="shared" si="50"/>
        <v>14</v>
      </c>
      <c r="H1044" s="1" t="s">
        <v>21</v>
      </c>
      <c r="I1044" s="1" t="s">
        <v>4</v>
      </c>
      <c r="J1044" s="1" t="s">
        <v>8</v>
      </c>
      <c r="K1044" s="1" t="s">
        <v>22</v>
      </c>
    </row>
    <row r="1045" spans="1:12" x14ac:dyDescent="0.15">
      <c r="A1045" s="2" t="str">
        <f>VLOOKUP(TEXT(C1045,"0"),Sheet2!A:D,3,FALSE)</f>
        <v>UAPSRV</v>
      </c>
      <c r="B1045" s="2" t="str">
        <f>VLOOKUP(TEXT(C1045,"0"),Sheet2!A:D,4,FALSE)</f>
        <v>35</v>
      </c>
      <c r="C1045" s="2">
        <f t="shared" si="48"/>
        <v>30</v>
      </c>
      <c r="D1045" s="1">
        <f t="shared" si="49"/>
        <v>1</v>
      </c>
      <c r="E1045" s="1" t="s">
        <v>102</v>
      </c>
      <c r="F1045" s="1" t="s">
        <v>60</v>
      </c>
      <c r="G1045" s="2" t="str">
        <f t="shared" si="50"/>
        <v>15</v>
      </c>
      <c r="H1045" s="1" t="s">
        <v>25</v>
      </c>
      <c r="I1045" s="1" t="s">
        <v>4</v>
      </c>
      <c r="J1045" s="1" t="s">
        <v>26</v>
      </c>
      <c r="K1045" s="1" t="s">
        <v>27</v>
      </c>
    </row>
    <row r="1046" spans="1:12" x14ac:dyDescent="0.15">
      <c r="A1046" s="2" t="str">
        <f>VLOOKUP(TEXT(C1046,"0"),Sheet2!A:D,3,FALSE)</f>
        <v>UAPSRV</v>
      </c>
      <c r="B1046" s="2" t="str">
        <f>VLOOKUP(TEXT(C1046,"0"),Sheet2!A:D,4,FALSE)</f>
        <v>35</v>
      </c>
      <c r="C1046" s="2">
        <f t="shared" si="48"/>
        <v>30</v>
      </c>
      <c r="D1046" s="1">
        <f t="shared" si="49"/>
        <v>1</v>
      </c>
      <c r="E1046" s="1" t="s">
        <v>102</v>
      </c>
      <c r="F1046" s="1" t="s">
        <v>64</v>
      </c>
      <c r="G1046" s="2" t="str">
        <f t="shared" si="50"/>
        <v>16</v>
      </c>
      <c r="H1046" s="1" t="s">
        <v>616</v>
      </c>
      <c r="I1046" s="1" t="s">
        <v>4</v>
      </c>
      <c r="J1046" s="1" t="s">
        <v>100</v>
      </c>
      <c r="K1046" s="1" t="s">
        <v>617</v>
      </c>
    </row>
    <row r="1047" spans="1:12" x14ac:dyDescent="0.15">
      <c r="A1047" s="2" t="str">
        <f>VLOOKUP(TEXT(C1047,"0"),Sheet2!A:D,3,FALSE)</f>
        <v>UAPSRV</v>
      </c>
      <c r="B1047" s="2" t="str">
        <f>VLOOKUP(TEXT(C1047,"0"),Sheet2!A:D,4,FALSE)</f>
        <v>35</v>
      </c>
      <c r="C1047" s="2">
        <f t="shared" si="48"/>
        <v>30</v>
      </c>
      <c r="D1047" s="1">
        <f t="shared" si="49"/>
        <v>1</v>
      </c>
      <c r="E1047" s="1" t="s">
        <v>102</v>
      </c>
      <c r="F1047" s="1" t="s">
        <v>68</v>
      </c>
      <c r="G1047" s="2" t="str">
        <f t="shared" si="50"/>
        <v>17</v>
      </c>
      <c r="H1047" s="1" t="s">
        <v>356</v>
      </c>
      <c r="I1047" s="1" t="s">
        <v>4</v>
      </c>
      <c r="J1047" s="1" t="s">
        <v>8</v>
      </c>
      <c r="K1047" s="1" t="s">
        <v>357</v>
      </c>
    </row>
    <row r="1048" spans="1:12" x14ac:dyDescent="0.15">
      <c r="A1048" s="2" t="str">
        <f>VLOOKUP(TEXT(C1048,"0"),Sheet2!A:D,3,FALSE)</f>
        <v>UAPSRV</v>
      </c>
      <c r="B1048" s="2" t="str">
        <f>VLOOKUP(TEXT(C1048,"0"),Sheet2!A:D,4,FALSE)</f>
        <v>35</v>
      </c>
      <c r="C1048" s="2">
        <f t="shared" si="48"/>
        <v>30</v>
      </c>
      <c r="D1048" s="1">
        <f t="shared" si="49"/>
        <v>1</v>
      </c>
      <c r="E1048" s="1" t="s">
        <v>102</v>
      </c>
      <c r="F1048" s="1" t="s">
        <v>72</v>
      </c>
      <c r="G1048" s="2" t="str">
        <f t="shared" si="50"/>
        <v>18</v>
      </c>
      <c r="H1048" s="1" t="s">
        <v>198</v>
      </c>
      <c r="I1048" s="1" t="s">
        <v>4</v>
      </c>
      <c r="J1048" s="1" t="s">
        <v>16</v>
      </c>
      <c r="K1048" s="1" t="s">
        <v>199</v>
      </c>
    </row>
    <row r="1049" spans="1:12" x14ac:dyDescent="0.15">
      <c r="A1049" s="2" t="str">
        <f>VLOOKUP(TEXT(C1049,"0"),Sheet2!A:D,3,FALSE)</f>
        <v>UAPSRV</v>
      </c>
      <c r="B1049" s="2" t="str">
        <f>VLOOKUP(TEXT(C1049,"0"),Sheet2!A:D,4,FALSE)</f>
        <v>35</v>
      </c>
      <c r="C1049" s="2">
        <f t="shared" si="48"/>
        <v>30</v>
      </c>
      <c r="D1049" s="1">
        <f t="shared" si="49"/>
        <v>1</v>
      </c>
      <c r="E1049" s="1" t="s">
        <v>102</v>
      </c>
      <c r="F1049" s="1" t="s">
        <v>76</v>
      </c>
      <c r="G1049" s="2" t="str">
        <f t="shared" si="50"/>
        <v>19</v>
      </c>
      <c r="H1049" s="1" t="s">
        <v>200</v>
      </c>
      <c r="I1049" s="1" t="s">
        <v>4</v>
      </c>
      <c r="J1049" s="1" t="s">
        <v>26</v>
      </c>
      <c r="K1049" s="1" t="s">
        <v>201</v>
      </c>
    </row>
    <row r="1050" spans="1:12" x14ac:dyDescent="0.15">
      <c r="A1050" s="2" t="str">
        <f>VLOOKUP(TEXT(C1050,"0"),Sheet2!A:D,3,FALSE)</f>
        <v>UAPSRV</v>
      </c>
      <c r="B1050" s="2" t="str">
        <f>VLOOKUP(TEXT(C1050,"0"),Sheet2!A:D,4,FALSE)</f>
        <v>36</v>
      </c>
      <c r="C1050" s="2">
        <f t="shared" si="48"/>
        <v>31</v>
      </c>
      <c r="D1050" s="1">
        <f t="shared" si="49"/>
        <v>0</v>
      </c>
      <c r="E1050" s="1" t="s">
        <v>349</v>
      </c>
      <c r="F1050" s="1" t="s">
        <v>2</v>
      </c>
      <c r="G1050" s="2" t="str">
        <f t="shared" si="50"/>
        <v>01</v>
      </c>
      <c r="H1050" s="1" t="s">
        <v>3</v>
      </c>
      <c r="I1050" s="1" t="s">
        <v>4</v>
      </c>
      <c r="J1050" s="1" t="s">
        <v>5</v>
      </c>
      <c r="K1050" s="1" t="s">
        <v>6</v>
      </c>
      <c r="L1050" s="1" t="s">
        <v>7</v>
      </c>
    </row>
    <row r="1051" spans="1:12" x14ac:dyDescent="0.15">
      <c r="A1051" s="2" t="str">
        <f>VLOOKUP(TEXT(C1051,"0"),Sheet2!A:D,3,FALSE)</f>
        <v>UAPSRV</v>
      </c>
      <c r="B1051" s="2" t="str">
        <f>VLOOKUP(TEXT(C1051,"0"),Sheet2!A:D,4,FALSE)</f>
        <v>36</v>
      </c>
      <c r="C1051" s="2">
        <f t="shared" si="48"/>
        <v>31</v>
      </c>
      <c r="D1051" s="1">
        <f t="shared" si="49"/>
        <v>0</v>
      </c>
      <c r="E1051" s="1" t="s">
        <v>349</v>
      </c>
      <c r="F1051" s="1" t="s">
        <v>8</v>
      </c>
      <c r="G1051" s="2" t="str">
        <f t="shared" si="50"/>
        <v>02</v>
      </c>
      <c r="H1051" s="1" t="s">
        <v>618</v>
      </c>
      <c r="I1051" s="1" t="s">
        <v>4</v>
      </c>
      <c r="J1051" s="1" t="s">
        <v>8</v>
      </c>
      <c r="K1051" s="1" t="s">
        <v>619</v>
      </c>
      <c r="L1051" s="1" t="s">
        <v>87</v>
      </c>
    </row>
    <row r="1052" spans="1:12" x14ac:dyDescent="0.15">
      <c r="A1052" s="2" t="str">
        <f>VLOOKUP(TEXT(C1052,"0"),Sheet2!A:D,3,FALSE)</f>
        <v>UAPSRV</v>
      </c>
      <c r="B1052" s="2" t="str">
        <f>VLOOKUP(TEXT(C1052,"0"),Sheet2!A:D,4,FALSE)</f>
        <v>36</v>
      </c>
      <c r="C1052" s="2">
        <f t="shared" si="48"/>
        <v>31</v>
      </c>
      <c r="D1052" s="1">
        <f t="shared" si="49"/>
        <v>0</v>
      </c>
      <c r="E1052" s="1" t="s">
        <v>349</v>
      </c>
      <c r="F1052" s="1" t="s">
        <v>12</v>
      </c>
      <c r="G1052" s="2" t="str">
        <f t="shared" si="50"/>
        <v>03</v>
      </c>
      <c r="H1052" s="1" t="s">
        <v>620</v>
      </c>
      <c r="I1052" s="1" t="s">
        <v>4</v>
      </c>
      <c r="J1052" s="1" t="s">
        <v>80</v>
      </c>
      <c r="K1052" s="1" t="s">
        <v>621</v>
      </c>
      <c r="L1052" s="1" t="s">
        <v>7</v>
      </c>
    </row>
    <row r="1053" spans="1:12" x14ac:dyDescent="0.15">
      <c r="A1053" s="2" t="str">
        <f>VLOOKUP(TEXT(C1053,"0"),Sheet2!A:D,3,FALSE)</f>
        <v>UAPSRV</v>
      </c>
      <c r="B1053" s="2" t="str">
        <f>VLOOKUP(TEXT(C1053,"0"),Sheet2!A:D,4,FALSE)</f>
        <v>36</v>
      </c>
      <c r="C1053" s="2">
        <f t="shared" si="48"/>
        <v>31</v>
      </c>
      <c r="D1053" s="1">
        <f t="shared" si="49"/>
        <v>0</v>
      </c>
      <c r="E1053" s="1" t="s">
        <v>349</v>
      </c>
      <c r="F1053" s="1" t="s">
        <v>16</v>
      </c>
      <c r="G1053" s="2" t="str">
        <f t="shared" si="50"/>
        <v>04</v>
      </c>
      <c r="H1053" s="1" t="s">
        <v>156</v>
      </c>
      <c r="I1053" s="1" t="s">
        <v>4</v>
      </c>
      <c r="J1053" s="1" t="s">
        <v>24</v>
      </c>
      <c r="K1053" s="1" t="s">
        <v>157</v>
      </c>
      <c r="L1053" s="1" t="s">
        <v>7</v>
      </c>
    </row>
    <row r="1054" spans="1:12" x14ac:dyDescent="0.15">
      <c r="A1054" s="2" t="str">
        <f>VLOOKUP(TEXT(C1054,"0"),Sheet2!A:D,3,FALSE)</f>
        <v>UAPSRV</v>
      </c>
      <c r="B1054" s="2" t="str">
        <f>VLOOKUP(TEXT(C1054,"0"),Sheet2!A:D,4,FALSE)</f>
        <v>36</v>
      </c>
      <c r="C1054" s="2">
        <f t="shared" si="48"/>
        <v>31</v>
      </c>
      <c r="D1054" s="1">
        <f t="shared" si="49"/>
        <v>0</v>
      </c>
      <c r="E1054" s="1" t="s">
        <v>349</v>
      </c>
      <c r="F1054" s="1" t="s">
        <v>20</v>
      </c>
      <c r="G1054" s="2" t="str">
        <f t="shared" si="50"/>
        <v>05</v>
      </c>
      <c r="H1054" s="1" t="s">
        <v>159</v>
      </c>
      <c r="I1054" s="1" t="s">
        <v>4</v>
      </c>
      <c r="J1054" s="1" t="s">
        <v>5</v>
      </c>
      <c r="K1054" s="1" t="s">
        <v>160</v>
      </c>
      <c r="L1054" s="1" t="s">
        <v>7</v>
      </c>
    </row>
    <row r="1055" spans="1:12" x14ac:dyDescent="0.15">
      <c r="A1055" s="2" t="str">
        <f>VLOOKUP(TEXT(C1055,"0"),Sheet2!A:D,3,FALSE)</f>
        <v>UAPSRV</v>
      </c>
      <c r="B1055" s="2" t="str">
        <f>VLOOKUP(TEXT(C1055,"0"),Sheet2!A:D,4,FALSE)</f>
        <v>36</v>
      </c>
      <c r="C1055" s="2">
        <f t="shared" si="48"/>
        <v>31</v>
      </c>
      <c r="D1055" s="1">
        <f t="shared" si="49"/>
        <v>0</v>
      </c>
      <c r="E1055" s="1" t="s">
        <v>349</v>
      </c>
      <c r="F1055" s="1" t="s">
        <v>24</v>
      </c>
      <c r="G1055" s="2" t="str">
        <f t="shared" si="50"/>
        <v>06</v>
      </c>
      <c r="H1055" s="1" t="s">
        <v>162</v>
      </c>
      <c r="I1055" s="1" t="s">
        <v>4</v>
      </c>
      <c r="J1055" s="1" t="s">
        <v>30</v>
      </c>
      <c r="K1055" s="1" t="s">
        <v>163</v>
      </c>
      <c r="L1055" s="1" t="s">
        <v>7</v>
      </c>
    </row>
    <row r="1056" spans="1:12" x14ac:dyDescent="0.15">
      <c r="A1056" s="2" t="str">
        <f>VLOOKUP(TEXT(C1056,"0"),Sheet2!A:D,3,FALSE)</f>
        <v>UAPSRV</v>
      </c>
      <c r="B1056" s="2" t="str">
        <f>VLOOKUP(TEXT(C1056,"0"),Sheet2!A:D,4,FALSE)</f>
        <v>36</v>
      </c>
      <c r="C1056" s="2">
        <f t="shared" si="48"/>
        <v>31</v>
      </c>
      <c r="D1056" s="1">
        <f t="shared" si="49"/>
        <v>0</v>
      </c>
      <c r="E1056" s="1" t="s">
        <v>349</v>
      </c>
      <c r="F1056" s="1" t="s">
        <v>28</v>
      </c>
      <c r="G1056" s="2" t="str">
        <f t="shared" si="50"/>
        <v>07</v>
      </c>
      <c r="H1056" s="1" t="s">
        <v>215</v>
      </c>
      <c r="I1056" s="1" t="s">
        <v>4</v>
      </c>
      <c r="J1056" s="1" t="s">
        <v>5</v>
      </c>
      <c r="K1056" s="1" t="s">
        <v>216</v>
      </c>
    </row>
    <row r="1057" spans="1:12" x14ac:dyDescent="0.15">
      <c r="A1057" s="2" t="str">
        <f>VLOOKUP(TEXT(C1057,"0"),Sheet2!A:D,3,FALSE)</f>
        <v>UAPSRV</v>
      </c>
      <c r="B1057" s="2" t="str">
        <f>VLOOKUP(TEXT(C1057,"0"),Sheet2!A:D,4,FALSE)</f>
        <v>36</v>
      </c>
      <c r="C1057" s="2">
        <f t="shared" si="48"/>
        <v>31</v>
      </c>
      <c r="D1057" s="1">
        <f t="shared" si="49"/>
        <v>1</v>
      </c>
      <c r="E1057" s="1" t="s">
        <v>350</v>
      </c>
      <c r="F1057" s="1" t="s">
        <v>2</v>
      </c>
      <c r="G1057" s="2" t="str">
        <f t="shared" si="50"/>
        <v>01</v>
      </c>
      <c r="H1057" s="1" t="s">
        <v>3</v>
      </c>
      <c r="I1057" s="1" t="s">
        <v>4</v>
      </c>
      <c r="J1057" s="1" t="s">
        <v>5</v>
      </c>
      <c r="K1057" s="1" t="s">
        <v>6</v>
      </c>
      <c r="L1057" s="1" t="s">
        <v>308</v>
      </c>
    </row>
    <row r="1058" spans="1:12" x14ac:dyDescent="0.15">
      <c r="A1058" s="2" t="str">
        <f>VLOOKUP(TEXT(C1058,"0"),Sheet2!A:D,3,FALSE)</f>
        <v>UAPSRV</v>
      </c>
      <c r="B1058" s="2" t="str">
        <f>VLOOKUP(TEXT(C1058,"0"),Sheet2!A:D,4,FALSE)</f>
        <v>36</v>
      </c>
      <c r="C1058" s="2">
        <f t="shared" si="48"/>
        <v>31</v>
      </c>
      <c r="D1058" s="1">
        <f t="shared" si="49"/>
        <v>1</v>
      </c>
      <c r="E1058" s="1" t="s">
        <v>350</v>
      </c>
      <c r="F1058" s="1" t="s">
        <v>8</v>
      </c>
      <c r="G1058" s="2" t="str">
        <f t="shared" si="50"/>
        <v>02</v>
      </c>
      <c r="H1058" s="1" t="s">
        <v>618</v>
      </c>
      <c r="I1058" s="1" t="s">
        <v>4</v>
      </c>
      <c r="J1058" s="1" t="s">
        <v>8</v>
      </c>
      <c r="K1058" s="1" t="s">
        <v>619</v>
      </c>
    </row>
    <row r="1059" spans="1:12" x14ac:dyDescent="0.15">
      <c r="A1059" s="2" t="str">
        <f>VLOOKUP(TEXT(C1059,"0"),Sheet2!A:D,3,FALSE)</f>
        <v>UAPSRV</v>
      </c>
      <c r="B1059" s="2" t="str">
        <f>VLOOKUP(TEXT(C1059,"0"),Sheet2!A:D,4,FALSE)</f>
        <v>36</v>
      </c>
      <c r="C1059" s="2">
        <f t="shared" si="48"/>
        <v>31</v>
      </c>
      <c r="D1059" s="1">
        <f t="shared" si="49"/>
        <v>1</v>
      </c>
      <c r="E1059" s="1" t="s">
        <v>350</v>
      </c>
      <c r="F1059" s="1" t="s">
        <v>12</v>
      </c>
      <c r="G1059" s="2" t="str">
        <f t="shared" si="50"/>
        <v>03</v>
      </c>
      <c r="H1059" s="1" t="s">
        <v>620</v>
      </c>
      <c r="I1059" s="1" t="s">
        <v>4</v>
      </c>
      <c r="J1059" s="1" t="s">
        <v>80</v>
      </c>
      <c r="K1059" s="1" t="s">
        <v>621</v>
      </c>
      <c r="L1059" s="1" t="s">
        <v>308</v>
      </c>
    </row>
    <row r="1060" spans="1:12" x14ac:dyDescent="0.15">
      <c r="A1060" s="2" t="str">
        <f>VLOOKUP(TEXT(C1060,"0"),Sheet2!A:D,3,FALSE)</f>
        <v>UAPSRV</v>
      </c>
      <c r="B1060" s="2" t="str">
        <f>VLOOKUP(TEXT(C1060,"0"),Sheet2!A:D,4,FALSE)</f>
        <v>36</v>
      </c>
      <c r="C1060" s="2">
        <f t="shared" si="48"/>
        <v>31</v>
      </c>
      <c r="D1060" s="1">
        <f t="shared" si="49"/>
        <v>1</v>
      </c>
      <c r="E1060" s="1" t="s">
        <v>350</v>
      </c>
      <c r="F1060" s="1" t="s">
        <v>16</v>
      </c>
      <c r="G1060" s="2" t="str">
        <f t="shared" si="50"/>
        <v>04</v>
      </c>
      <c r="H1060" s="1" t="s">
        <v>156</v>
      </c>
      <c r="I1060" s="1" t="s">
        <v>4</v>
      </c>
      <c r="J1060" s="1" t="s">
        <v>24</v>
      </c>
      <c r="K1060" s="1" t="s">
        <v>157</v>
      </c>
      <c r="L1060" s="1" t="s">
        <v>308</v>
      </c>
    </row>
    <row r="1061" spans="1:12" x14ac:dyDescent="0.15">
      <c r="A1061" s="2" t="str">
        <f>VLOOKUP(TEXT(C1061,"0"),Sheet2!A:D,3,FALSE)</f>
        <v>UAPSRV</v>
      </c>
      <c r="B1061" s="2" t="str">
        <f>VLOOKUP(TEXT(C1061,"0"),Sheet2!A:D,4,FALSE)</f>
        <v>36</v>
      </c>
      <c r="C1061" s="2">
        <f t="shared" si="48"/>
        <v>31</v>
      </c>
      <c r="D1061" s="1">
        <f t="shared" si="49"/>
        <v>1</v>
      </c>
      <c r="E1061" s="1" t="s">
        <v>350</v>
      </c>
      <c r="F1061" s="1" t="s">
        <v>20</v>
      </c>
      <c r="G1061" s="2" t="str">
        <f t="shared" si="50"/>
        <v>05</v>
      </c>
      <c r="H1061" s="1" t="s">
        <v>159</v>
      </c>
      <c r="I1061" s="1" t="s">
        <v>4</v>
      </c>
      <c r="J1061" s="1" t="s">
        <v>5</v>
      </c>
      <c r="K1061" s="1" t="s">
        <v>160</v>
      </c>
      <c r="L1061" s="1" t="s">
        <v>308</v>
      </c>
    </row>
    <row r="1062" spans="1:12" x14ac:dyDescent="0.15">
      <c r="A1062" s="2" t="str">
        <f>VLOOKUP(TEXT(C1062,"0"),Sheet2!A:D,3,FALSE)</f>
        <v>UAPSRV</v>
      </c>
      <c r="B1062" s="2" t="str">
        <f>VLOOKUP(TEXT(C1062,"0"),Sheet2!A:D,4,FALSE)</f>
        <v>36</v>
      </c>
      <c r="C1062" s="2">
        <f t="shared" si="48"/>
        <v>31</v>
      </c>
      <c r="D1062" s="1">
        <f t="shared" si="49"/>
        <v>1</v>
      </c>
      <c r="E1062" s="1" t="s">
        <v>350</v>
      </c>
      <c r="F1062" s="1" t="s">
        <v>24</v>
      </c>
      <c r="G1062" s="2" t="str">
        <f t="shared" si="50"/>
        <v>06</v>
      </c>
      <c r="H1062" s="1" t="s">
        <v>162</v>
      </c>
      <c r="I1062" s="1" t="s">
        <v>4</v>
      </c>
      <c r="J1062" s="1" t="s">
        <v>30</v>
      </c>
      <c r="K1062" s="1" t="s">
        <v>163</v>
      </c>
      <c r="L1062" s="1" t="s">
        <v>308</v>
      </c>
    </row>
    <row r="1063" spans="1:12" x14ac:dyDescent="0.15">
      <c r="A1063" s="2" t="str">
        <f>VLOOKUP(TEXT(C1063,"0"),Sheet2!A:D,3,FALSE)</f>
        <v>UAPSRV</v>
      </c>
      <c r="B1063" s="2" t="str">
        <f>VLOOKUP(TEXT(C1063,"0"),Sheet2!A:D,4,FALSE)</f>
        <v>36</v>
      </c>
      <c r="C1063" s="2">
        <f t="shared" si="48"/>
        <v>31</v>
      </c>
      <c r="D1063" s="1">
        <f t="shared" si="49"/>
        <v>1</v>
      </c>
      <c r="E1063" s="1" t="s">
        <v>350</v>
      </c>
      <c r="F1063" s="1" t="s">
        <v>28</v>
      </c>
      <c r="G1063" s="2" t="str">
        <f t="shared" si="50"/>
        <v>07</v>
      </c>
      <c r="H1063" s="1" t="s">
        <v>215</v>
      </c>
      <c r="I1063" s="1" t="s">
        <v>4</v>
      </c>
      <c r="J1063" s="1" t="s">
        <v>5</v>
      </c>
      <c r="K1063" s="1" t="s">
        <v>216</v>
      </c>
    </row>
    <row r="1064" spans="1:12" x14ac:dyDescent="0.15">
      <c r="A1064" s="2" t="str">
        <f>VLOOKUP(TEXT(C1064,"0"),Sheet2!A:D,3,FALSE)</f>
        <v>UAPSRV</v>
      </c>
      <c r="B1064" s="2" t="str">
        <f>VLOOKUP(TEXT(C1064,"0"),Sheet2!A:D,4,FALSE)</f>
        <v>36</v>
      </c>
      <c r="C1064" s="2">
        <f t="shared" si="48"/>
        <v>31</v>
      </c>
      <c r="D1064" s="1">
        <f t="shared" si="49"/>
        <v>1</v>
      </c>
      <c r="E1064" s="1" t="s">
        <v>350</v>
      </c>
      <c r="F1064" s="1" t="s">
        <v>30</v>
      </c>
      <c r="G1064" s="2" t="str">
        <f t="shared" si="50"/>
        <v>08</v>
      </c>
      <c r="H1064" s="1" t="s">
        <v>622</v>
      </c>
      <c r="I1064" s="1" t="s">
        <v>4</v>
      </c>
      <c r="J1064" s="1" t="s">
        <v>10</v>
      </c>
      <c r="K1064" s="1" t="s">
        <v>623</v>
      </c>
    </row>
    <row r="1065" spans="1:12" x14ac:dyDescent="0.15">
      <c r="A1065" s="2" t="str">
        <f>VLOOKUP(TEXT(C1065,"0"),Sheet2!A:D,3,FALSE)</f>
        <v>UAPSRV</v>
      </c>
      <c r="B1065" s="2" t="str">
        <f>VLOOKUP(TEXT(C1065,"0"),Sheet2!A:D,4,FALSE)</f>
        <v>36</v>
      </c>
      <c r="C1065" s="2">
        <f t="shared" si="48"/>
        <v>31</v>
      </c>
      <c r="D1065" s="1">
        <f t="shared" si="49"/>
        <v>1</v>
      </c>
      <c r="E1065" s="1" t="s">
        <v>350</v>
      </c>
      <c r="F1065" s="1" t="s">
        <v>37</v>
      </c>
      <c r="G1065" s="2" t="str">
        <f t="shared" si="50"/>
        <v>09</v>
      </c>
      <c r="H1065" s="1" t="s">
        <v>198</v>
      </c>
      <c r="I1065" s="1" t="s">
        <v>4</v>
      </c>
      <c r="J1065" s="1" t="s">
        <v>16</v>
      </c>
      <c r="K1065" s="1" t="s">
        <v>199</v>
      </c>
    </row>
    <row r="1066" spans="1:12" x14ac:dyDescent="0.15">
      <c r="A1066" s="2" t="str">
        <f>VLOOKUP(TEXT(C1066,"0"),Sheet2!A:D,3,FALSE)</f>
        <v>UAPSRV</v>
      </c>
      <c r="B1066" s="2" t="str">
        <f>VLOOKUP(TEXT(C1066,"0"),Sheet2!A:D,4,FALSE)</f>
        <v>36</v>
      </c>
      <c r="C1066" s="2">
        <f t="shared" si="48"/>
        <v>31</v>
      </c>
      <c r="D1066" s="1">
        <f t="shared" si="49"/>
        <v>1</v>
      </c>
      <c r="E1066" s="1" t="s">
        <v>350</v>
      </c>
      <c r="F1066" s="1" t="s">
        <v>5</v>
      </c>
      <c r="G1066" s="2" t="str">
        <f t="shared" si="50"/>
        <v>10</v>
      </c>
      <c r="H1066" s="1" t="s">
        <v>200</v>
      </c>
      <c r="I1066" s="1" t="s">
        <v>4</v>
      </c>
      <c r="J1066" s="1" t="s">
        <v>26</v>
      </c>
      <c r="K1066" s="1" t="s">
        <v>201</v>
      </c>
    </row>
    <row r="1067" spans="1:12" x14ac:dyDescent="0.15">
      <c r="A1067" s="2" t="str">
        <f>VLOOKUP(TEXT(C1067,"0"),Sheet2!A:D,3,FALSE)</f>
        <v>UAPSRV</v>
      </c>
      <c r="B1067" s="2" t="str">
        <f>VLOOKUP(TEXT(C1067,"0"),Sheet2!A:D,4,FALSE)</f>
        <v>37</v>
      </c>
      <c r="C1067" s="2">
        <f t="shared" si="48"/>
        <v>32</v>
      </c>
      <c r="D1067" s="1">
        <f t="shared" si="49"/>
        <v>0</v>
      </c>
      <c r="E1067" s="1" t="s">
        <v>354</v>
      </c>
      <c r="F1067" s="1" t="s">
        <v>2</v>
      </c>
      <c r="G1067" s="2" t="str">
        <f t="shared" si="50"/>
        <v>01</v>
      </c>
      <c r="H1067" s="1" t="s">
        <v>3</v>
      </c>
      <c r="I1067" s="1" t="s">
        <v>4</v>
      </c>
      <c r="J1067" s="1" t="s">
        <v>5</v>
      </c>
      <c r="K1067" s="1" t="s">
        <v>6</v>
      </c>
      <c r="L1067" s="1" t="s">
        <v>7</v>
      </c>
    </row>
    <row r="1068" spans="1:12" x14ac:dyDescent="0.15">
      <c r="A1068" s="2" t="str">
        <f>VLOOKUP(TEXT(C1068,"0"),Sheet2!A:D,3,FALSE)</f>
        <v>UAPSRV</v>
      </c>
      <c r="B1068" s="2" t="str">
        <f>VLOOKUP(TEXT(C1068,"0"),Sheet2!A:D,4,FALSE)</f>
        <v>37</v>
      </c>
      <c r="C1068" s="2">
        <f t="shared" si="48"/>
        <v>32</v>
      </c>
      <c r="D1068" s="1">
        <f t="shared" si="49"/>
        <v>0</v>
      </c>
      <c r="E1068" s="1" t="s">
        <v>354</v>
      </c>
      <c r="F1068" s="1" t="s">
        <v>8</v>
      </c>
      <c r="G1068" s="2" t="str">
        <f t="shared" si="50"/>
        <v>02</v>
      </c>
      <c r="H1068" s="1" t="s">
        <v>392</v>
      </c>
      <c r="I1068" s="1" t="s">
        <v>4</v>
      </c>
      <c r="J1068" s="1" t="s">
        <v>8</v>
      </c>
      <c r="K1068" s="1" t="s">
        <v>393</v>
      </c>
      <c r="L1068" s="1" t="s">
        <v>624</v>
      </c>
    </row>
    <row r="1069" spans="1:12" x14ac:dyDescent="0.15">
      <c r="A1069" s="2" t="str">
        <f>VLOOKUP(TEXT(C1069,"0"),Sheet2!A:D,3,FALSE)</f>
        <v>UAPSRV</v>
      </c>
      <c r="B1069" s="2" t="str">
        <f>VLOOKUP(TEXT(C1069,"0"),Sheet2!A:D,4,FALSE)</f>
        <v>37</v>
      </c>
      <c r="C1069" s="2">
        <f t="shared" si="48"/>
        <v>32</v>
      </c>
      <c r="D1069" s="1">
        <f t="shared" si="49"/>
        <v>0</v>
      </c>
      <c r="E1069" s="1" t="s">
        <v>354</v>
      </c>
      <c r="F1069" s="1" t="s">
        <v>12</v>
      </c>
      <c r="G1069" s="2" t="str">
        <f t="shared" si="50"/>
        <v>03</v>
      </c>
      <c r="H1069" s="1" t="s">
        <v>188</v>
      </c>
      <c r="I1069" s="1" t="s">
        <v>4</v>
      </c>
      <c r="J1069" s="1" t="s">
        <v>80</v>
      </c>
      <c r="K1069" s="1" t="s">
        <v>189</v>
      </c>
      <c r="L1069" s="1" t="s">
        <v>36</v>
      </c>
    </row>
    <row r="1070" spans="1:12" x14ac:dyDescent="0.15">
      <c r="A1070" s="2" t="str">
        <f>VLOOKUP(TEXT(C1070,"0"),Sheet2!A:D,3,FALSE)</f>
        <v>UAPSRV</v>
      </c>
      <c r="B1070" s="2" t="str">
        <f>VLOOKUP(TEXT(C1070,"0"),Sheet2!A:D,4,FALSE)</f>
        <v>37</v>
      </c>
      <c r="C1070" s="2">
        <f t="shared" si="48"/>
        <v>32</v>
      </c>
      <c r="D1070" s="1">
        <f t="shared" si="49"/>
        <v>0</v>
      </c>
      <c r="E1070" s="1" t="s">
        <v>354</v>
      </c>
      <c r="F1070" s="1" t="s">
        <v>16</v>
      </c>
      <c r="G1070" s="2" t="str">
        <f t="shared" si="50"/>
        <v>04</v>
      </c>
      <c r="H1070" s="1" t="s">
        <v>202</v>
      </c>
      <c r="I1070" s="1" t="s">
        <v>4</v>
      </c>
      <c r="J1070" s="1" t="s">
        <v>8</v>
      </c>
      <c r="K1070" s="1" t="s">
        <v>625</v>
      </c>
      <c r="L1070" s="1" t="s">
        <v>87</v>
      </c>
    </row>
    <row r="1071" spans="1:12" x14ac:dyDescent="0.15">
      <c r="A1071" s="2" t="str">
        <f>VLOOKUP(TEXT(C1071,"0"),Sheet2!A:D,3,FALSE)</f>
        <v>UAPSRV</v>
      </c>
      <c r="B1071" s="2" t="str">
        <f>VLOOKUP(TEXT(C1071,"0"),Sheet2!A:D,4,FALSE)</f>
        <v>37</v>
      </c>
      <c r="C1071" s="2">
        <f t="shared" si="48"/>
        <v>32</v>
      </c>
      <c r="D1071" s="1">
        <f t="shared" si="49"/>
        <v>0</v>
      </c>
      <c r="E1071" s="1" t="s">
        <v>354</v>
      </c>
      <c r="F1071" s="1" t="s">
        <v>20</v>
      </c>
      <c r="G1071" s="2" t="str">
        <f t="shared" si="50"/>
        <v>05</v>
      </c>
      <c r="H1071" s="1" t="s">
        <v>218</v>
      </c>
      <c r="I1071" s="1" t="s">
        <v>4</v>
      </c>
      <c r="J1071" s="1" t="s">
        <v>80</v>
      </c>
      <c r="K1071" s="1" t="s">
        <v>626</v>
      </c>
      <c r="L1071" s="1" t="s">
        <v>7</v>
      </c>
    </row>
    <row r="1072" spans="1:12" x14ac:dyDescent="0.15">
      <c r="A1072" s="2" t="str">
        <f>VLOOKUP(TEXT(C1072,"0"),Sheet2!A:D,3,FALSE)</f>
        <v>UAPSRV</v>
      </c>
      <c r="B1072" s="2" t="str">
        <f>VLOOKUP(TEXT(C1072,"0"),Sheet2!A:D,4,FALSE)</f>
        <v>37</v>
      </c>
      <c r="C1072" s="2">
        <f t="shared" si="48"/>
        <v>32</v>
      </c>
      <c r="D1072" s="1">
        <f t="shared" si="49"/>
        <v>0</v>
      </c>
      <c r="E1072" s="1" t="s">
        <v>354</v>
      </c>
      <c r="F1072" s="1" t="s">
        <v>24</v>
      </c>
      <c r="G1072" s="2" t="str">
        <f t="shared" si="50"/>
        <v>06</v>
      </c>
      <c r="H1072" s="1" t="s">
        <v>618</v>
      </c>
      <c r="I1072" s="1" t="s">
        <v>4</v>
      </c>
      <c r="J1072" s="1" t="s">
        <v>8</v>
      </c>
      <c r="K1072" s="1" t="s">
        <v>619</v>
      </c>
      <c r="L1072" s="1" t="s">
        <v>87</v>
      </c>
    </row>
    <row r="1073" spans="1:12" x14ac:dyDescent="0.15">
      <c r="A1073" s="2" t="str">
        <f>VLOOKUP(TEXT(C1073,"0"),Sheet2!A:D,3,FALSE)</f>
        <v>UAPSRV</v>
      </c>
      <c r="B1073" s="2" t="str">
        <f>VLOOKUP(TEXT(C1073,"0"),Sheet2!A:D,4,FALSE)</f>
        <v>37</v>
      </c>
      <c r="C1073" s="2">
        <f t="shared" si="48"/>
        <v>32</v>
      </c>
      <c r="D1073" s="1">
        <f t="shared" si="49"/>
        <v>0</v>
      </c>
      <c r="E1073" s="1" t="s">
        <v>354</v>
      </c>
      <c r="F1073" s="1" t="s">
        <v>28</v>
      </c>
      <c r="G1073" s="2" t="str">
        <f t="shared" si="50"/>
        <v>07</v>
      </c>
      <c r="H1073" s="1" t="s">
        <v>620</v>
      </c>
      <c r="I1073" s="1" t="s">
        <v>4</v>
      </c>
      <c r="J1073" s="1" t="s">
        <v>80</v>
      </c>
      <c r="K1073" s="1" t="s">
        <v>621</v>
      </c>
      <c r="L1073" s="1" t="s">
        <v>7</v>
      </c>
    </row>
    <row r="1074" spans="1:12" x14ac:dyDescent="0.15">
      <c r="A1074" s="2" t="str">
        <f>VLOOKUP(TEXT(C1074,"0"),Sheet2!A:D,3,FALSE)</f>
        <v>UAPSRV</v>
      </c>
      <c r="B1074" s="2" t="str">
        <f>VLOOKUP(TEXT(C1074,"0"),Sheet2!A:D,4,FALSE)</f>
        <v>37</v>
      </c>
      <c r="C1074" s="2">
        <f t="shared" si="48"/>
        <v>32</v>
      </c>
      <c r="D1074" s="1">
        <f t="shared" si="49"/>
        <v>0</v>
      </c>
      <c r="E1074" s="1" t="s">
        <v>354</v>
      </c>
      <c r="F1074" s="1" t="s">
        <v>30</v>
      </c>
      <c r="G1074" s="2" t="str">
        <f t="shared" si="50"/>
        <v>08</v>
      </c>
      <c r="H1074" s="1" t="s">
        <v>156</v>
      </c>
      <c r="I1074" s="1" t="s">
        <v>4</v>
      </c>
      <c r="J1074" s="1" t="s">
        <v>24</v>
      </c>
      <c r="K1074" s="1" t="s">
        <v>157</v>
      </c>
      <c r="L1074" s="1" t="s">
        <v>7</v>
      </c>
    </row>
    <row r="1075" spans="1:12" x14ac:dyDescent="0.15">
      <c r="A1075" s="2" t="str">
        <f>VLOOKUP(TEXT(C1075,"0"),Sheet2!A:D,3,FALSE)</f>
        <v>UAPSRV</v>
      </c>
      <c r="B1075" s="2" t="str">
        <f>VLOOKUP(TEXT(C1075,"0"),Sheet2!A:D,4,FALSE)</f>
        <v>37</v>
      </c>
      <c r="C1075" s="2">
        <f t="shared" si="48"/>
        <v>32</v>
      </c>
      <c r="D1075" s="1">
        <f t="shared" si="49"/>
        <v>0</v>
      </c>
      <c r="E1075" s="1" t="s">
        <v>354</v>
      </c>
      <c r="F1075" s="1" t="s">
        <v>37</v>
      </c>
      <c r="G1075" s="2" t="str">
        <f t="shared" si="50"/>
        <v>09</v>
      </c>
      <c r="H1075" s="1" t="s">
        <v>159</v>
      </c>
      <c r="I1075" s="1" t="s">
        <v>4</v>
      </c>
      <c r="J1075" s="1" t="s">
        <v>5</v>
      </c>
      <c r="K1075" s="1" t="s">
        <v>160</v>
      </c>
      <c r="L1075" s="1" t="s">
        <v>7</v>
      </c>
    </row>
    <row r="1076" spans="1:12" x14ac:dyDescent="0.15">
      <c r="A1076" s="2" t="str">
        <f>VLOOKUP(TEXT(C1076,"0"),Sheet2!A:D,3,FALSE)</f>
        <v>UAPSRV</v>
      </c>
      <c r="B1076" s="2" t="str">
        <f>VLOOKUP(TEXT(C1076,"0"),Sheet2!A:D,4,FALSE)</f>
        <v>37</v>
      </c>
      <c r="C1076" s="2">
        <f t="shared" si="48"/>
        <v>32</v>
      </c>
      <c r="D1076" s="1">
        <f t="shared" si="49"/>
        <v>0</v>
      </c>
      <c r="E1076" s="1" t="s">
        <v>354</v>
      </c>
      <c r="F1076" s="1" t="s">
        <v>5</v>
      </c>
      <c r="G1076" s="2" t="str">
        <f t="shared" si="50"/>
        <v>10</v>
      </c>
      <c r="H1076" s="1" t="s">
        <v>162</v>
      </c>
      <c r="I1076" s="1" t="s">
        <v>4</v>
      </c>
      <c r="J1076" s="1" t="s">
        <v>30</v>
      </c>
      <c r="K1076" s="1" t="s">
        <v>163</v>
      </c>
      <c r="L1076" s="1" t="s">
        <v>7</v>
      </c>
    </row>
    <row r="1077" spans="1:12" x14ac:dyDescent="0.15">
      <c r="A1077" s="2" t="str">
        <f>VLOOKUP(TEXT(C1077,"0"),Sheet2!A:D,3,FALSE)</f>
        <v>UAPSRV</v>
      </c>
      <c r="B1077" s="2" t="str">
        <f>VLOOKUP(TEXT(C1077,"0"),Sheet2!A:D,4,FALSE)</f>
        <v>37</v>
      </c>
      <c r="C1077" s="2">
        <f t="shared" si="48"/>
        <v>32</v>
      </c>
      <c r="D1077" s="1">
        <f t="shared" si="49"/>
        <v>0</v>
      </c>
      <c r="E1077" s="1" t="s">
        <v>354</v>
      </c>
      <c r="F1077" s="1" t="s">
        <v>44</v>
      </c>
      <c r="G1077" s="2" t="str">
        <f t="shared" si="50"/>
        <v>11</v>
      </c>
      <c r="H1077" s="1" t="s">
        <v>215</v>
      </c>
      <c r="I1077" s="1" t="s">
        <v>4</v>
      </c>
      <c r="J1077" s="1" t="s">
        <v>5</v>
      </c>
      <c r="K1077" s="1" t="s">
        <v>216</v>
      </c>
    </row>
    <row r="1078" spans="1:12" x14ac:dyDescent="0.15">
      <c r="A1078" s="2" t="str">
        <f>VLOOKUP(TEXT(C1078,"0"),Sheet2!A:D,3,FALSE)</f>
        <v>UAPSRV</v>
      </c>
      <c r="B1078" s="2" t="str">
        <f>VLOOKUP(TEXT(C1078,"0"),Sheet2!A:D,4,FALSE)</f>
        <v>37</v>
      </c>
      <c r="C1078" s="2">
        <f t="shared" si="48"/>
        <v>32</v>
      </c>
      <c r="D1078" s="1">
        <f t="shared" si="49"/>
        <v>1</v>
      </c>
      <c r="E1078" s="1" t="s">
        <v>355</v>
      </c>
      <c r="F1078" s="1" t="s">
        <v>2</v>
      </c>
      <c r="G1078" s="2" t="str">
        <f t="shared" si="50"/>
        <v>01</v>
      </c>
      <c r="H1078" s="1" t="s">
        <v>3</v>
      </c>
      <c r="I1078" s="1" t="s">
        <v>4</v>
      </c>
      <c r="J1078" s="1" t="s">
        <v>5</v>
      </c>
      <c r="K1078" s="1" t="s">
        <v>6</v>
      </c>
      <c r="L1078" s="1" t="s">
        <v>308</v>
      </c>
    </row>
    <row r="1079" spans="1:12" x14ac:dyDescent="0.15">
      <c r="A1079" s="2" t="str">
        <f>VLOOKUP(TEXT(C1079,"0"),Sheet2!A:D,3,FALSE)</f>
        <v>UAPSRV</v>
      </c>
      <c r="B1079" s="2" t="str">
        <f>VLOOKUP(TEXT(C1079,"0"),Sheet2!A:D,4,FALSE)</f>
        <v>37</v>
      </c>
      <c r="C1079" s="2">
        <f t="shared" si="48"/>
        <v>32</v>
      </c>
      <c r="D1079" s="1">
        <f t="shared" si="49"/>
        <v>1</v>
      </c>
      <c r="E1079" s="1" t="s">
        <v>355</v>
      </c>
      <c r="F1079" s="1" t="s">
        <v>8</v>
      </c>
      <c r="G1079" s="2" t="str">
        <f t="shared" si="50"/>
        <v>02</v>
      </c>
      <c r="H1079" s="1" t="s">
        <v>392</v>
      </c>
      <c r="I1079" s="1" t="s">
        <v>4</v>
      </c>
      <c r="J1079" s="1" t="s">
        <v>8</v>
      </c>
      <c r="K1079" s="1" t="s">
        <v>393</v>
      </c>
      <c r="L1079" s="1" t="s">
        <v>308</v>
      </c>
    </row>
    <row r="1080" spans="1:12" x14ac:dyDescent="0.15">
      <c r="A1080" s="2" t="str">
        <f>VLOOKUP(TEXT(C1080,"0"),Sheet2!A:D,3,FALSE)</f>
        <v>UAPSRV</v>
      </c>
      <c r="B1080" s="2" t="str">
        <f>VLOOKUP(TEXT(C1080,"0"),Sheet2!A:D,4,FALSE)</f>
        <v>37</v>
      </c>
      <c r="C1080" s="2">
        <f t="shared" si="48"/>
        <v>32</v>
      </c>
      <c r="D1080" s="1">
        <f t="shared" si="49"/>
        <v>1</v>
      </c>
      <c r="E1080" s="1" t="s">
        <v>355</v>
      </c>
      <c r="F1080" s="1" t="s">
        <v>12</v>
      </c>
      <c r="G1080" s="2" t="str">
        <f t="shared" si="50"/>
        <v>03</v>
      </c>
      <c r="H1080" s="1" t="s">
        <v>188</v>
      </c>
      <c r="I1080" s="1" t="s">
        <v>4</v>
      </c>
      <c r="J1080" s="1" t="s">
        <v>80</v>
      </c>
      <c r="K1080" s="1" t="s">
        <v>189</v>
      </c>
      <c r="L1080" s="1" t="s">
        <v>308</v>
      </c>
    </row>
    <row r="1081" spans="1:12" x14ac:dyDescent="0.15">
      <c r="A1081" s="2" t="str">
        <f>VLOOKUP(TEXT(C1081,"0"),Sheet2!A:D,3,FALSE)</f>
        <v>UAPSRV</v>
      </c>
      <c r="B1081" s="2" t="str">
        <f>VLOOKUP(TEXT(C1081,"0"),Sheet2!A:D,4,FALSE)</f>
        <v>37</v>
      </c>
      <c r="C1081" s="2">
        <f t="shared" si="48"/>
        <v>32</v>
      </c>
      <c r="D1081" s="1">
        <f t="shared" si="49"/>
        <v>1</v>
      </c>
      <c r="E1081" s="1" t="s">
        <v>355</v>
      </c>
      <c r="F1081" s="1" t="s">
        <v>16</v>
      </c>
      <c r="G1081" s="2" t="str">
        <f t="shared" si="50"/>
        <v>04</v>
      </c>
      <c r="H1081" s="1" t="s">
        <v>202</v>
      </c>
      <c r="I1081" s="1" t="s">
        <v>4</v>
      </c>
      <c r="J1081" s="1" t="s">
        <v>8</v>
      </c>
      <c r="K1081" s="1" t="s">
        <v>625</v>
      </c>
      <c r="L1081" s="1" t="s">
        <v>308</v>
      </c>
    </row>
    <row r="1082" spans="1:12" x14ac:dyDescent="0.15">
      <c r="A1082" s="2" t="str">
        <f>VLOOKUP(TEXT(C1082,"0"),Sheet2!A:D,3,FALSE)</f>
        <v>UAPSRV</v>
      </c>
      <c r="B1082" s="2" t="str">
        <f>VLOOKUP(TEXT(C1082,"0"),Sheet2!A:D,4,FALSE)</f>
        <v>37</v>
      </c>
      <c r="C1082" s="2">
        <f t="shared" si="48"/>
        <v>32</v>
      </c>
      <c r="D1082" s="1">
        <f t="shared" si="49"/>
        <v>1</v>
      </c>
      <c r="E1082" s="1" t="s">
        <v>355</v>
      </c>
      <c r="F1082" s="1" t="s">
        <v>20</v>
      </c>
      <c r="G1082" s="2" t="str">
        <f t="shared" si="50"/>
        <v>05</v>
      </c>
      <c r="H1082" s="1" t="s">
        <v>218</v>
      </c>
      <c r="I1082" s="1" t="s">
        <v>4</v>
      </c>
      <c r="J1082" s="1" t="s">
        <v>80</v>
      </c>
      <c r="K1082" s="1" t="s">
        <v>626</v>
      </c>
      <c r="L1082" s="1" t="s">
        <v>308</v>
      </c>
    </row>
    <row r="1083" spans="1:12" x14ac:dyDescent="0.15">
      <c r="A1083" s="2" t="str">
        <f>VLOOKUP(TEXT(C1083,"0"),Sheet2!A:D,3,FALSE)</f>
        <v>UAPSRV</v>
      </c>
      <c r="B1083" s="2" t="str">
        <f>VLOOKUP(TEXT(C1083,"0"),Sheet2!A:D,4,FALSE)</f>
        <v>37</v>
      </c>
      <c r="C1083" s="2">
        <f t="shared" si="48"/>
        <v>32</v>
      </c>
      <c r="D1083" s="1">
        <f t="shared" si="49"/>
        <v>1</v>
      </c>
      <c r="E1083" s="1" t="s">
        <v>355</v>
      </c>
      <c r="F1083" s="1" t="s">
        <v>24</v>
      </c>
      <c r="G1083" s="2" t="str">
        <f t="shared" si="50"/>
        <v>06</v>
      </c>
      <c r="H1083" s="1" t="s">
        <v>618</v>
      </c>
      <c r="I1083" s="1" t="s">
        <v>4</v>
      </c>
      <c r="J1083" s="1" t="s">
        <v>8</v>
      </c>
      <c r="K1083" s="1" t="s">
        <v>619</v>
      </c>
      <c r="L1083" s="1" t="s">
        <v>308</v>
      </c>
    </row>
    <row r="1084" spans="1:12" x14ac:dyDescent="0.15">
      <c r="A1084" s="2" t="str">
        <f>VLOOKUP(TEXT(C1084,"0"),Sheet2!A:D,3,FALSE)</f>
        <v>UAPSRV</v>
      </c>
      <c r="B1084" s="2" t="str">
        <f>VLOOKUP(TEXT(C1084,"0"),Sheet2!A:D,4,FALSE)</f>
        <v>37</v>
      </c>
      <c r="C1084" s="2">
        <f t="shared" si="48"/>
        <v>32</v>
      </c>
      <c r="D1084" s="1">
        <f t="shared" si="49"/>
        <v>1</v>
      </c>
      <c r="E1084" s="1" t="s">
        <v>355</v>
      </c>
      <c r="F1084" s="1" t="s">
        <v>28</v>
      </c>
      <c r="G1084" s="2" t="str">
        <f t="shared" si="50"/>
        <v>07</v>
      </c>
      <c r="H1084" s="1" t="s">
        <v>620</v>
      </c>
      <c r="I1084" s="1" t="s">
        <v>4</v>
      </c>
      <c r="J1084" s="1" t="s">
        <v>80</v>
      </c>
      <c r="K1084" s="1" t="s">
        <v>621</v>
      </c>
      <c r="L1084" s="1" t="s">
        <v>308</v>
      </c>
    </row>
    <row r="1085" spans="1:12" x14ac:dyDescent="0.15">
      <c r="A1085" s="2" t="str">
        <f>VLOOKUP(TEXT(C1085,"0"),Sheet2!A:D,3,FALSE)</f>
        <v>UAPSRV</v>
      </c>
      <c r="B1085" s="2" t="str">
        <f>VLOOKUP(TEXT(C1085,"0"),Sheet2!A:D,4,FALSE)</f>
        <v>37</v>
      </c>
      <c r="C1085" s="2">
        <f t="shared" si="48"/>
        <v>32</v>
      </c>
      <c r="D1085" s="1">
        <f t="shared" si="49"/>
        <v>1</v>
      </c>
      <c r="E1085" s="1" t="s">
        <v>355</v>
      </c>
      <c r="F1085" s="1" t="s">
        <v>30</v>
      </c>
      <c r="G1085" s="2" t="str">
        <f t="shared" si="50"/>
        <v>08</v>
      </c>
      <c r="H1085" s="1" t="s">
        <v>156</v>
      </c>
      <c r="I1085" s="1" t="s">
        <v>4</v>
      </c>
      <c r="J1085" s="1" t="s">
        <v>24</v>
      </c>
      <c r="K1085" s="1" t="s">
        <v>157</v>
      </c>
      <c r="L1085" s="1" t="s">
        <v>308</v>
      </c>
    </row>
    <row r="1086" spans="1:12" x14ac:dyDescent="0.15">
      <c r="A1086" s="2" t="str">
        <f>VLOOKUP(TEXT(C1086,"0"),Sheet2!A:D,3,FALSE)</f>
        <v>UAPSRV</v>
      </c>
      <c r="B1086" s="2" t="str">
        <f>VLOOKUP(TEXT(C1086,"0"),Sheet2!A:D,4,FALSE)</f>
        <v>37</v>
      </c>
      <c r="C1086" s="2">
        <f t="shared" si="48"/>
        <v>32</v>
      </c>
      <c r="D1086" s="1">
        <f t="shared" si="49"/>
        <v>1</v>
      </c>
      <c r="E1086" s="1" t="s">
        <v>355</v>
      </c>
      <c r="F1086" s="1" t="s">
        <v>37</v>
      </c>
      <c r="G1086" s="2" t="str">
        <f t="shared" si="50"/>
        <v>09</v>
      </c>
      <c r="H1086" s="1" t="s">
        <v>159</v>
      </c>
      <c r="I1086" s="1" t="s">
        <v>4</v>
      </c>
      <c r="J1086" s="1" t="s">
        <v>5</v>
      </c>
      <c r="K1086" s="1" t="s">
        <v>160</v>
      </c>
      <c r="L1086" s="1" t="s">
        <v>308</v>
      </c>
    </row>
    <row r="1087" spans="1:12" x14ac:dyDescent="0.15">
      <c r="A1087" s="2" t="str">
        <f>VLOOKUP(TEXT(C1087,"0"),Sheet2!A:D,3,FALSE)</f>
        <v>UAPSRV</v>
      </c>
      <c r="B1087" s="2" t="str">
        <f>VLOOKUP(TEXT(C1087,"0"),Sheet2!A:D,4,FALSE)</f>
        <v>37</v>
      </c>
      <c r="C1087" s="2">
        <f t="shared" si="48"/>
        <v>32</v>
      </c>
      <c r="D1087" s="1">
        <f t="shared" si="49"/>
        <v>1</v>
      </c>
      <c r="E1087" s="1" t="s">
        <v>355</v>
      </c>
      <c r="F1087" s="1" t="s">
        <v>5</v>
      </c>
      <c r="G1087" s="2" t="str">
        <f t="shared" si="50"/>
        <v>10</v>
      </c>
      <c r="H1087" s="1" t="s">
        <v>162</v>
      </c>
      <c r="I1087" s="1" t="s">
        <v>4</v>
      </c>
      <c r="J1087" s="1" t="s">
        <v>30</v>
      </c>
      <c r="K1087" s="1" t="s">
        <v>163</v>
      </c>
      <c r="L1087" s="1" t="s">
        <v>308</v>
      </c>
    </row>
    <row r="1088" spans="1:12" x14ac:dyDescent="0.15">
      <c r="A1088" s="2" t="str">
        <f>VLOOKUP(TEXT(C1088,"0"),Sheet2!A:D,3,FALSE)</f>
        <v>UAPSRV</v>
      </c>
      <c r="B1088" s="2" t="str">
        <f>VLOOKUP(TEXT(C1088,"0"),Sheet2!A:D,4,FALSE)</f>
        <v>37</v>
      </c>
      <c r="C1088" s="2">
        <f t="shared" si="48"/>
        <v>32</v>
      </c>
      <c r="D1088" s="1">
        <f t="shared" si="49"/>
        <v>1</v>
      </c>
      <c r="E1088" s="1" t="s">
        <v>355</v>
      </c>
      <c r="F1088" s="1" t="s">
        <v>44</v>
      </c>
      <c r="G1088" s="2" t="str">
        <f t="shared" si="50"/>
        <v>11</v>
      </c>
      <c r="H1088" s="1" t="s">
        <v>215</v>
      </c>
      <c r="I1088" s="1" t="s">
        <v>4</v>
      </c>
      <c r="J1088" s="1" t="s">
        <v>5</v>
      </c>
      <c r="K1088" s="1" t="s">
        <v>216</v>
      </c>
    </row>
    <row r="1089" spans="1:12" x14ac:dyDescent="0.15">
      <c r="A1089" s="2" t="str">
        <f>VLOOKUP(TEXT(C1089,"0"),Sheet2!A:D,3,FALSE)</f>
        <v>UAPSRV</v>
      </c>
      <c r="B1089" s="2" t="str">
        <f>VLOOKUP(TEXT(C1089,"0"),Sheet2!A:D,4,FALSE)</f>
        <v>37</v>
      </c>
      <c r="C1089" s="2">
        <f t="shared" si="48"/>
        <v>32</v>
      </c>
      <c r="D1089" s="1">
        <f t="shared" si="49"/>
        <v>1</v>
      </c>
      <c r="E1089" s="1" t="s">
        <v>355</v>
      </c>
      <c r="F1089" s="1" t="s">
        <v>48</v>
      </c>
      <c r="G1089" s="2" t="str">
        <f t="shared" si="50"/>
        <v>12</v>
      </c>
      <c r="H1089" s="1" t="s">
        <v>198</v>
      </c>
      <c r="I1089" s="1" t="s">
        <v>4</v>
      </c>
      <c r="J1089" s="1" t="s">
        <v>16</v>
      </c>
      <c r="K1089" s="1" t="s">
        <v>199</v>
      </c>
    </row>
    <row r="1090" spans="1:12" x14ac:dyDescent="0.15">
      <c r="A1090" s="2" t="str">
        <f>VLOOKUP(TEXT(C1090,"0"),Sheet2!A:D,3,FALSE)</f>
        <v>UAPSRV</v>
      </c>
      <c r="B1090" s="2" t="str">
        <f>VLOOKUP(TEXT(C1090,"0"),Sheet2!A:D,4,FALSE)</f>
        <v>37</v>
      </c>
      <c r="C1090" s="2">
        <f t="shared" si="48"/>
        <v>32</v>
      </c>
      <c r="D1090" s="1">
        <f t="shared" si="49"/>
        <v>1</v>
      </c>
      <c r="E1090" s="1" t="s">
        <v>355</v>
      </c>
      <c r="F1090" s="1" t="s">
        <v>52</v>
      </c>
      <c r="G1090" s="2" t="str">
        <f t="shared" si="50"/>
        <v>13</v>
      </c>
      <c r="H1090" s="1" t="s">
        <v>200</v>
      </c>
      <c r="I1090" s="1" t="s">
        <v>4</v>
      </c>
      <c r="J1090" s="1" t="s">
        <v>26</v>
      </c>
      <c r="K1090" s="1" t="s">
        <v>201</v>
      </c>
    </row>
    <row r="1091" spans="1:12" x14ac:dyDescent="0.15">
      <c r="A1091" s="2" t="str">
        <f>VLOOKUP(TEXT(C1091,"0"),Sheet2!A:D,3,FALSE)</f>
        <v>UAPSRV</v>
      </c>
      <c r="B1091" s="2" t="str">
        <f>VLOOKUP(TEXT(C1091,"0"),Sheet2!A:D,4,FALSE)</f>
        <v>38</v>
      </c>
      <c r="C1091" s="2">
        <f t="shared" ref="C1091:C1110" si="51">ROUNDUP(E1091/2,0)</f>
        <v>33</v>
      </c>
      <c r="D1091" s="1">
        <f t="shared" ref="D1091:D1110" si="52">1-MOD(E1091,2)</f>
        <v>0</v>
      </c>
      <c r="E1091" s="1" t="s">
        <v>627</v>
      </c>
      <c r="F1091" s="1" t="s">
        <v>2</v>
      </c>
      <c r="G1091" s="2" t="str">
        <f t="shared" ref="G1091:G1110" si="53" xml:space="preserve"> TEXT(F1091,"00")</f>
        <v>01</v>
      </c>
      <c r="H1091" s="1" t="s">
        <v>3</v>
      </c>
      <c r="I1091" s="1" t="s">
        <v>4</v>
      </c>
      <c r="J1091" s="1" t="s">
        <v>5</v>
      </c>
      <c r="K1091" s="1" t="s">
        <v>6</v>
      </c>
      <c r="L1091" s="1" t="s">
        <v>7</v>
      </c>
    </row>
    <row r="1092" spans="1:12" x14ac:dyDescent="0.15">
      <c r="A1092" s="2" t="str">
        <f>VLOOKUP(TEXT(C1092,"0"),Sheet2!A:D,3,FALSE)</f>
        <v>UAPSRV</v>
      </c>
      <c r="B1092" s="2" t="str">
        <f>VLOOKUP(TEXT(C1092,"0"),Sheet2!A:D,4,FALSE)</f>
        <v>38</v>
      </c>
      <c r="C1092" s="2">
        <f t="shared" si="51"/>
        <v>33</v>
      </c>
      <c r="D1092" s="1">
        <f t="shared" si="52"/>
        <v>0</v>
      </c>
      <c r="E1092" s="1" t="s">
        <v>627</v>
      </c>
      <c r="F1092" s="1" t="s">
        <v>8</v>
      </c>
      <c r="G1092" s="2" t="str">
        <f t="shared" si="53"/>
        <v>02</v>
      </c>
      <c r="H1092" s="1" t="s">
        <v>628</v>
      </c>
      <c r="I1092" s="1" t="s">
        <v>4</v>
      </c>
      <c r="J1092" s="1" t="s">
        <v>10</v>
      </c>
      <c r="K1092" s="1" t="s">
        <v>629</v>
      </c>
      <c r="L1092" s="1" t="s">
        <v>7</v>
      </c>
    </row>
    <row r="1093" spans="1:12" x14ac:dyDescent="0.15">
      <c r="A1093" s="2" t="str">
        <f>VLOOKUP(TEXT(C1093,"0"),Sheet2!A:D,3,FALSE)</f>
        <v>UAPSRV</v>
      </c>
      <c r="B1093" s="2" t="str">
        <f>VLOOKUP(TEXT(C1093,"0"),Sheet2!A:D,4,FALSE)</f>
        <v>38</v>
      </c>
      <c r="C1093" s="2">
        <f t="shared" si="51"/>
        <v>33</v>
      </c>
      <c r="D1093" s="1">
        <f t="shared" si="52"/>
        <v>0</v>
      </c>
      <c r="E1093" s="1" t="s">
        <v>627</v>
      </c>
      <c r="F1093" s="1" t="s">
        <v>12</v>
      </c>
      <c r="G1093" s="2" t="str">
        <f t="shared" si="53"/>
        <v>03</v>
      </c>
      <c r="H1093" s="1" t="s">
        <v>630</v>
      </c>
      <c r="I1093" s="1" t="s">
        <v>4</v>
      </c>
      <c r="J1093" s="1" t="s">
        <v>8</v>
      </c>
      <c r="K1093" s="1" t="s">
        <v>631</v>
      </c>
      <c r="L1093" s="1" t="s">
        <v>7</v>
      </c>
    </row>
    <row r="1094" spans="1:12" x14ac:dyDescent="0.15">
      <c r="A1094" s="2" t="str">
        <f>VLOOKUP(TEXT(C1094,"0"),Sheet2!A:D,3,FALSE)</f>
        <v>UAPSRV</v>
      </c>
      <c r="B1094" s="2" t="str">
        <f>VLOOKUP(TEXT(C1094,"0"),Sheet2!A:D,4,FALSE)</f>
        <v>38</v>
      </c>
      <c r="C1094" s="2">
        <f t="shared" si="51"/>
        <v>33</v>
      </c>
      <c r="D1094" s="1">
        <f t="shared" si="52"/>
        <v>0</v>
      </c>
      <c r="E1094" s="1" t="s">
        <v>627</v>
      </c>
      <c r="F1094" s="1" t="s">
        <v>16</v>
      </c>
      <c r="G1094" s="2" t="str">
        <f t="shared" si="53"/>
        <v>04</v>
      </c>
      <c r="H1094" s="1" t="s">
        <v>632</v>
      </c>
      <c r="I1094" s="1" t="s">
        <v>4</v>
      </c>
      <c r="J1094" s="1" t="s">
        <v>26</v>
      </c>
      <c r="K1094" s="1" t="s">
        <v>633</v>
      </c>
      <c r="L1094" s="1" t="s">
        <v>7</v>
      </c>
    </row>
    <row r="1095" spans="1:12" x14ac:dyDescent="0.15">
      <c r="A1095" s="2" t="str">
        <f>VLOOKUP(TEXT(C1095,"0"),Sheet2!A:D,3,FALSE)</f>
        <v>UAPSRV</v>
      </c>
      <c r="B1095" s="2" t="str">
        <f>VLOOKUP(TEXT(C1095,"0"),Sheet2!A:D,4,FALSE)</f>
        <v>38</v>
      </c>
      <c r="C1095" s="2">
        <f t="shared" si="51"/>
        <v>33</v>
      </c>
      <c r="D1095" s="1">
        <f t="shared" si="52"/>
        <v>0</v>
      </c>
      <c r="E1095" s="1" t="s">
        <v>627</v>
      </c>
      <c r="F1095" s="1" t="s">
        <v>20</v>
      </c>
      <c r="G1095" s="2" t="str">
        <f t="shared" si="53"/>
        <v>05</v>
      </c>
      <c r="H1095" s="1" t="s">
        <v>156</v>
      </c>
      <c r="I1095" s="1" t="s">
        <v>4</v>
      </c>
      <c r="J1095" s="1" t="s">
        <v>24</v>
      </c>
      <c r="K1095" s="1" t="s">
        <v>157</v>
      </c>
      <c r="L1095" s="1" t="s">
        <v>7</v>
      </c>
    </row>
    <row r="1096" spans="1:12" x14ac:dyDescent="0.15">
      <c r="A1096" s="2" t="str">
        <f>VLOOKUP(TEXT(C1096,"0"),Sheet2!A:D,3,FALSE)</f>
        <v>UAPSRV</v>
      </c>
      <c r="B1096" s="2" t="str">
        <f>VLOOKUP(TEXT(C1096,"0"),Sheet2!A:D,4,FALSE)</f>
        <v>38</v>
      </c>
      <c r="C1096" s="2">
        <f t="shared" si="51"/>
        <v>33</v>
      </c>
      <c r="D1096" s="1">
        <f t="shared" si="52"/>
        <v>0</v>
      </c>
      <c r="E1096" s="1" t="s">
        <v>627</v>
      </c>
      <c r="F1096" s="1" t="s">
        <v>24</v>
      </c>
      <c r="G1096" s="2" t="str">
        <f t="shared" si="53"/>
        <v>06</v>
      </c>
      <c r="H1096" s="1" t="s">
        <v>159</v>
      </c>
      <c r="I1096" s="1" t="s">
        <v>4</v>
      </c>
      <c r="J1096" s="1" t="s">
        <v>5</v>
      </c>
      <c r="K1096" s="1" t="s">
        <v>160</v>
      </c>
      <c r="L1096" s="1" t="s">
        <v>7</v>
      </c>
    </row>
    <row r="1097" spans="1:12" x14ac:dyDescent="0.15">
      <c r="A1097" s="2" t="str">
        <f>VLOOKUP(TEXT(C1097,"0"),Sheet2!A:D,3,FALSE)</f>
        <v>UAPSRV</v>
      </c>
      <c r="B1097" s="2" t="str">
        <f>VLOOKUP(TEXT(C1097,"0"),Sheet2!A:D,4,FALSE)</f>
        <v>38</v>
      </c>
      <c r="C1097" s="2">
        <f t="shared" si="51"/>
        <v>33</v>
      </c>
      <c r="D1097" s="1">
        <f t="shared" si="52"/>
        <v>0</v>
      </c>
      <c r="E1097" s="1" t="s">
        <v>627</v>
      </c>
      <c r="F1097" s="1" t="s">
        <v>28</v>
      </c>
      <c r="G1097" s="2" t="str">
        <f t="shared" si="53"/>
        <v>07</v>
      </c>
      <c r="H1097" s="1" t="s">
        <v>162</v>
      </c>
      <c r="I1097" s="1" t="s">
        <v>4</v>
      </c>
      <c r="J1097" s="1" t="s">
        <v>30</v>
      </c>
      <c r="K1097" s="1" t="s">
        <v>163</v>
      </c>
      <c r="L1097" s="1" t="s">
        <v>7</v>
      </c>
    </row>
    <row r="1098" spans="1:12" x14ac:dyDescent="0.15">
      <c r="A1098" s="2" t="str">
        <f>VLOOKUP(TEXT(C1098,"0"),Sheet2!A:D,3,FALSE)</f>
        <v>UAPSRV</v>
      </c>
      <c r="B1098" s="2" t="str">
        <f>VLOOKUP(TEXT(C1098,"0"),Sheet2!A:D,4,FALSE)</f>
        <v>38</v>
      </c>
      <c r="C1098" s="2">
        <f t="shared" si="51"/>
        <v>33</v>
      </c>
      <c r="D1098" s="1">
        <f t="shared" si="52"/>
        <v>0</v>
      </c>
      <c r="E1098" s="1" t="s">
        <v>627</v>
      </c>
      <c r="F1098" s="1" t="s">
        <v>30</v>
      </c>
      <c r="G1098" s="2" t="str">
        <f t="shared" si="53"/>
        <v>08</v>
      </c>
      <c r="H1098" s="1" t="s">
        <v>215</v>
      </c>
      <c r="I1098" s="1" t="s">
        <v>4</v>
      </c>
      <c r="J1098" s="1" t="s">
        <v>5</v>
      </c>
      <c r="K1098" s="1" t="s">
        <v>216</v>
      </c>
    </row>
    <row r="1099" spans="1:12" x14ac:dyDescent="0.15">
      <c r="A1099" s="2" t="str">
        <f>VLOOKUP(TEXT(C1099,"0"),Sheet2!A:D,3,FALSE)</f>
        <v>UAPSRV</v>
      </c>
      <c r="B1099" s="2" t="str">
        <f>VLOOKUP(TEXT(C1099,"0"),Sheet2!A:D,4,FALSE)</f>
        <v>38</v>
      </c>
      <c r="C1099" s="2">
        <f t="shared" si="51"/>
        <v>33</v>
      </c>
      <c r="D1099" s="1">
        <f t="shared" si="52"/>
        <v>1</v>
      </c>
      <c r="E1099" s="1" t="s">
        <v>634</v>
      </c>
      <c r="F1099" s="1" t="s">
        <v>2</v>
      </c>
      <c r="G1099" s="2" t="str">
        <f t="shared" si="53"/>
        <v>01</v>
      </c>
      <c r="H1099" s="1" t="s">
        <v>3</v>
      </c>
      <c r="I1099" s="1" t="s">
        <v>4</v>
      </c>
      <c r="J1099" s="1" t="s">
        <v>5</v>
      </c>
      <c r="K1099" s="1" t="s">
        <v>6</v>
      </c>
      <c r="L1099" s="1" t="s">
        <v>308</v>
      </c>
    </row>
    <row r="1100" spans="1:12" x14ac:dyDescent="0.15">
      <c r="A1100" s="2" t="str">
        <f>VLOOKUP(TEXT(C1100,"0"),Sheet2!A:D,3,FALSE)</f>
        <v>UAPSRV</v>
      </c>
      <c r="B1100" s="2" t="str">
        <f>VLOOKUP(TEXT(C1100,"0"),Sheet2!A:D,4,FALSE)</f>
        <v>38</v>
      </c>
      <c r="C1100" s="2">
        <f t="shared" si="51"/>
        <v>33</v>
      </c>
      <c r="D1100" s="1">
        <f t="shared" si="52"/>
        <v>1</v>
      </c>
      <c r="E1100" s="1" t="s">
        <v>634</v>
      </c>
      <c r="F1100" s="1" t="s">
        <v>8</v>
      </c>
      <c r="G1100" s="2" t="str">
        <f t="shared" si="53"/>
        <v>02</v>
      </c>
      <c r="H1100" s="1" t="s">
        <v>628</v>
      </c>
      <c r="I1100" s="1" t="s">
        <v>4</v>
      </c>
      <c r="J1100" s="1" t="s">
        <v>10</v>
      </c>
      <c r="K1100" s="1" t="s">
        <v>629</v>
      </c>
      <c r="L1100" s="1" t="s">
        <v>308</v>
      </c>
    </row>
    <row r="1101" spans="1:12" x14ac:dyDescent="0.15">
      <c r="A1101" s="2" t="str">
        <f>VLOOKUP(TEXT(C1101,"0"),Sheet2!A:D,3,FALSE)</f>
        <v>UAPSRV</v>
      </c>
      <c r="B1101" s="2" t="str">
        <f>VLOOKUP(TEXT(C1101,"0"),Sheet2!A:D,4,FALSE)</f>
        <v>38</v>
      </c>
      <c r="C1101" s="2">
        <f t="shared" si="51"/>
        <v>33</v>
      </c>
      <c r="D1101" s="1">
        <f t="shared" si="52"/>
        <v>1</v>
      </c>
      <c r="E1101" s="1" t="s">
        <v>634</v>
      </c>
      <c r="F1101" s="1" t="s">
        <v>12</v>
      </c>
      <c r="G1101" s="2" t="str">
        <f t="shared" si="53"/>
        <v>03</v>
      </c>
      <c r="H1101" s="1" t="s">
        <v>630</v>
      </c>
      <c r="I1101" s="1" t="s">
        <v>4</v>
      </c>
      <c r="J1101" s="1" t="s">
        <v>8</v>
      </c>
      <c r="K1101" s="1" t="s">
        <v>631</v>
      </c>
      <c r="L1101" s="1" t="s">
        <v>308</v>
      </c>
    </row>
    <row r="1102" spans="1:12" x14ac:dyDescent="0.15">
      <c r="A1102" s="2" t="str">
        <f>VLOOKUP(TEXT(C1102,"0"),Sheet2!A:D,3,FALSE)</f>
        <v>UAPSRV</v>
      </c>
      <c r="B1102" s="2" t="str">
        <f>VLOOKUP(TEXT(C1102,"0"),Sheet2!A:D,4,FALSE)</f>
        <v>38</v>
      </c>
      <c r="C1102" s="2">
        <f t="shared" si="51"/>
        <v>33</v>
      </c>
      <c r="D1102" s="1">
        <f t="shared" si="52"/>
        <v>1</v>
      </c>
      <c r="E1102" s="1" t="s">
        <v>634</v>
      </c>
      <c r="F1102" s="1" t="s">
        <v>16</v>
      </c>
      <c r="G1102" s="2" t="str">
        <f t="shared" si="53"/>
        <v>04</v>
      </c>
      <c r="H1102" s="1" t="s">
        <v>632</v>
      </c>
      <c r="I1102" s="1" t="s">
        <v>4</v>
      </c>
      <c r="J1102" s="1" t="s">
        <v>26</v>
      </c>
      <c r="K1102" s="1" t="s">
        <v>633</v>
      </c>
      <c r="L1102" s="1" t="s">
        <v>308</v>
      </c>
    </row>
    <row r="1103" spans="1:12" x14ac:dyDescent="0.15">
      <c r="A1103" s="2" t="str">
        <f>VLOOKUP(TEXT(C1103,"0"),Sheet2!A:D,3,FALSE)</f>
        <v>UAPSRV</v>
      </c>
      <c r="B1103" s="2" t="str">
        <f>VLOOKUP(TEXT(C1103,"0"),Sheet2!A:D,4,FALSE)</f>
        <v>38</v>
      </c>
      <c r="C1103" s="2">
        <f t="shared" si="51"/>
        <v>33</v>
      </c>
      <c r="D1103" s="1">
        <f t="shared" si="52"/>
        <v>1</v>
      </c>
      <c r="E1103" s="1" t="s">
        <v>634</v>
      </c>
      <c r="F1103" s="1" t="s">
        <v>20</v>
      </c>
      <c r="G1103" s="2" t="str">
        <f t="shared" si="53"/>
        <v>05</v>
      </c>
      <c r="H1103" s="1" t="s">
        <v>156</v>
      </c>
      <c r="I1103" s="1" t="s">
        <v>4</v>
      </c>
      <c r="J1103" s="1" t="s">
        <v>24</v>
      </c>
      <c r="K1103" s="1" t="s">
        <v>157</v>
      </c>
      <c r="L1103" s="1" t="s">
        <v>308</v>
      </c>
    </row>
    <row r="1104" spans="1:12" x14ac:dyDescent="0.15">
      <c r="A1104" s="2" t="str">
        <f>VLOOKUP(TEXT(C1104,"0"),Sheet2!A:D,3,FALSE)</f>
        <v>UAPSRV</v>
      </c>
      <c r="B1104" s="2" t="str">
        <f>VLOOKUP(TEXT(C1104,"0"),Sheet2!A:D,4,FALSE)</f>
        <v>38</v>
      </c>
      <c r="C1104" s="2">
        <f t="shared" si="51"/>
        <v>33</v>
      </c>
      <c r="D1104" s="1">
        <f t="shared" si="52"/>
        <v>1</v>
      </c>
      <c r="E1104" s="1" t="s">
        <v>634</v>
      </c>
      <c r="F1104" s="1" t="s">
        <v>24</v>
      </c>
      <c r="G1104" s="2" t="str">
        <f t="shared" si="53"/>
        <v>06</v>
      </c>
      <c r="H1104" s="1" t="s">
        <v>159</v>
      </c>
      <c r="I1104" s="1" t="s">
        <v>4</v>
      </c>
      <c r="J1104" s="1" t="s">
        <v>5</v>
      </c>
      <c r="K1104" s="1" t="s">
        <v>160</v>
      </c>
      <c r="L1104" s="1" t="s">
        <v>308</v>
      </c>
    </row>
    <row r="1105" spans="1:12" x14ac:dyDescent="0.15">
      <c r="A1105" s="2" t="str">
        <f>VLOOKUP(TEXT(C1105,"0"),Sheet2!A:D,3,FALSE)</f>
        <v>UAPSRV</v>
      </c>
      <c r="B1105" s="2" t="str">
        <f>VLOOKUP(TEXT(C1105,"0"),Sheet2!A:D,4,FALSE)</f>
        <v>38</v>
      </c>
      <c r="C1105" s="2">
        <f t="shared" si="51"/>
        <v>33</v>
      </c>
      <c r="D1105" s="1">
        <f t="shared" si="52"/>
        <v>1</v>
      </c>
      <c r="E1105" s="1" t="s">
        <v>634</v>
      </c>
      <c r="F1105" s="1" t="s">
        <v>28</v>
      </c>
      <c r="G1105" s="2" t="str">
        <f t="shared" si="53"/>
        <v>07</v>
      </c>
      <c r="H1105" s="1" t="s">
        <v>162</v>
      </c>
      <c r="I1105" s="1" t="s">
        <v>4</v>
      </c>
      <c r="J1105" s="1" t="s">
        <v>30</v>
      </c>
      <c r="K1105" s="1" t="s">
        <v>163</v>
      </c>
      <c r="L1105" s="1" t="s">
        <v>308</v>
      </c>
    </row>
    <row r="1106" spans="1:12" x14ac:dyDescent="0.15">
      <c r="A1106" s="2" t="str">
        <f>VLOOKUP(TEXT(C1106,"0"),Sheet2!A:D,3,FALSE)</f>
        <v>UAPSRV</v>
      </c>
      <c r="B1106" s="2" t="str">
        <f>VLOOKUP(TEXT(C1106,"0"),Sheet2!A:D,4,FALSE)</f>
        <v>38</v>
      </c>
      <c r="C1106" s="2">
        <f t="shared" si="51"/>
        <v>33</v>
      </c>
      <c r="D1106" s="1">
        <f t="shared" si="52"/>
        <v>1</v>
      </c>
      <c r="E1106" s="1" t="s">
        <v>634</v>
      </c>
      <c r="F1106" s="1" t="s">
        <v>30</v>
      </c>
      <c r="G1106" s="2" t="str">
        <f t="shared" si="53"/>
        <v>08</v>
      </c>
      <c r="H1106" s="1" t="s">
        <v>215</v>
      </c>
      <c r="I1106" s="1" t="s">
        <v>4</v>
      </c>
      <c r="J1106" s="1" t="s">
        <v>5</v>
      </c>
      <c r="K1106" s="1" t="s">
        <v>216</v>
      </c>
    </row>
    <row r="1107" spans="1:12" x14ac:dyDescent="0.15">
      <c r="A1107" s="2" t="str">
        <f>VLOOKUP(TEXT(C1107,"0"),Sheet2!A:D,3,FALSE)</f>
        <v>UAPSRV</v>
      </c>
      <c r="B1107" s="2" t="str">
        <f>VLOOKUP(TEXT(C1107,"0"),Sheet2!A:D,4,FALSE)</f>
        <v>38</v>
      </c>
      <c r="C1107" s="2">
        <f t="shared" si="51"/>
        <v>33</v>
      </c>
      <c r="D1107" s="1">
        <f t="shared" si="52"/>
        <v>1</v>
      </c>
      <c r="E1107" s="1" t="s">
        <v>634</v>
      </c>
      <c r="F1107" s="1" t="s">
        <v>37</v>
      </c>
      <c r="G1107" s="2" t="str">
        <f t="shared" si="53"/>
        <v>09</v>
      </c>
      <c r="H1107" s="1" t="s">
        <v>620</v>
      </c>
      <c r="I1107" s="1" t="s">
        <v>4</v>
      </c>
      <c r="J1107" s="1" t="s">
        <v>80</v>
      </c>
      <c r="K1107" s="1" t="s">
        <v>621</v>
      </c>
    </row>
    <row r="1108" spans="1:12" x14ac:dyDescent="0.15">
      <c r="A1108" s="2" t="str">
        <f>VLOOKUP(TEXT(C1108,"0"),Sheet2!A:D,3,FALSE)</f>
        <v>UAPSRV</v>
      </c>
      <c r="B1108" s="2" t="str">
        <f>VLOOKUP(TEXT(C1108,"0"),Sheet2!A:D,4,FALSE)</f>
        <v>38</v>
      </c>
      <c r="C1108" s="2">
        <f t="shared" si="51"/>
        <v>33</v>
      </c>
      <c r="D1108" s="1">
        <f t="shared" si="52"/>
        <v>1</v>
      </c>
      <c r="E1108" s="1" t="s">
        <v>634</v>
      </c>
      <c r="F1108" s="1" t="s">
        <v>5</v>
      </c>
      <c r="G1108" s="2" t="str">
        <f t="shared" si="53"/>
        <v>10</v>
      </c>
      <c r="H1108" s="1" t="s">
        <v>618</v>
      </c>
      <c r="I1108" s="1" t="s">
        <v>4</v>
      </c>
      <c r="J1108" s="1" t="s">
        <v>8</v>
      </c>
      <c r="K1108" s="1" t="s">
        <v>619</v>
      </c>
    </row>
    <row r="1109" spans="1:12" x14ac:dyDescent="0.15">
      <c r="A1109" s="2" t="str">
        <f>VLOOKUP(TEXT(C1109,"0"),Sheet2!A:D,3,FALSE)</f>
        <v>UAPSRV</v>
      </c>
      <c r="B1109" s="2" t="str">
        <f>VLOOKUP(TEXT(C1109,"0"),Sheet2!A:D,4,FALSE)</f>
        <v>38</v>
      </c>
      <c r="C1109" s="2">
        <f t="shared" si="51"/>
        <v>33</v>
      </c>
      <c r="D1109" s="1">
        <f t="shared" si="52"/>
        <v>1</v>
      </c>
      <c r="E1109" s="1" t="s">
        <v>634</v>
      </c>
      <c r="F1109" s="1" t="s">
        <v>44</v>
      </c>
      <c r="G1109" s="2" t="str">
        <f t="shared" si="53"/>
        <v>11</v>
      </c>
      <c r="H1109" s="1" t="s">
        <v>198</v>
      </c>
      <c r="I1109" s="1" t="s">
        <v>4</v>
      </c>
      <c r="J1109" s="1" t="s">
        <v>16</v>
      </c>
      <c r="K1109" s="1" t="s">
        <v>199</v>
      </c>
    </row>
    <row r="1110" spans="1:12" x14ac:dyDescent="0.15">
      <c r="A1110" s="2" t="str">
        <f>VLOOKUP(TEXT(C1110,"0"),Sheet2!A:D,3,FALSE)</f>
        <v>UAPSRV</v>
      </c>
      <c r="B1110" s="2" t="str">
        <f>VLOOKUP(TEXT(C1110,"0"),Sheet2!A:D,4,FALSE)</f>
        <v>38</v>
      </c>
      <c r="C1110" s="2">
        <f t="shared" si="51"/>
        <v>33</v>
      </c>
      <c r="D1110" s="1">
        <f t="shared" si="52"/>
        <v>1</v>
      </c>
      <c r="E1110" s="1" t="s">
        <v>634</v>
      </c>
      <c r="F1110" s="1" t="s">
        <v>48</v>
      </c>
      <c r="G1110" s="2" t="str">
        <f t="shared" si="53"/>
        <v>12</v>
      </c>
      <c r="H1110" s="1" t="s">
        <v>200</v>
      </c>
      <c r="I1110" s="1" t="s">
        <v>4</v>
      </c>
      <c r="J1110" s="1" t="s">
        <v>26</v>
      </c>
      <c r="K1110" s="1" t="s">
        <v>201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110"/>
  <sheetViews>
    <sheetView tabSelected="1" workbookViewId="0">
      <selection activeCell="M1" sqref="M1:M1048576"/>
    </sheetView>
  </sheetViews>
  <sheetFormatPr defaultRowHeight="13.5" x14ac:dyDescent="0.15"/>
  <cols>
    <col min="11" max="11" width="28.5" customWidth="1"/>
    <col min="13" max="13" width="80.625" style="2" customWidth="1"/>
  </cols>
  <sheetData>
    <row r="1" spans="1:14" x14ac:dyDescent="0.15">
      <c r="A1" t="s">
        <v>650</v>
      </c>
      <c r="B1" t="s">
        <v>652</v>
      </c>
      <c r="D1" t="s">
        <v>656</v>
      </c>
      <c r="F1" t="s">
        <v>654</v>
      </c>
      <c r="H1" t="s">
        <v>658</v>
      </c>
      <c r="I1" t="s">
        <v>660</v>
      </c>
    </row>
    <row r="2" spans="1:14" x14ac:dyDescent="0.15">
      <c r="A2" t="s">
        <v>636</v>
      </c>
      <c r="B2" t="s">
        <v>637</v>
      </c>
      <c r="C2">
        <v>1</v>
      </c>
      <c r="D2">
        <v>0</v>
      </c>
      <c r="E2" t="s">
        <v>2</v>
      </c>
      <c r="F2" t="s">
        <v>2</v>
      </c>
      <c r="G2" t="s">
        <v>637</v>
      </c>
      <c r="H2" t="s">
        <v>3</v>
      </c>
      <c r="I2" t="s">
        <v>4</v>
      </c>
      <c r="J2" t="s">
        <v>5</v>
      </c>
      <c r="K2" t="s">
        <v>6</v>
      </c>
      <c r="L2" t="s">
        <v>7</v>
      </c>
      <c r="M2" s="2" t="str">
        <f>"union all select '" &amp; A2 &amp; "','" &amp; B2 &amp; "','" &amp;  D2 &amp; "','" &amp; G2 &amp; "','"  &amp; H2 &amp; "','" &amp; I2 &amp; "','" &amp; J2 &amp; "','" &amp; K2 &amp; "','" &amp; L2 &amp; "' from dual"</f>
        <v>union all select 'UAPSRV','01','0','01','YWLSH','Character','10','业务流水号','必填' from dual</v>
      </c>
      <c r="N2" t="s">
        <v>0</v>
      </c>
    </row>
    <row r="3" spans="1:14" x14ac:dyDescent="0.15">
      <c r="A3" t="s">
        <v>636</v>
      </c>
      <c r="B3" t="s">
        <v>637</v>
      </c>
      <c r="C3">
        <v>1</v>
      </c>
      <c r="D3">
        <v>0</v>
      </c>
      <c r="E3" t="s">
        <v>2</v>
      </c>
      <c r="F3" t="s">
        <v>8</v>
      </c>
      <c r="G3" t="s">
        <v>638</v>
      </c>
      <c r="H3" t="s">
        <v>9</v>
      </c>
      <c r="I3" t="s">
        <v>4</v>
      </c>
      <c r="J3" t="s">
        <v>10</v>
      </c>
      <c r="K3" t="s">
        <v>11</v>
      </c>
      <c r="L3" t="s">
        <v>7</v>
      </c>
      <c r="M3" s="2" t="str">
        <f t="shared" ref="M3:M66" si="0">"union all select '" &amp; A3 &amp; "','" &amp; B3 &amp; "','" &amp;  D3 &amp; "','" &amp; G3 &amp; "','"  &amp; H3 &amp; "','" &amp; I3 &amp; "','" &amp; J3 &amp; "','" &amp; K3 &amp; "','" &amp; L3 &amp; "' from dual"</f>
        <v>union all select 'UAPSRV','01','0','02','KHMC','Character','120','客户名称','必填' from dual</v>
      </c>
    </row>
    <row r="4" spans="1:14" x14ac:dyDescent="0.15">
      <c r="A4" t="s">
        <v>636</v>
      </c>
      <c r="B4" t="s">
        <v>637</v>
      </c>
      <c r="C4">
        <v>1</v>
      </c>
      <c r="D4">
        <v>0</v>
      </c>
      <c r="E4" t="s">
        <v>2</v>
      </c>
      <c r="F4" t="s">
        <v>12</v>
      </c>
      <c r="G4" t="s">
        <v>639</v>
      </c>
      <c r="H4" t="s">
        <v>13</v>
      </c>
      <c r="I4" t="s">
        <v>4</v>
      </c>
      <c r="J4" t="s">
        <v>2</v>
      </c>
      <c r="K4" t="s">
        <v>14</v>
      </c>
      <c r="L4" t="s">
        <v>15</v>
      </c>
      <c r="M4" s="2" t="str">
        <f t="shared" si="0"/>
        <v>union all select 'UAPSRV','01','0','03','KHLB','Character','1','客户类别','必填，字典(KHLB)只允许申报“0 个人客户、1 机构客户”、不允许申报“2 产品客户”' from dual</v>
      </c>
    </row>
    <row r="5" spans="1:14" x14ac:dyDescent="0.15">
      <c r="A5" t="s">
        <v>636</v>
      </c>
      <c r="B5" t="s">
        <v>637</v>
      </c>
      <c r="C5">
        <v>1</v>
      </c>
      <c r="D5">
        <v>0</v>
      </c>
      <c r="E5" t="s">
        <v>2</v>
      </c>
      <c r="F5" t="s">
        <v>16</v>
      </c>
      <c r="G5" t="s">
        <v>640</v>
      </c>
      <c r="H5" t="s">
        <v>17</v>
      </c>
      <c r="I5" t="s">
        <v>4</v>
      </c>
      <c r="J5" t="s">
        <v>12</v>
      </c>
      <c r="K5" t="s">
        <v>18</v>
      </c>
      <c r="L5" t="s">
        <v>19</v>
      </c>
      <c r="M5" s="2" t="str">
        <f t="shared" si="0"/>
        <v>union all select 'UAPSRV','01','0','04','GJDM','Character','3','国籍/地区代码','必填，字典(GJDM)' from dual</v>
      </c>
    </row>
    <row r="6" spans="1:14" x14ac:dyDescent="0.15">
      <c r="A6" t="s">
        <v>636</v>
      </c>
      <c r="B6" t="s">
        <v>637</v>
      </c>
      <c r="C6">
        <v>1</v>
      </c>
      <c r="D6">
        <v>0</v>
      </c>
      <c r="E6" t="s">
        <v>2</v>
      </c>
      <c r="F6" t="s">
        <v>20</v>
      </c>
      <c r="G6" t="s">
        <v>641</v>
      </c>
      <c r="H6" t="s">
        <v>21</v>
      </c>
      <c r="I6" t="s">
        <v>4</v>
      </c>
      <c r="J6" t="s">
        <v>8</v>
      </c>
      <c r="K6" t="s">
        <v>22</v>
      </c>
      <c r="L6" t="s">
        <v>23</v>
      </c>
      <c r="M6" s="2" t="str">
        <f t="shared" si="0"/>
        <v>union all select 'UAPSRV','01','0','05','ZJLB','Character','2','主要身份证明文件类别','必填，字典(ZJLB)' from dual</v>
      </c>
    </row>
    <row r="7" spans="1:14" x14ac:dyDescent="0.15">
      <c r="A7" t="s">
        <v>636</v>
      </c>
      <c r="B7" t="s">
        <v>637</v>
      </c>
      <c r="C7">
        <v>1</v>
      </c>
      <c r="D7">
        <v>0</v>
      </c>
      <c r="E7" t="s">
        <v>2</v>
      </c>
      <c r="F7" t="s">
        <v>24</v>
      </c>
      <c r="G7" t="s">
        <v>642</v>
      </c>
      <c r="H7" t="s">
        <v>25</v>
      </c>
      <c r="I7" t="s">
        <v>4</v>
      </c>
      <c r="J7" t="s">
        <v>26</v>
      </c>
      <c r="K7" t="s">
        <v>27</v>
      </c>
      <c r="L7" t="s">
        <v>7</v>
      </c>
      <c r="M7" s="2" t="str">
        <f t="shared" si="0"/>
        <v>union all select 'UAPSRV','01','0','06','ZJDM','Character','40','主要身份证明文件代码','必填' from dual</v>
      </c>
    </row>
    <row r="8" spans="1:14" x14ac:dyDescent="0.15">
      <c r="A8" t="s">
        <v>636</v>
      </c>
      <c r="B8" t="s">
        <v>637</v>
      </c>
      <c r="C8">
        <v>1</v>
      </c>
      <c r="D8">
        <v>0</v>
      </c>
      <c r="E8" t="s">
        <v>2</v>
      </c>
      <c r="F8" t="s">
        <v>28</v>
      </c>
      <c r="G8" t="s">
        <v>643</v>
      </c>
      <c r="H8" t="s">
        <v>29</v>
      </c>
      <c r="I8" t="s">
        <v>4</v>
      </c>
      <c r="J8" t="s">
        <v>30</v>
      </c>
      <c r="K8" t="s">
        <v>31</v>
      </c>
      <c r="L8" t="s">
        <v>32</v>
      </c>
      <c r="M8" s="2" t="str">
        <f t="shared" si="0"/>
        <v>union all select 'UAPSRV','01','0','07','JZRQ','Character','8','主要身份证明文件截止日期','必填，YYYYMMDD 长期有效则填 30001231' from dual</v>
      </c>
    </row>
    <row r="9" spans="1:14" x14ac:dyDescent="0.15">
      <c r="A9" t="s">
        <v>636</v>
      </c>
      <c r="B9" t="s">
        <v>637</v>
      </c>
      <c r="C9">
        <v>1</v>
      </c>
      <c r="D9">
        <v>0</v>
      </c>
      <c r="E9" t="s">
        <v>2</v>
      </c>
      <c r="F9" t="s">
        <v>30</v>
      </c>
      <c r="G9" t="s">
        <v>644</v>
      </c>
      <c r="H9" t="s">
        <v>33</v>
      </c>
      <c r="I9" t="s">
        <v>4</v>
      </c>
      <c r="J9" t="s">
        <v>34</v>
      </c>
      <c r="K9" t="s">
        <v>35</v>
      </c>
      <c r="L9" t="s">
        <v>36</v>
      </c>
      <c r="M9" s="2" t="str">
        <f t="shared" si="0"/>
        <v>union all select 'UAPSRV','01','0','08','ZJDZ','Character','80','主要身份证明文件地址','非必填' from dual</v>
      </c>
    </row>
    <row r="10" spans="1:14" x14ac:dyDescent="0.15">
      <c r="A10" t="s">
        <v>636</v>
      </c>
      <c r="B10" t="s">
        <v>637</v>
      </c>
      <c r="C10">
        <v>1</v>
      </c>
      <c r="D10">
        <v>0</v>
      </c>
      <c r="E10" t="s">
        <v>2</v>
      </c>
      <c r="F10" t="s">
        <v>37</v>
      </c>
      <c r="G10" t="s">
        <v>645</v>
      </c>
      <c r="H10" t="s">
        <v>38</v>
      </c>
      <c r="I10" t="s">
        <v>4</v>
      </c>
      <c r="J10" t="s">
        <v>8</v>
      </c>
      <c r="K10" t="s">
        <v>39</v>
      </c>
      <c r="L10" t="s">
        <v>40</v>
      </c>
      <c r="M10" s="2" t="str">
        <f t="shared" si="0"/>
        <v>union all select 'UAPSRV','01','0','09','FZZJLB','Character','2','辅助身份证明文件类别','境内机构必填，境外机构非必填境内机构仅能填写“组织机构代码证”港澳台个人根据接口说明6、说明7中的规则填写，其他个人不填字典(ZJLB)' from dual</v>
      </c>
    </row>
    <row r="11" spans="1:14" x14ac:dyDescent="0.15">
      <c r="A11" t="s">
        <v>636</v>
      </c>
      <c r="B11" t="s">
        <v>637</v>
      </c>
      <c r="C11">
        <v>1</v>
      </c>
      <c r="D11">
        <v>0</v>
      </c>
      <c r="E11" t="s">
        <v>2</v>
      </c>
      <c r="F11" t="s">
        <v>5</v>
      </c>
      <c r="G11" t="s">
        <v>5</v>
      </c>
      <c r="H11" t="s">
        <v>41</v>
      </c>
      <c r="I11" t="s">
        <v>4</v>
      </c>
      <c r="J11" t="s">
        <v>26</v>
      </c>
      <c r="K11" t="s">
        <v>42</v>
      </c>
      <c r="L11" t="s">
        <v>43</v>
      </c>
      <c r="M11" s="2" t="str">
        <f t="shared" si="0"/>
        <v>union all select 'UAPSRV','01','0','10','FZZJDM','Character','40','辅助身份证明文件代码','境内机构必填，境外机构非必填港澳台个人根据接口说明6、说明7中的规则填写，其他个人不填' from dual</v>
      </c>
    </row>
    <row r="12" spans="1:14" x14ac:dyDescent="0.15">
      <c r="A12" t="s">
        <v>636</v>
      </c>
      <c r="B12" t="s">
        <v>637</v>
      </c>
      <c r="C12">
        <v>1</v>
      </c>
      <c r="D12">
        <v>0</v>
      </c>
      <c r="E12" t="s">
        <v>2</v>
      </c>
      <c r="F12" t="s">
        <v>44</v>
      </c>
      <c r="G12" t="s">
        <v>44</v>
      </c>
      <c r="H12" t="s">
        <v>45</v>
      </c>
      <c r="I12" t="s">
        <v>4</v>
      </c>
      <c r="J12" t="s">
        <v>30</v>
      </c>
      <c r="K12" t="s">
        <v>46</v>
      </c>
      <c r="L12" t="s">
        <v>47</v>
      </c>
      <c r="M12" s="2" t="str">
        <f t="shared" si="0"/>
        <v>union all select 'UAPSRV','01','0','11','FZJZRQ','Character','8','辅助身份证明文件截止日期','境内机构必填，境外机构、港澳台个人非必填其他个人不填YYYYMMDD 长期有效则填 30001231' from dual</v>
      </c>
    </row>
    <row r="13" spans="1:14" x14ac:dyDescent="0.15">
      <c r="A13" t="s">
        <v>636</v>
      </c>
      <c r="B13" t="s">
        <v>637</v>
      </c>
      <c r="C13">
        <v>1</v>
      </c>
      <c r="D13">
        <v>0</v>
      </c>
      <c r="E13" t="s">
        <v>2</v>
      </c>
      <c r="F13" t="s">
        <v>48</v>
      </c>
      <c r="G13" t="s">
        <v>48</v>
      </c>
      <c r="H13" t="s">
        <v>49</v>
      </c>
      <c r="I13" t="s">
        <v>4</v>
      </c>
      <c r="J13" t="s">
        <v>34</v>
      </c>
      <c r="K13" t="s">
        <v>50</v>
      </c>
      <c r="L13" t="s">
        <v>51</v>
      </c>
      <c r="M13" s="2" t="str">
        <f t="shared" si="0"/>
        <v>union all select 'UAPSRV','01','0','12','FZZJDZ','Character','80','辅助身份证明文件地址','机构、港澳台个人非必填，其余情况不填' from dual</v>
      </c>
    </row>
    <row r="14" spans="1:14" x14ac:dyDescent="0.15">
      <c r="A14" t="s">
        <v>636</v>
      </c>
      <c r="B14" t="s">
        <v>637</v>
      </c>
      <c r="C14">
        <v>1</v>
      </c>
      <c r="D14">
        <v>0</v>
      </c>
      <c r="E14" t="s">
        <v>2</v>
      </c>
      <c r="F14" t="s">
        <v>52</v>
      </c>
      <c r="G14" t="s">
        <v>52</v>
      </c>
      <c r="H14" t="s">
        <v>53</v>
      </c>
      <c r="I14" t="s">
        <v>4</v>
      </c>
      <c r="J14" t="s">
        <v>2</v>
      </c>
      <c r="K14" t="s">
        <v>54</v>
      </c>
      <c r="L14" t="s">
        <v>55</v>
      </c>
      <c r="M14" s="2" t="str">
        <f t="shared" si="0"/>
        <v>union all select 'UAPSRV','01','0','13','KHFS','Character','1','一码通账户开户方式','必填，字典(KHFS)' from dual</v>
      </c>
    </row>
    <row r="15" spans="1:14" x14ac:dyDescent="0.15">
      <c r="A15" t="s">
        <v>636</v>
      </c>
      <c r="B15" t="s">
        <v>637</v>
      </c>
      <c r="C15">
        <v>1</v>
      </c>
      <c r="D15">
        <v>0</v>
      </c>
      <c r="E15" t="s">
        <v>2</v>
      </c>
      <c r="F15" t="s">
        <v>56</v>
      </c>
      <c r="G15" t="s">
        <v>56</v>
      </c>
      <c r="H15" t="s">
        <v>57</v>
      </c>
      <c r="I15" t="s">
        <v>4</v>
      </c>
      <c r="J15" t="s">
        <v>30</v>
      </c>
      <c r="K15" t="s">
        <v>58</v>
      </c>
      <c r="L15" t="s">
        <v>59</v>
      </c>
      <c r="M15" s="2" t="str">
        <f t="shared" si="0"/>
        <v>union all select 'UAPSRV','01','0','14','CSRQ','Character','8','出生日期','个人必填，机构不填' from dual</v>
      </c>
    </row>
    <row r="16" spans="1:14" x14ac:dyDescent="0.15">
      <c r="A16" t="s">
        <v>636</v>
      </c>
      <c r="B16" t="s">
        <v>637</v>
      </c>
      <c r="C16">
        <v>1</v>
      </c>
      <c r="D16">
        <v>0</v>
      </c>
      <c r="E16" t="s">
        <v>2</v>
      </c>
      <c r="F16" t="s">
        <v>60</v>
      </c>
      <c r="G16" t="s">
        <v>60</v>
      </c>
      <c r="H16" t="s">
        <v>61</v>
      </c>
      <c r="I16" t="s">
        <v>4</v>
      </c>
      <c r="J16" t="s">
        <v>2</v>
      </c>
      <c r="K16" t="s">
        <v>62</v>
      </c>
      <c r="L16" t="s">
        <v>63</v>
      </c>
      <c r="M16" s="2" t="str">
        <f t="shared" si="0"/>
        <v>union all select 'UAPSRV','01','0','15','XB','Character','1','性别','必填（客户类别为机构客户时填3），字典(XB)' from dual</v>
      </c>
    </row>
    <row r="17" spans="1:13" x14ac:dyDescent="0.15">
      <c r="A17" t="s">
        <v>636</v>
      </c>
      <c r="B17" t="s">
        <v>637</v>
      </c>
      <c r="C17">
        <v>1</v>
      </c>
      <c r="D17">
        <v>0</v>
      </c>
      <c r="E17" t="s">
        <v>2</v>
      </c>
      <c r="F17" t="s">
        <v>64</v>
      </c>
      <c r="G17" t="s">
        <v>64</v>
      </c>
      <c r="H17" t="s">
        <v>65</v>
      </c>
      <c r="I17" t="s">
        <v>4</v>
      </c>
      <c r="J17" t="s">
        <v>8</v>
      </c>
      <c r="K17" t="s">
        <v>66</v>
      </c>
      <c r="L17" t="s">
        <v>67</v>
      </c>
      <c r="M17" s="2" t="str">
        <f t="shared" si="0"/>
        <v>union all select 'UAPSRV','01','0','16','XLDM','Character','2','学历代码','个人必填，机构不填，字典(XLDM)' from dual</v>
      </c>
    </row>
    <row r="18" spans="1:13" x14ac:dyDescent="0.15">
      <c r="A18" t="s">
        <v>636</v>
      </c>
      <c r="B18" t="s">
        <v>637</v>
      </c>
      <c r="C18">
        <v>1</v>
      </c>
      <c r="D18">
        <v>0</v>
      </c>
      <c r="E18" t="s">
        <v>2</v>
      </c>
      <c r="F18" t="s">
        <v>68</v>
      </c>
      <c r="G18" t="s">
        <v>68</v>
      </c>
      <c r="H18" t="s">
        <v>69</v>
      </c>
      <c r="I18" t="s">
        <v>4</v>
      </c>
      <c r="J18" t="s">
        <v>8</v>
      </c>
      <c r="K18" t="s">
        <v>70</v>
      </c>
      <c r="L18" t="s">
        <v>71</v>
      </c>
      <c r="M18" s="2" t="str">
        <f t="shared" si="0"/>
        <v>union all select 'UAPSRV','01','0','17','ZYXZ','Character','2','职业性质','个人必填，机构不填，字典(ZYXZ)' from dual</v>
      </c>
    </row>
    <row r="19" spans="1:13" x14ac:dyDescent="0.15">
      <c r="A19" t="s">
        <v>636</v>
      </c>
      <c r="B19" t="s">
        <v>637</v>
      </c>
      <c r="C19">
        <v>1</v>
      </c>
      <c r="D19">
        <v>0</v>
      </c>
      <c r="E19" t="s">
        <v>2</v>
      </c>
      <c r="F19" t="s">
        <v>72</v>
      </c>
      <c r="G19" t="s">
        <v>72</v>
      </c>
      <c r="H19" t="s">
        <v>73</v>
      </c>
      <c r="I19" t="s">
        <v>4</v>
      </c>
      <c r="J19" t="s">
        <v>8</v>
      </c>
      <c r="K19" t="s">
        <v>74</v>
      </c>
      <c r="L19" t="s">
        <v>75</v>
      </c>
      <c r="M19" s="2" t="str">
        <f t="shared" si="0"/>
        <v>union all select 'UAPSRV','01','0','18','MZDM','Character','2','民族代码','个人非必填，机构不填，字典(MZDM)' from dual</v>
      </c>
    </row>
    <row r="20" spans="1:13" x14ac:dyDescent="0.15">
      <c r="A20" t="s">
        <v>636</v>
      </c>
      <c r="B20" t="s">
        <v>637</v>
      </c>
      <c r="C20">
        <v>1</v>
      </c>
      <c r="D20">
        <v>0</v>
      </c>
      <c r="E20" t="s">
        <v>2</v>
      </c>
      <c r="F20" t="s">
        <v>76</v>
      </c>
      <c r="G20" t="s">
        <v>76</v>
      </c>
      <c r="H20" t="s">
        <v>77</v>
      </c>
      <c r="I20" t="s">
        <v>4</v>
      </c>
      <c r="J20" t="s">
        <v>8</v>
      </c>
      <c r="K20" t="s">
        <v>78</v>
      </c>
      <c r="L20" t="s">
        <v>79</v>
      </c>
      <c r="M20" s="2" t="str">
        <f t="shared" si="0"/>
        <v>union all select 'UAPSRV','01','0','19','JGLB','Character','2','机构类别','个人不填，机构必填，字典(JGLB)' from dual</v>
      </c>
    </row>
    <row r="21" spans="1:13" x14ac:dyDescent="0.15">
      <c r="A21" t="s">
        <v>636</v>
      </c>
      <c r="B21" t="s">
        <v>637</v>
      </c>
      <c r="C21">
        <v>1</v>
      </c>
      <c r="D21">
        <v>0</v>
      </c>
      <c r="E21" t="s">
        <v>2</v>
      </c>
      <c r="F21" t="s">
        <v>80</v>
      </c>
      <c r="G21" t="s">
        <v>80</v>
      </c>
      <c r="H21" t="s">
        <v>81</v>
      </c>
      <c r="I21" t="s">
        <v>4</v>
      </c>
      <c r="J21" t="s">
        <v>2</v>
      </c>
      <c r="K21" t="s">
        <v>82</v>
      </c>
      <c r="L21" t="s">
        <v>83</v>
      </c>
      <c r="M21" s="2" t="str">
        <f t="shared" si="0"/>
        <v>union all select 'UAPSRV','01','0','20','ZBSX','Character','1','资本属性','个人不填，境内机构必填，境外机构非必填，字典(ZBSX)' from dual</v>
      </c>
    </row>
    <row r="22" spans="1:13" x14ac:dyDescent="0.15">
      <c r="A22" t="s">
        <v>636</v>
      </c>
      <c r="B22" t="s">
        <v>637</v>
      </c>
      <c r="C22">
        <v>1</v>
      </c>
      <c r="D22">
        <v>0</v>
      </c>
      <c r="E22" t="s">
        <v>2</v>
      </c>
      <c r="F22" t="s">
        <v>84</v>
      </c>
      <c r="G22" t="s">
        <v>84</v>
      </c>
      <c r="H22" t="s">
        <v>85</v>
      </c>
      <c r="I22" t="s">
        <v>4</v>
      </c>
      <c r="J22" t="s">
        <v>2</v>
      </c>
      <c r="K22" t="s">
        <v>86</v>
      </c>
      <c r="L22" t="s">
        <v>87</v>
      </c>
      <c r="M22" s="2" t="str">
        <f t="shared" si="0"/>
        <v>union all select 'UAPSRV','01','0','21','GYSX','Character','1','国有属性','预留字段' from dual</v>
      </c>
    </row>
    <row r="23" spans="1:13" x14ac:dyDescent="0.15">
      <c r="A23" t="s">
        <v>636</v>
      </c>
      <c r="B23" t="s">
        <v>637</v>
      </c>
      <c r="C23">
        <v>1</v>
      </c>
      <c r="D23">
        <v>0</v>
      </c>
      <c r="E23" t="s">
        <v>2</v>
      </c>
      <c r="F23" t="s">
        <v>88</v>
      </c>
      <c r="G23" t="s">
        <v>88</v>
      </c>
      <c r="H23" t="s">
        <v>89</v>
      </c>
      <c r="I23" t="s">
        <v>4</v>
      </c>
      <c r="J23" t="s">
        <v>80</v>
      </c>
      <c r="K23" t="s">
        <v>90</v>
      </c>
      <c r="L23" t="s">
        <v>91</v>
      </c>
      <c r="M23" s="2" t="str">
        <f t="shared" si="0"/>
        <v>union all select 'UAPSRV','01','0','22','JGJC','Character','20','机构简称','个人不填，机构必填' from dual</v>
      </c>
    </row>
    <row r="24" spans="1:13" x14ac:dyDescent="0.15">
      <c r="A24" t="s">
        <v>636</v>
      </c>
      <c r="B24" t="s">
        <v>637</v>
      </c>
      <c r="C24">
        <v>1</v>
      </c>
      <c r="D24">
        <v>0</v>
      </c>
      <c r="E24" t="s">
        <v>2</v>
      </c>
      <c r="F24" t="s">
        <v>92</v>
      </c>
      <c r="G24" t="s">
        <v>92</v>
      </c>
      <c r="H24" t="s">
        <v>93</v>
      </c>
      <c r="I24" t="s">
        <v>4</v>
      </c>
      <c r="J24" t="s">
        <v>34</v>
      </c>
      <c r="K24" t="s">
        <v>94</v>
      </c>
      <c r="L24" t="s">
        <v>95</v>
      </c>
      <c r="M24" s="2" t="str">
        <f t="shared" si="0"/>
        <v>union all select 'UAPSRV','01','0','23','YWMC','Character','80','机构英文名称','个人不填，机构非必填' from dual</v>
      </c>
    </row>
    <row r="25" spans="1:13" x14ac:dyDescent="0.15">
      <c r="A25" t="s">
        <v>636</v>
      </c>
      <c r="B25" t="s">
        <v>637</v>
      </c>
      <c r="C25">
        <v>1</v>
      </c>
      <c r="D25">
        <v>0</v>
      </c>
      <c r="E25" t="s">
        <v>2</v>
      </c>
      <c r="F25" t="s">
        <v>96</v>
      </c>
      <c r="G25" t="s">
        <v>96</v>
      </c>
      <c r="H25" t="s">
        <v>97</v>
      </c>
      <c r="I25" t="s">
        <v>4</v>
      </c>
      <c r="J25" t="s">
        <v>98</v>
      </c>
      <c r="K25" t="s">
        <v>99</v>
      </c>
      <c r="L25" t="s">
        <v>95</v>
      </c>
      <c r="M25" s="2" t="str">
        <f t="shared" si="0"/>
        <v>union all select 'UAPSRV','01','0','24','GSWZ','Character','50','公司网址','个人不填，机构非必填' from dual</v>
      </c>
    </row>
    <row r="26" spans="1:13" x14ac:dyDescent="0.15">
      <c r="A26" t="s">
        <v>636</v>
      </c>
      <c r="B26" t="s">
        <v>637</v>
      </c>
      <c r="C26">
        <v>1</v>
      </c>
      <c r="D26">
        <v>0</v>
      </c>
      <c r="E26" t="s">
        <v>2</v>
      </c>
      <c r="F26" t="s">
        <v>100</v>
      </c>
      <c r="G26" t="s">
        <v>100</v>
      </c>
      <c r="H26" t="s">
        <v>101</v>
      </c>
      <c r="I26" t="s">
        <v>4</v>
      </c>
      <c r="J26" t="s">
        <v>102</v>
      </c>
      <c r="K26" t="s">
        <v>103</v>
      </c>
      <c r="L26" t="s">
        <v>104</v>
      </c>
      <c r="M26" s="2" t="str">
        <f t="shared" si="0"/>
        <v>union all select 'UAPSRV','01','0','25','FRXM','Character','60','法定代表人姓名','个人不填，境内机构必填，境外机构非必填' from dual</v>
      </c>
    </row>
    <row r="27" spans="1:13" x14ac:dyDescent="0.15">
      <c r="A27" t="s">
        <v>636</v>
      </c>
      <c r="B27" t="s">
        <v>637</v>
      </c>
      <c r="C27">
        <v>1</v>
      </c>
      <c r="D27">
        <v>0</v>
      </c>
      <c r="E27" t="s">
        <v>2</v>
      </c>
      <c r="F27" t="s">
        <v>105</v>
      </c>
      <c r="G27" t="s">
        <v>105</v>
      </c>
      <c r="H27" t="s">
        <v>106</v>
      </c>
      <c r="I27" t="s">
        <v>4</v>
      </c>
      <c r="J27" t="s">
        <v>8</v>
      </c>
      <c r="K27" t="s">
        <v>107</v>
      </c>
      <c r="L27" t="s">
        <v>108</v>
      </c>
      <c r="M27" s="2" t="str">
        <f t="shared" si="0"/>
        <v>union all select 'UAPSRV','01','0','26','FRZJLB','Character','2','法定代表人身份证明文件类别','个人不填，境内机构必填，境外机构非必填，字典(ZJLB)' from dual</v>
      </c>
    </row>
    <row r="28" spans="1:13" x14ac:dyDescent="0.15">
      <c r="A28" t="s">
        <v>636</v>
      </c>
      <c r="B28" t="s">
        <v>637</v>
      </c>
      <c r="C28">
        <v>1</v>
      </c>
      <c r="D28">
        <v>0</v>
      </c>
      <c r="E28" t="s">
        <v>2</v>
      </c>
      <c r="F28" t="s">
        <v>109</v>
      </c>
      <c r="G28" t="s">
        <v>109</v>
      </c>
      <c r="H28" t="s">
        <v>110</v>
      </c>
      <c r="I28" t="s">
        <v>4</v>
      </c>
      <c r="J28" t="s">
        <v>26</v>
      </c>
      <c r="K28" t="s">
        <v>111</v>
      </c>
      <c r="L28" t="s">
        <v>112</v>
      </c>
      <c r="M28" s="2" t="str">
        <f t="shared" si="0"/>
        <v>union all select 'UAPSRV','01','0','27','FRZJDM','Character','40','法定代表人有效身份证明文件代码','个人不填，境内机构必填，境外机构非必填，填写法定代表人（对于合伙企业开户的，填写执行事务合伙人或负责人）' from dual</v>
      </c>
    </row>
    <row r="29" spans="1:13" x14ac:dyDescent="0.15">
      <c r="A29" t="s">
        <v>636</v>
      </c>
      <c r="B29" t="s">
        <v>637</v>
      </c>
      <c r="C29">
        <v>1</v>
      </c>
      <c r="D29">
        <v>0</v>
      </c>
      <c r="E29" t="s">
        <v>2</v>
      </c>
      <c r="F29" t="s">
        <v>113</v>
      </c>
      <c r="G29" t="s">
        <v>113</v>
      </c>
      <c r="H29" t="s">
        <v>114</v>
      </c>
      <c r="I29" t="s">
        <v>4</v>
      </c>
      <c r="J29" t="s">
        <v>102</v>
      </c>
      <c r="K29" t="s">
        <v>115</v>
      </c>
      <c r="L29" t="s">
        <v>116</v>
      </c>
      <c r="M29" s="2" t="str">
        <f t="shared" si="0"/>
        <v>union all select 'UAPSRV','01','0','28','LXRXM','Character','60','联系人姓名','境内机构必填，其它非必填' from dual</v>
      </c>
    </row>
    <row r="30" spans="1:13" x14ac:dyDescent="0.15">
      <c r="A30" t="s">
        <v>636</v>
      </c>
      <c r="B30" t="s">
        <v>637</v>
      </c>
      <c r="C30">
        <v>1</v>
      </c>
      <c r="D30">
        <v>0</v>
      </c>
      <c r="E30" t="s">
        <v>2</v>
      </c>
      <c r="F30" t="s">
        <v>117</v>
      </c>
      <c r="G30" t="s">
        <v>117</v>
      </c>
      <c r="H30" t="s">
        <v>118</v>
      </c>
      <c r="I30" t="s">
        <v>4</v>
      </c>
      <c r="J30" t="s">
        <v>8</v>
      </c>
      <c r="K30" t="s">
        <v>119</v>
      </c>
      <c r="L30" t="s">
        <v>120</v>
      </c>
      <c r="M30" s="2" t="str">
        <f t="shared" si="0"/>
        <v>union all select 'UAPSRV','01','0','29','LXRZJLB','Character','2','联系人身份证明文件类别','境内机构必填，其它非必填，字典(ZJLB)' from dual</v>
      </c>
    </row>
    <row r="31" spans="1:13" x14ac:dyDescent="0.15">
      <c r="A31" t="s">
        <v>636</v>
      </c>
      <c r="B31" t="s">
        <v>637</v>
      </c>
      <c r="C31">
        <v>1</v>
      </c>
      <c r="D31">
        <v>0</v>
      </c>
      <c r="E31" t="s">
        <v>2</v>
      </c>
      <c r="F31" t="s">
        <v>121</v>
      </c>
      <c r="G31" t="s">
        <v>121</v>
      </c>
      <c r="H31" t="s">
        <v>122</v>
      </c>
      <c r="I31" t="s">
        <v>4</v>
      </c>
      <c r="J31" t="s">
        <v>26</v>
      </c>
      <c r="K31" t="s">
        <v>123</v>
      </c>
      <c r="L31" t="s">
        <v>116</v>
      </c>
      <c r="M31" s="2" t="str">
        <f t="shared" si="0"/>
        <v>union all select 'UAPSRV','01','0','30','LXRZJDM','Character','40','联系人身份证明文件代码','境内机构必填，其它非必填' from dual</v>
      </c>
    </row>
    <row r="32" spans="1:13" x14ac:dyDescent="0.15">
      <c r="A32" t="s">
        <v>636</v>
      </c>
      <c r="B32" t="s">
        <v>637</v>
      </c>
      <c r="C32">
        <v>1</v>
      </c>
      <c r="D32">
        <v>0</v>
      </c>
      <c r="E32" t="s">
        <v>2</v>
      </c>
      <c r="F32" t="s">
        <v>124</v>
      </c>
      <c r="G32" t="s">
        <v>124</v>
      </c>
      <c r="H32" t="s">
        <v>125</v>
      </c>
      <c r="I32" t="s">
        <v>4</v>
      </c>
      <c r="J32" t="s">
        <v>80</v>
      </c>
      <c r="K32" t="s">
        <v>126</v>
      </c>
      <c r="L32" t="s">
        <v>127</v>
      </c>
      <c r="M32" s="2" t="str">
        <f t="shared" si="0"/>
        <v>union all select 'UAPSRV','01','0','31','YDDH','Character','20','移动电话号码','境内必填，境外非必填' from dual</v>
      </c>
    </row>
    <row r="33" spans="1:13" x14ac:dyDescent="0.15">
      <c r="A33" t="s">
        <v>636</v>
      </c>
      <c r="B33" t="s">
        <v>637</v>
      </c>
      <c r="C33">
        <v>1</v>
      </c>
      <c r="D33">
        <v>0</v>
      </c>
      <c r="E33" t="s">
        <v>2</v>
      </c>
      <c r="F33" t="s">
        <v>128</v>
      </c>
      <c r="G33" t="s">
        <v>128</v>
      </c>
      <c r="H33" t="s">
        <v>129</v>
      </c>
      <c r="I33" t="s">
        <v>4</v>
      </c>
      <c r="J33" t="s">
        <v>80</v>
      </c>
      <c r="K33" t="s">
        <v>130</v>
      </c>
      <c r="L33" t="s">
        <v>131</v>
      </c>
      <c r="M33" s="2" t="str">
        <f t="shared" si="0"/>
        <v>union all select 'UAPSRV','01','0','32','GDDH','Character','20','固定电话号码','个人非必填，机构必填，可以填写备用移动电话号码' from dual</v>
      </c>
    </row>
    <row r="34" spans="1:13" x14ac:dyDescent="0.15">
      <c r="A34" t="s">
        <v>636</v>
      </c>
      <c r="B34" t="s">
        <v>637</v>
      </c>
      <c r="C34">
        <v>1</v>
      </c>
      <c r="D34">
        <v>0</v>
      </c>
      <c r="E34" t="s">
        <v>2</v>
      </c>
      <c r="F34" t="s">
        <v>132</v>
      </c>
      <c r="G34" t="s">
        <v>132</v>
      </c>
      <c r="H34" t="s">
        <v>133</v>
      </c>
      <c r="I34" t="s">
        <v>4</v>
      </c>
      <c r="J34" t="s">
        <v>80</v>
      </c>
      <c r="K34" t="s">
        <v>134</v>
      </c>
      <c r="L34" t="s">
        <v>36</v>
      </c>
      <c r="M34" s="2" t="str">
        <f t="shared" si="0"/>
        <v>union all select 'UAPSRV','01','0','33','CZHM','Character','20','传真号码','非必填' from dual</v>
      </c>
    </row>
    <row r="35" spans="1:13" x14ac:dyDescent="0.15">
      <c r="A35" t="s">
        <v>636</v>
      </c>
      <c r="B35" t="s">
        <v>637</v>
      </c>
      <c r="C35">
        <v>1</v>
      </c>
      <c r="D35">
        <v>0</v>
      </c>
      <c r="E35" t="s">
        <v>2</v>
      </c>
      <c r="F35" t="s">
        <v>135</v>
      </c>
      <c r="G35" t="s">
        <v>135</v>
      </c>
      <c r="H35" t="s">
        <v>136</v>
      </c>
      <c r="I35" t="s">
        <v>4</v>
      </c>
      <c r="J35" t="s">
        <v>10</v>
      </c>
      <c r="K35" t="s">
        <v>137</v>
      </c>
      <c r="L35" t="s">
        <v>127</v>
      </c>
      <c r="M35" s="2" t="str">
        <f t="shared" si="0"/>
        <v>union all select 'UAPSRV','01','0','34','LXDZ','Character','120','联系地址','境内必填，境外非必填' from dual</v>
      </c>
    </row>
    <row r="36" spans="1:13" x14ac:dyDescent="0.15">
      <c r="A36" t="s">
        <v>636</v>
      </c>
      <c r="B36" t="s">
        <v>637</v>
      </c>
      <c r="C36">
        <v>1</v>
      </c>
      <c r="D36">
        <v>0</v>
      </c>
      <c r="E36" t="s">
        <v>2</v>
      </c>
      <c r="F36" t="s">
        <v>138</v>
      </c>
      <c r="G36" t="s">
        <v>138</v>
      </c>
      <c r="H36" t="s">
        <v>139</v>
      </c>
      <c r="I36" t="s">
        <v>4</v>
      </c>
      <c r="J36" t="s">
        <v>30</v>
      </c>
      <c r="K36" t="s">
        <v>140</v>
      </c>
      <c r="L36" t="s">
        <v>127</v>
      </c>
      <c r="M36" s="2" t="str">
        <f t="shared" si="0"/>
        <v>union all select 'UAPSRV','01','0','35','LXYB','Character','8','联系邮编','境内必填，境外非必填' from dual</v>
      </c>
    </row>
    <row r="37" spans="1:13" x14ac:dyDescent="0.15">
      <c r="A37" t="s">
        <v>636</v>
      </c>
      <c r="B37" t="s">
        <v>637</v>
      </c>
      <c r="C37">
        <v>1</v>
      </c>
      <c r="D37">
        <v>0</v>
      </c>
      <c r="E37" t="s">
        <v>2</v>
      </c>
      <c r="F37" t="s">
        <v>141</v>
      </c>
      <c r="G37" t="s">
        <v>141</v>
      </c>
      <c r="H37" t="s">
        <v>142</v>
      </c>
      <c r="I37" t="s">
        <v>4</v>
      </c>
      <c r="J37" t="s">
        <v>26</v>
      </c>
      <c r="K37" t="s">
        <v>143</v>
      </c>
      <c r="L37" t="s">
        <v>36</v>
      </c>
      <c r="M37" s="2" t="str">
        <f t="shared" si="0"/>
        <v>union all select 'UAPSRV','01','0','36','DZYX','Character','40','电子邮箱','非必填' from dual</v>
      </c>
    </row>
    <row r="38" spans="1:13" x14ac:dyDescent="0.15">
      <c r="A38" t="s">
        <v>636</v>
      </c>
      <c r="B38" t="s">
        <v>637</v>
      </c>
      <c r="C38">
        <v>1</v>
      </c>
      <c r="D38">
        <v>0</v>
      </c>
      <c r="E38" t="s">
        <v>2</v>
      </c>
      <c r="F38" t="s">
        <v>144</v>
      </c>
      <c r="G38" t="s">
        <v>144</v>
      </c>
      <c r="H38" t="s">
        <v>145</v>
      </c>
      <c r="I38" t="s">
        <v>4</v>
      </c>
      <c r="J38" t="s">
        <v>16</v>
      </c>
      <c r="K38" t="s">
        <v>146</v>
      </c>
      <c r="L38" t="s">
        <v>147</v>
      </c>
      <c r="M38" s="2" t="str">
        <f t="shared" si="0"/>
        <v>union all select 'UAPSRV','01','0','37','DXFWBS','Character','4','开通短信服务标识','保留字段，不要求报送' from dual</v>
      </c>
    </row>
    <row r="39" spans="1:13" x14ac:dyDescent="0.15">
      <c r="A39" t="s">
        <v>636</v>
      </c>
      <c r="B39" t="s">
        <v>637</v>
      </c>
      <c r="C39">
        <v>1</v>
      </c>
      <c r="D39">
        <v>0</v>
      </c>
      <c r="E39" t="s">
        <v>2</v>
      </c>
      <c r="F39" t="s">
        <v>148</v>
      </c>
      <c r="G39" t="s">
        <v>148</v>
      </c>
      <c r="H39" t="s">
        <v>149</v>
      </c>
      <c r="I39" t="s">
        <v>4</v>
      </c>
      <c r="J39" t="s">
        <v>2</v>
      </c>
      <c r="K39" t="s">
        <v>150</v>
      </c>
      <c r="L39" t="s">
        <v>151</v>
      </c>
      <c r="M39" s="2" t="str">
        <f t="shared" si="0"/>
        <v>union all select 'UAPSRV','01','0','38','WLFWBS','Character','1','开通网络服务标识','必填，字典(WLFWBS)' from dual</v>
      </c>
    </row>
    <row r="40" spans="1:13" x14ac:dyDescent="0.15">
      <c r="A40" t="s">
        <v>636</v>
      </c>
      <c r="B40" t="s">
        <v>637</v>
      </c>
      <c r="C40">
        <v>1</v>
      </c>
      <c r="D40">
        <v>0</v>
      </c>
      <c r="E40" t="s">
        <v>2</v>
      </c>
      <c r="F40" t="s">
        <v>152</v>
      </c>
      <c r="G40" t="s">
        <v>152</v>
      </c>
      <c r="H40" t="s">
        <v>153</v>
      </c>
      <c r="I40" t="s">
        <v>4</v>
      </c>
      <c r="J40" t="s">
        <v>24</v>
      </c>
      <c r="K40" t="s">
        <v>154</v>
      </c>
      <c r="L40" t="s">
        <v>155</v>
      </c>
      <c r="M40" s="2" t="str">
        <f t="shared" si="0"/>
        <v>union all select 'UAPSRV','01','0','39','WLMM','Character','6','网络服务初始密码','如WLFWBS=1 必填，密码必须为数字或英文字母，区分大小写，长度必须为6' from dual</v>
      </c>
    </row>
    <row r="41" spans="1:13" x14ac:dyDescent="0.15">
      <c r="A41" t="s">
        <v>636</v>
      </c>
      <c r="B41" t="s">
        <v>637</v>
      </c>
      <c r="C41">
        <v>1</v>
      </c>
      <c r="D41">
        <v>0</v>
      </c>
      <c r="E41" t="s">
        <v>2</v>
      </c>
      <c r="F41" t="s">
        <v>26</v>
      </c>
      <c r="G41" t="s">
        <v>26</v>
      </c>
      <c r="H41" t="s">
        <v>156</v>
      </c>
      <c r="I41" t="s">
        <v>4</v>
      </c>
      <c r="J41" t="s">
        <v>24</v>
      </c>
      <c r="K41" t="s">
        <v>157</v>
      </c>
      <c r="L41" t="s">
        <v>7</v>
      </c>
      <c r="M41" s="2" t="str">
        <f t="shared" si="0"/>
        <v>union all select 'UAPSRV','01','0','40','KHJGDM','Character','6','业务发起开户代理机构代码','必填' from dual</v>
      </c>
    </row>
    <row r="42" spans="1:13" x14ac:dyDescent="0.15">
      <c r="A42" t="s">
        <v>636</v>
      </c>
      <c r="B42" t="s">
        <v>637</v>
      </c>
      <c r="C42">
        <v>1</v>
      </c>
      <c r="D42">
        <v>0</v>
      </c>
      <c r="E42" t="s">
        <v>2</v>
      </c>
      <c r="F42" t="s">
        <v>158</v>
      </c>
      <c r="G42" t="s">
        <v>158</v>
      </c>
      <c r="H42" t="s">
        <v>159</v>
      </c>
      <c r="I42" t="s">
        <v>4</v>
      </c>
      <c r="J42" t="s">
        <v>5</v>
      </c>
      <c r="K42" t="s">
        <v>160</v>
      </c>
      <c r="L42" t="s">
        <v>7</v>
      </c>
      <c r="M42" s="2" t="str">
        <f t="shared" si="0"/>
        <v>union all select 'UAPSRV','01','0','41','KHWDDM','Character','10','业务发起开户代理网点代码','必填' from dual</v>
      </c>
    </row>
    <row r="43" spans="1:13" x14ac:dyDescent="0.15">
      <c r="A43" t="s">
        <v>636</v>
      </c>
      <c r="B43" t="s">
        <v>637</v>
      </c>
      <c r="C43">
        <v>1</v>
      </c>
      <c r="D43">
        <v>0</v>
      </c>
      <c r="E43" t="s">
        <v>2</v>
      </c>
      <c r="F43" t="s">
        <v>161</v>
      </c>
      <c r="G43" t="s">
        <v>161</v>
      </c>
      <c r="H43" t="s">
        <v>162</v>
      </c>
      <c r="I43" t="s">
        <v>4</v>
      </c>
      <c r="J43" t="s">
        <v>30</v>
      </c>
      <c r="K43" t="s">
        <v>163</v>
      </c>
      <c r="L43" t="s">
        <v>164</v>
      </c>
      <c r="M43" s="2" t="str">
        <f t="shared" si="0"/>
        <v>union all select 'UAPSRV','01','0','42','SQRQ','Character','8','申请日期','必填，填发送请求的自然日期，下同' from dual</v>
      </c>
    </row>
    <row r="44" spans="1:13" x14ac:dyDescent="0.15">
      <c r="A44" t="s">
        <v>636</v>
      </c>
      <c r="B44" t="s">
        <v>637</v>
      </c>
      <c r="C44">
        <v>1</v>
      </c>
      <c r="D44">
        <v>0</v>
      </c>
      <c r="E44" t="s">
        <v>2</v>
      </c>
      <c r="F44" t="s">
        <v>165</v>
      </c>
      <c r="G44" t="s">
        <v>165</v>
      </c>
      <c r="H44" t="s">
        <v>166</v>
      </c>
      <c r="I44" t="s">
        <v>4</v>
      </c>
      <c r="J44" t="s">
        <v>5</v>
      </c>
      <c r="K44" t="s">
        <v>167</v>
      </c>
      <c r="L44" t="s">
        <v>168</v>
      </c>
      <c r="M44" s="2" t="str">
        <f t="shared" si="0"/>
        <v>union all select 'UAPSRV','01','0','43','BYZD1','Character','10','备用字段1','客户类别为“机构客户”且机构类别为“私募基金管理人”时，必填，填写私募基金管理人编码' from dual</v>
      </c>
    </row>
    <row r="45" spans="1:13" x14ac:dyDescent="0.15">
      <c r="A45" t="s">
        <v>636</v>
      </c>
      <c r="B45" t="s">
        <v>637</v>
      </c>
      <c r="C45">
        <v>1</v>
      </c>
      <c r="D45">
        <v>0</v>
      </c>
      <c r="E45" t="s">
        <v>2</v>
      </c>
      <c r="F45" t="s">
        <v>169</v>
      </c>
      <c r="G45" t="s">
        <v>169</v>
      </c>
      <c r="H45" t="s">
        <v>170</v>
      </c>
      <c r="I45" t="s">
        <v>4</v>
      </c>
      <c r="J45" t="s">
        <v>5</v>
      </c>
      <c r="K45" t="s">
        <v>171</v>
      </c>
      <c r="L45" t="s">
        <v>172</v>
      </c>
      <c r="M45" s="2" t="str">
        <f t="shared" si="0"/>
        <v>union all select 'UAPSRV','01','0','44','BYZD2','Character','10','备用字段2','保留字段' from dual</v>
      </c>
    </row>
    <row r="46" spans="1:13" x14ac:dyDescent="0.15">
      <c r="A46" t="s">
        <v>636</v>
      </c>
      <c r="B46" t="s">
        <v>637</v>
      </c>
      <c r="C46">
        <v>1</v>
      </c>
      <c r="D46">
        <v>0</v>
      </c>
      <c r="E46" t="s">
        <v>2</v>
      </c>
      <c r="F46" t="s">
        <v>173</v>
      </c>
      <c r="G46" t="s">
        <v>173</v>
      </c>
      <c r="H46" t="s">
        <v>174</v>
      </c>
      <c r="I46" t="s">
        <v>4</v>
      </c>
      <c r="J46" t="s">
        <v>5</v>
      </c>
      <c r="K46" t="s">
        <v>175</v>
      </c>
      <c r="L46" t="s">
        <v>172</v>
      </c>
      <c r="M46" s="2" t="str">
        <f t="shared" si="0"/>
        <v>union all select 'UAPSRV','01','0','45','BYZD3','Character','10','备用字段3','保留字段' from dual</v>
      </c>
    </row>
    <row r="47" spans="1:13" x14ac:dyDescent="0.15">
      <c r="A47" t="s">
        <v>636</v>
      </c>
      <c r="B47" t="s">
        <v>637</v>
      </c>
      <c r="C47">
        <v>1</v>
      </c>
      <c r="D47">
        <v>1</v>
      </c>
      <c r="E47" t="s">
        <v>8</v>
      </c>
      <c r="F47" t="s">
        <v>2</v>
      </c>
      <c r="G47" t="s">
        <v>637</v>
      </c>
      <c r="H47" t="s">
        <v>3</v>
      </c>
      <c r="I47" t="s">
        <v>4</v>
      </c>
      <c r="J47" t="s">
        <v>5</v>
      </c>
      <c r="K47" t="s">
        <v>6</v>
      </c>
      <c r="M47" s="2" t="str">
        <f t="shared" si="0"/>
        <v>union all select 'UAPSRV','01','1','01','YWLSH','Character','10','业务流水号','' from dual</v>
      </c>
    </row>
    <row r="48" spans="1:13" x14ac:dyDescent="0.15">
      <c r="A48" t="s">
        <v>636</v>
      </c>
      <c r="B48" t="s">
        <v>637</v>
      </c>
      <c r="C48">
        <v>1</v>
      </c>
      <c r="D48">
        <v>1</v>
      </c>
      <c r="E48" t="s">
        <v>8</v>
      </c>
      <c r="F48" t="s">
        <v>8</v>
      </c>
      <c r="G48" t="s">
        <v>638</v>
      </c>
      <c r="H48" t="s">
        <v>9</v>
      </c>
      <c r="I48" t="s">
        <v>4</v>
      </c>
      <c r="J48" t="s">
        <v>10</v>
      </c>
      <c r="K48" t="s">
        <v>11</v>
      </c>
      <c r="M48" s="2" t="str">
        <f t="shared" si="0"/>
        <v>union all select 'UAPSRV','01','1','02','KHMC','Character','120','客户名称','' from dual</v>
      </c>
    </row>
    <row r="49" spans="1:13" x14ac:dyDescent="0.15">
      <c r="A49" t="s">
        <v>636</v>
      </c>
      <c r="B49" t="s">
        <v>637</v>
      </c>
      <c r="C49">
        <v>1</v>
      </c>
      <c r="D49">
        <v>1</v>
      </c>
      <c r="E49" t="s">
        <v>8</v>
      </c>
      <c r="F49" t="s">
        <v>12</v>
      </c>
      <c r="G49" t="s">
        <v>639</v>
      </c>
      <c r="H49" t="s">
        <v>13</v>
      </c>
      <c r="I49" t="s">
        <v>4</v>
      </c>
      <c r="J49" t="s">
        <v>2</v>
      </c>
      <c r="K49" t="s">
        <v>14</v>
      </c>
      <c r="L49" t="s">
        <v>176</v>
      </c>
      <c r="M49" s="2" t="str">
        <f t="shared" si="0"/>
        <v>union all select 'UAPSRV','01','1','03','KHLB','Character','1','客户类别','字典(KHLB)' from dual</v>
      </c>
    </row>
    <row r="50" spans="1:13" x14ac:dyDescent="0.15">
      <c r="A50" t="s">
        <v>636</v>
      </c>
      <c r="B50" t="s">
        <v>637</v>
      </c>
      <c r="C50">
        <v>1</v>
      </c>
      <c r="D50">
        <v>1</v>
      </c>
      <c r="E50" t="s">
        <v>8</v>
      </c>
      <c r="F50" t="s">
        <v>16</v>
      </c>
      <c r="G50" t="s">
        <v>640</v>
      </c>
      <c r="H50" t="s">
        <v>17</v>
      </c>
      <c r="I50" t="s">
        <v>4</v>
      </c>
      <c r="J50" t="s">
        <v>12</v>
      </c>
      <c r="K50" t="s">
        <v>18</v>
      </c>
      <c r="L50" t="s">
        <v>177</v>
      </c>
      <c r="M50" s="2" t="str">
        <f t="shared" si="0"/>
        <v>union all select 'UAPSRV','01','1','04','GJDM','Character','3','国籍/地区代码','字典(GJDM)' from dual</v>
      </c>
    </row>
    <row r="51" spans="1:13" x14ac:dyDescent="0.15">
      <c r="A51" t="s">
        <v>636</v>
      </c>
      <c r="B51" t="s">
        <v>637</v>
      </c>
      <c r="C51">
        <v>1</v>
      </c>
      <c r="D51">
        <v>1</v>
      </c>
      <c r="E51" t="s">
        <v>8</v>
      </c>
      <c r="F51" t="s">
        <v>20</v>
      </c>
      <c r="G51" t="s">
        <v>641</v>
      </c>
      <c r="H51" t="s">
        <v>21</v>
      </c>
      <c r="I51" t="s">
        <v>4</v>
      </c>
      <c r="J51" t="s">
        <v>8</v>
      </c>
      <c r="K51" t="s">
        <v>22</v>
      </c>
      <c r="L51" t="s">
        <v>178</v>
      </c>
      <c r="M51" s="2" t="str">
        <f t="shared" si="0"/>
        <v>union all select 'UAPSRV','01','1','05','ZJLB','Character','2','主要身份证明文件类别','字典(ZJLB)' from dual</v>
      </c>
    </row>
    <row r="52" spans="1:13" x14ac:dyDescent="0.15">
      <c r="A52" t="s">
        <v>636</v>
      </c>
      <c r="B52" t="s">
        <v>637</v>
      </c>
      <c r="C52">
        <v>1</v>
      </c>
      <c r="D52">
        <v>1</v>
      </c>
      <c r="E52" t="s">
        <v>8</v>
      </c>
      <c r="F52" t="s">
        <v>24</v>
      </c>
      <c r="G52" t="s">
        <v>642</v>
      </c>
      <c r="H52" t="s">
        <v>25</v>
      </c>
      <c r="I52" t="s">
        <v>4</v>
      </c>
      <c r="J52" t="s">
        <v>26</v>
      </c>
      <c r="K52" t="s">
        <v>27</v>
      </c>
      <c r="M52" s="2" t="str">
        <f t="shared" si="0"/>
        <v>union all select 'UAPSRV','01','1','06','ZJDM','Character','40','主要身份证明文件代码','' from dual</v>
      </c>
    </row>
    <row r="53" spans="1:13" x14ac:dyDescent="0.15">
      <c r="A53" t="s">
        <v>636</v>
      </c>
      <c r="B53" t="s">
        <v>637</v>
      </c>
      <c r="C53">
        <v>1</v>
      </c>
      <c r="D53">
        <v>1</v>
      </c>
      <c r="E53" t="s">
        <v>8</v>
      </c>
      <c r="F53" t="s">
        <v>28</v>
      </c>
      <c r="G53" t="s">
        <v>643</v>
      </c>
      <c r="H53" t="s">
        <v>29</v>
      </c>
      <c r="I53" t="s">
        <v>4</v>
      </c>
      <c r="J53" t="s">
        <v>30</v>
      </c>
      <c r="K53" t="s">
        <v>31</v>
      </c>
      <c r="M53" s="2" t="str">
        <f t="shared" si="0"/>
        <v>union all select 'UAPSRV','01','1','07','JZRQ','Character','8','主要身份证明文件截止日期','' from dual</v>
      </c>
    </row>
    <row r="54" spans="1:13" x14ac:dyDescent="0.15">
      <c r="A54" t="s">
        <v>636</v>
      </c>
      <c r="B54" t="s">
        <v>637</v>
      </c>
      <c r="C54">
        <v>1</v>
      </c>
      <c r="D54">
        <v>1</v>
      </c>
      <c r="E54" t="s">
        <v>8</v>
      </c>
      <c r="F54" t="s">
        <v>30</v>
      </c>
      <c r="G54" t="s">
        <v>644</v>
      </c>
      <c r="H54" t="s">
        <v>33</v>
      </c>
      <c r="I54" t="s">
        <v>4</v>
      </c>
      <c r="J54" t="s">
        <v>34</v>
      </c>
      <c r="K54" t="s">
        <v>35</v>
      </c>
      <c r="M54" s="2" t="str">
        <f t="shared" si="0"/>
        <v>union all select 'UAPSRV','01','1','08','ZJDZ','Character','80','主要身份证明文件地址','' from dual</v>
      </c>
    </row>
    <row r="55" spans="1:13" x14ac:dyDescent="0.15">
      <c r="A55" t="s">
        <v>636</v>
      </c>
      <c r="B55" t="s">
        <v>637</v>
      </c>
      <c r="C55">
        <v>1</v>
      </c>
      <c r="D55">
        <v>1</v>
      </c>
      <c r="E55" t="s">
        <v>8</v>
      </c>
      <c r="F55" t="s">
        <v>37</v>
      </c>
      <c r="G55" t="s">
        <v>645</v>
      </c>
      <c r="H55" t="s">
        <v>38</v>
      </c>
      <c r="I55" t="s">
        <v>4</v>
      </c>
      <c r="J55" t="s">
        <v>8</v>
      </c>
      <c r="K55" t="s">
        <v>39</v>
      </c>
      <c r="L55" t="s">
        <v>178</v>
      </c>
      <c r="M55" s="2" t="str">
        <f t="shared" si="0"/>
        <v>union all select 'UAPSRV','01','1','09','FZZJLB','Character','2','辅助身份证明文件类别','字典(ZJLB)' from dual</v>
      </c>
    </row>
    <row r="56" spans="1:13" x14ac:dyDescent="0.15">
      <c r="A56" t="s">
        <v>636</v>
      </c>
      <c r="B56" t="s">
        <v>637</v>
      </c>
      <c r="C56">
        <v>1</v>
      </c>
      <c r="D56">
        <v>1</v>
      </c>
      <c r="E56" t="s">
        <v>8</v>
      </c>
      <c r="F56" t="s">
        <v>5</v>
      </c>
      <c r="G56" t="s">
        <v>5</v>
      </c>
      <c r="H56" t="s">
        <v>41</v>
      </c>
      <c r="I56" t="s">
        <v>4</v>
      </c>
      <c r="J56" t="s">
        <v>26</v>
      </c>
      <c r="K56" t="s">
        <v>42</v>
      </c>
      <c r="M56" s="2" t="str">
        <f t="shared" si="0"/>
        <v>union all select 'UAPSRV','01','1','10','FZZJDM','Character','40','辅助身份证明文件代码','' from dual</v>
      </c>
    </row>
    <row r="57" spans="1:13" x14ac:dyDescent="0.15">
      <c r="A57" t="s">
        <v>636</v>
      </c>
      <c r="B57" t="s">
        <v>637</v>
      </c>
      <c r="C57">
        <v>1</v>
      </c>
      <c r="D57">
        <v>1</v>
      </c>
      <c r="E57" t="s">
        <v>8</v>
      </c>
      <c r="F57" t="s">
        <v>44</v>
      </c>
      <c r="G57" t="s">
        <v>44</v>
      </c>
      <c r="H57" t="s">
        <v>45</v>
      </c>
      <c r="I57" t="s">
        <v>4</v>
      </c>
      <c r="J57" t="s">
        <v>30</v>
      </c>
      <c r="K57" t="s">
        <v>46</v>
      </c>
      <c r="M57" s="2" t="str">
        <f t="shared" si="0"/>
        <v>union all select 'UAPSRV','01','1','11','FZJZRQ','Character','8','辅助身份证明文件截止日期','' from dual</v>
      </c>
    </row>
    <row r="58" spans="1:13" x14ac:dyDescent="0.15">
      <c r="A58" t="s">
        <v>636</v>
      </c>
      <c r="B58" t="s">
        <v>637</v>
      </c>
      <c r="C58">
        <v>1</v>
      </c>
      <c r="D58">
        <v>1</v>
      </c>
      <c r="E58" t="s">
        <v>8</v>
      </c>
      <c r="F58" t="s">
        <v>48</v>
      </c>
      <c r="G58" t="s">
        <v>48</v>
      </c>
      <c r="H58" t="s">
        <v>49</v>
      </c>
      <c r="I58" t="s">
        <v>4</v>
      </c>
      <c r="J58" t="s">
        <v>34</v>
      </c>
      <c r="K58" t="s">
        <v>50</v>
      </c>
      <c r="M58" s="2" t="str">
        <f t="shared" si="0"/>
        <v>union all select 'UAPSRV','01','1','12','FZZJDZ','Character','80','辅助身份证明文件地址','' from dual</v>
      </c>
    </row>
    <row r="59" spans="1:13" x14ac:dyDescent="0.15">
      <c r="A59" t="s">
        <v>636</v>
      </c>
      <c r="B59" t="s">
        <v>637</v>
      </c>
      <c r="C59">
        <v>1</v>
      </c>
      <c r="D59">
        <v>1</v>
      </c>
      <c r="E59" t="s">
        <v>8</v>
      </c>
      <c r="F59" t="s">
        <v>52</v>
      </c>
      <c r="G59" t="s">
        <v>52</v>
      </c>
      <c r="H59" t="s">
        <v>53</v>
      </c>
      <c r="I59" t="s">
        <v>4</v>
      </c>
      <c r="J59" t="s">
        <v>2</v>
      </c>
      <c r="K59" t="s">
        <v>54</v>
      </c>
      <c r="L59" t="s">
        <v>179</v>
      </c>
      <c r="M59" s="2" t="str">
        <f t="shared" si="0"/>
        <v>union all select 'UAPSRV','01','1','13','KHFS','Character','1','一码通账户开户方式','字典(KHFS)' from dual</v>
      </c>
    </row>
    <row r="60" spans="1:13" x14ac:dyDescent="0.15">
      <c r="A60" t="s">
        <v>636</v>
      </c>
      <c r="B60" t="s">
        <v>637</v>
      </c>
      <c r="C60">
        <v>1</v>
      </c>
      <c r="D60">
        <v>1</v>
      </c>
      <c r="E60" t="s">
        <v>8</v>
      </c>
      <c r="F60" t="s">
        <v>56</v>
      </c>
      <c r="G60" t="s">
        <v>56</v>
      </c>
      <c r="H60" t="s">
        <v>57</v>
      </c>
      <c r="I60" t="s">
        <v>4</v>
      </c>
      <c r="J60" t="s">
        <v>30</v>
      </c>
      <c r="K60" t="s">
        <v>58</v>
      </c>
      <c r="M60" s="2" t="str">
        <f t="shared" si="0"/>
        <v>union all select 'UAPSRV','01','1','14','CSRQ','Character','8','出生日期','' from dual</v>
      </c>
    </row>
    <row r="61" spans="1:13" x14ac:dyDescent="0.15">
      <c r="A61" t="s">
        <v>636</v>
      </c>
      <c r="B61" t="s">
        <v>637</v>
      </c>
      <c r="C61">
        <v>1</v>
      </c>
      <c r="D61">
        <v>1</v>
      </c>
      <c r="E61" t="s">
        <v>8</v>
      </c>
      <c r="F61" t="s">
        <v>60</v>
      </c>
      <c r="G61" t="s">
        <v>60</v>
      </c>
      <c r="H61" t="s">
        <v>61</v>
      </c>
      <c r="I61" t="s">
        <v>4</v>
      </c>
      <c r="J61" t="s">
        <v>2</v>
      </c>
      <c r="K61" t="s">
        <v>62</v>
      </c>
      <c r="L61" t="s">
        <v>180</v>
      </c>
      <c r="M61" s="2" t="str">
        <f t="shared" si="0"/>
        <v>union all select 'UAPSRV','01','1','15','XB','Character','1','性别','字典(XB)' from dual</v>
      </c>
    </row>
    <row r="62" spans="1:13" x14ac:dyDescent="0.15">
      <c r="A62" t="s">
        <v>636</v>
      </c>
      <c r="B62" t="s">
        <v>637</v>
      </c>
      <c r="C62">
        <v>1</v>
      </c>
      <c r="D62">
        <v>1</v>
      </c>
      <c r="E62" t="s">
        <v>8</v>
      </c>
      <c r="F62" t="s">
        <v>64</v>
      </c>
      <c r="G62" t="s">
        <v>64</v>
      </c>
      <c r="H62" t="s">
        <v>65</v>
      </c>
      <c r="I62" t="s">
        <v>4</v>
      </c>
      <c r="J62" t="s">
        <v>8</v>
      </c>
      <c r="K62" t="s">
        <v>66</v>
      </c>
      <c r="L62" t="s">
        <v>181</v>
      </c>
      <c r="M62" s="2" t="str">
        <f t="shared" si="0"/>
        <v>union all select 'UAPSRV','01','1','16','XLDM','Character','2','学历代码','字典(XLDM)' from dual</v>
      </c>
    </row>
    <row r="63" spans="1:13" x14ac:dyDescent="0.15">
      <c r="A63" t="s">
        <v>636</v>
      </c>
      <c r="B63" t="s">
        <v>637</v>
      </c>
      <c r="C63">
        <v>1</v>
      </c>
      <c r="D63">
        <v>1</v>
      </c>
      <c r="E63" t="s">
        <v>8</v>
      </c>
      <c r="F63" t="s">
        <v>68</v>
      </c>
      <c r="G63" t="s">
        <v>68</v>
      </c>
      <c r="H63" t="s">
        <v>69</v>
      </c>
      <c r="I63" t="s">
        <v>4</v>
      </c>
      <c r="J63" t="s">
        <v>8</v>
      </c>
      <c r="K63" t="s">
        <v>70</v>
      </c>
      <c r="L63" t="s">
        <v>182</v>
      </c>
      <c r="M63" s="2" t="str">
        <f t="shared" si="0"/>
        <v>union all select 'UAPSRV','01','1','17','ZYXZ','Character','2','职业性质','字典(ZYXZ)' from dual</v>
      </c>
    </row>
    <row r="64" spans="1:13" x14ac:dyDescent="0.15">
      <c r="A64" t="s">
        <v>636</v>
      </c>
      <c r="B64" t="s">
        <v>637</v>
      </c>
      <c r="C64">
        <v>1</v>
      </c>
      <c r="D64">
        <v>1</v>
      </c>
      <c r="E64" t="s">
        <v>8</v>
      </c>
      <c r="F64" t="s">
        <v>72</v>
      </c>
      <c r="G64" t="s">
        <v>72</v>
      </c>
      <c r="H64" t="s">
        <v>73</v>
      </c>
      <c r="I64" t="s">
        <v>4</v>
      </c>
      <c r="J64" t="s">
        <v>8</v>
      </c>
      <c r="K64" t="s">
        <v>74</v>
      </c>
      <c r="L64" t="s">
        <v>183</v>
      </c>
      <c r="M64" s="2" t="str">
        <f t="shared" si="0"/>
        <v>union all select 'UAPSRV','01','1','18','MZDM','Character','2','民族代码','字典(MZDM)' from dual</v>
      </c>
    </row>
    <row r="65" spans="1:13" x14ac:dyDescent="0.15">
      <c r="A65" t="s">
        <v>636</v>
      </c>
      <c r="B65" t="s">
        <v>637</v>
      </c>
      <c r="C65">
        <v>1</v>
      </c>
      <c r="D65">
        <v>1</v>
      </c>
      <c r="E65" t="s">
        <v>8</v>
      </c>
      <c r="F65" t="s">
        <v>76</v>
      </c>
      <c r="G65" t="s">
        <v>76</v>
      </c>
      <c r="H65" t="s">
        <v>77</v>
      </c>
      <c r="I65" t="s">
        <v>4</v>
      </c>
      <c r="J65" t="s">
        <v>8</v>
      </c>
      <c r="K65" t="s">
        <v>78</v>
      </c>
      <c r="L65" t="s">
        <v>184</v>
      </c>
      <c r="M65" s="2" t="str">
        <f t="shared" si="0"/>
        <v>union all select 'UAPSRV','01','1','19','JGLB','Character','2','机构类别','字典(JGLB)' from dual</v>
      </c>
    </row>
    <row r="66" spans="1:13" x14ac:dyDescent="0.15">
      <c r="A66" t="s">
        <v>636</v>
      </c>
      <c r="B66" t="s">
        <v>637</v>
      </c>
      <c r="C66">
        <v>1</v>
      </c>
      <c r="D66">
        <v>1</v>
      </c>
      <c r="E66" t="s">
        <v>8</v>
      </c>
      <c r="F66" t="s">
        <v>80</v>
      </c>
      <c r="G66" t="s">
        <v>80</v>
      </c>
      <c r="H66" t="s">
        <v>81</v>
      </c>
      <c r="I66" t="s">
        <v>4</v>
      </c>
      <c r="J66" t="s">
        <v>2</v>
      </c>
      <c r="K66" t="s">
        <v>82</v>
      </c>
      <c r="L66" t="s">
        <v>185</v>
      </c>
      <c r="M66" s="2" t="str">
        <f t="shared" si="0"/>
        <v>union all select 'UAPSRV','01','1','20','ZBSX','Character','1','资本属性','字典(ZBSX)' from dual</v>
      </c>
    </row>
    <row r="67" spans="1:13" x14ac:dyDescent="0.15">
      <c r="A67" t="s">
        <v>636</v>
      </c>
      <c r="B67" t="s">
        <v>637</v>
      </c>
      <c r="C67">
        <v>1</v>
      </c>
      <c r="D67">
        <v>1</v>
      </c>
      <c r="E67" t="s">
        <v>8</v>
      </c>
      <c r="F67" t="s">
        <v>84</v>
      </c>
      <c r="G67" t="s">
        <v>84</v>
      </c>
      <c r="H67" t="s">
        <v>85</v>
      </c>
      <c r="I67" t="s">
        <v>4</v>
      </c>
      <c r="J67" t="s">
        <v>2</v>
      </c>
      <c r="K67" t="s">
        <v>86</v>
      </c>
      <c r="M67" s="2" t="str">
        <f t="shared" ref="M67:M130" si="1">"union all select '" &amp; A67 &amp; "','" &amp; B67 &amp; "','" &amp;  D67 &amp; "','" &amp; G67 &amp; "','"  &amp; H67 &amp; "','" &amp; I67 &amp; "','" &amp; J67 &amp; "','" &amp; K67 &amp; "','" &amp; L67 &amp; "' from dual"</f>
        <v>union all select 'UAPSRV','01','1','21','GYSX','Character','1','国有属性','' from dual</v>
      </c>
    </row>
    <row r="68" spans="1:13" x14ac:dyDescent="0.15">
      <c r="A68" t="s">
        <v>636</v>
      </c>
      <c r="B68" t="s">
        <v>637</v>
      </c>
      <c r="C68">
        <v>1</v>
      </c>
      <c r="D68">
        <v>1</v>
      </c>
      <c r="E68" t="s">
        <v>8</v>
      </c>
      <c r="F68" t="s">
        <v>88</v>
      </c>
      <c r="G68" t="s">
        <v>88</v>
      </c>
      <c r="H68" t="s">
        <v>89</v>
      </c>
      <c r="I68" t="s">
        <v>4</v>
      </c>
      <c r="J68" t="s">
        <v>80</v>
      </c>
      <c r="K68" t="s">
        <v>90</v>
      </c>
      <c r="M68" s="2" t="str">
        <f t="shared" si="1"/>
        <v>union all select 'UAPSRV','01','1','22','JGJC','Character','20','机构简称','' from dual</v>
      </c>
    </row>
    <row r="69" spans="1:13" x14ac:dyDescent="0.15">
      <c r="A69" t="s">
        <v>636</v>
      </c>
      <c r="B69" t="s">
        <v>637</v>
      </c>
      <c r="C69">
        <v>1</v>
      </c>
      <c r="D69">
        <v>1</v>
      </c>
      <c r="E69" t="s">
        <v>8</v>
      </c>
      <c r="F69" t="s">
        <v>92</v>
      </c>
      <c r="G69" t="s">
        <v>92</v>
      </c>
      <c r="H69" t="s">
        <v>93</v>
      </c>
      <c r="I69" t="s">
        <v>4</v>
      </c>
      <c r="J69" t="s">
        <v>34</v>
      </c>
      <c r="K69" t="s">
        <v>94</v>
      </c>
      <c r="M69" s="2" t="str">
        <f t="shared" si="1"/>
        <v>union all select 'UAPSRV','01','1','23','YWMC','Character','80','机构英文名称','' from dual</v>
      </c>
    </row>
    <row r="70" spans="1:13" x14ac:dyDescent="0.15">
      <c r="A70" t="s">
        <v>636</v>
      </c>
      <c r="B70" t="s">
        <v>637</v>
      </c>
      <c r="C70">
        <v>1</v>
      </c>
      <c r="D70">
        <v>1</v>
      </c>
      <c r="E70" t="s">
        <v>8</v>
      </c>
      <c r="F70" t="s">
        <v>96</v>
      </c>
      <c r="G70" t="s">
        <v>96</v>
      </c>
      <c r="H70" t="s">
        <v>97</v>
      </c>
      <c r="I70" t="s">
        <v>4</v>
      </c>
      <c r="J70" t="s">
        <v>98</v>
      </c>
      <c r="K70" t="s">
        <v>99</v>
      </c>
      <c r="M70" s="2" t="str">
        <f t="shared" si="1"/>
        <v>union all select 'UAPSRV','01','1','24','GSWZ','Character','50','公司网址','' from dual</v>
      </c>
    </row>
    <row r="71" spans="1:13" x14ac:dyDescent="0.15">
      <c r="A71" t="s">
        <v>636</v>
      </c>
      <c r="B71" t="s">
        <v>637</v>
      </c>
      <c r="C71">
        <v>1</v>
      </c>
      <c r="D71">
        <v>1</v>
      </c>
      <c r="E71" t="s">
        <v>8</v>
      </c>
      <c r="F71" t="s">
        <v>100</v>
      </c>
      <c r="G71" t="s">
        <v>100</v>
      </c>
      <c r="H71" t="s">
        <v>101</v>
      </c>
      <c r="I71" t="s">
        <v>4</v>
      </c>
      <c r="J71" t="s">
        <v>102</v>
      </c>
      <c r="K71" t="s">
        <v>103</v>
      </c>
      <c r="M71" s="2" t="str">
        <f t="shared" si="1"/>
        <v>union all select 'UAPSRV','01','1','25','FRXM','Character','60','法定代表人姓名','' from dual</v>
      </c>
    </row>
    <row r="72" spans="1:13" x14ac:dyDescent="0.15">
      <c r="A72" t="s">
        <v>636</v>
      </c>
      <c r="B72" t="s">
        <v>637</v>
      </c>
      <c r="C72">
        <v>1</v>
      </c>
      <c r="D72">
        <v>1</v>
      </c>
      <c r="E72" t="s">
        <v>8</v>
      </c>
      <c r="F72" t="s">
        <v>105</v>
      </c>
      <c r="G72" t="s">
        <v>105</v>
      </c>
      <c r="H72" t="s">
        <v>106</v>
      </c>
      <c r="I72" t="s">
        <v>4</v>
      </c>
      <c r="J72" t="s">
        <v>8</v>
      </c>
      <c r="K72" t="s">
        <v>107</v>
      </c>
      <c r="L72" t="s">
        <v>178</v>
      </c>
      <c r="M72" s="2" t="str">
        <f t="shared" si="1"/>
        <v>union all select 'UAPSRV','01','1','26','FRZJLB','Character','2','法定代表人身份证明文件类别','字典(ZJLB)' from dual</v>
      </c>
    </row>
    <row r="73" spans="1:13" x14ac:dyDescent="0.15">
      <c r="A73" t="s">
        <v>636</v>
      </c>
      <c r="B73" t="s">
        <v>637</v>
      </c>
      <c r="C73">
        <v>1</v>
      </c>
      <c r="D73">
        <v>1</v>
      </c>
      <c r="E73" t="s">
        <v>8</v>
      </c>
      <c r="F73" t="s">
        <v>109</v>
      </c>
      <c r="G73" t="s">
        <v>109</v>
      </c>
      <c r="H73" t="s">
        <v>110</v>
      </c>
      <c r="I73" t="s">
        <v>4</v>
      </c>
      <c r="J73" t="s">
        <v>26</v>
      </c>
      <c r="K73" t="s">
        <v>111</v>
      </c>
      <c r="M73" s="2" t="str">
        <f t="shared" si="1"/>
        <v>union all select 'UAPSRV','01','1','27','FRZJDM','Character','40','法定代表人有效身份证明文件代码','' from dual</v>
      </c>
    </row>
    <row r="74" spans="1:13" x14ac:dyDescent="0.15">
      <c r="A74" t="s">
        <v>636</v>
      </c>
      <c r="B74" t="s">
        <v>637</v>
      </c>
      <c r="C74">
        <v>1</v>
      </c>
      <c r="D74">
        <v>1</v>
      </c>
      <c r="E74" t="s">
        <v>8</v>
      </c>
      <c r="F74" t="s">
        <v>113</v>
      </c>
      <c r="G74" t="s">
        <v>113</v>
      </c>
      <c r="H74" t="s">
        <v>114</v>
      </c>
      <c r="I74" t="s">
        <v>4</v>
      </c>
      <c r="J74" t="s">
        <v>102</v>
      </c>
      <c r="K74" t="s">
        <v>115</v>
      </c>
      <c r="M74" s="2" t="str">
        <f t="shared" si="1"/>
        <v>union all select 'UAPSRV','01','1','28','LXRXM','Character','60','联系人姓名','' from dual</v>
      </c>
    </row>
    <row r="75" spans="1:13" x14ac:dyDescent="0.15">
      <c r="A75" t="s">
        <v>636</v>
      </c>
      <c r="B75" t="s">
        <v>637</v>
      </c>
      <c r="C75">
        <v>1</v>
      </c>
      <c r="D75">
        <v>1</v>
      </c>
      <c r="E75" t="s">
        <v>8</v>
      </c>
      <c r="F75" t="s">
        <v>117</v>
      </c>
      <c r="G75" t="s">
        <v>117</v>
      </c>
      <c r="H75" t="s">
        <v>118</v>
      </c>
      <c r="I75" t="s">
        <v>4</v>
      </c>
      <c r="J75" t="s">
        <v>8</v>
      </c>
      <c r="K75" t="s">
        <v>119</v>
      </c>
      <c r="L75" t="s">
        <v>178</v>
      </c>
      <c r="M75" s="2" t="str">
        <f t="shared" si="1"/>
        <v>union all select 'UAPSRV','01','1','29','LXRZJLB','Character','2','联系人身份证明文件类别','字典(ZJLB)' from dual</v>
      </c>
    </row>
    <row r="76" spans="1:13" x14ac:dyDescent="0.15">
      <c r="A76" t="s">
        <v>636</v>
      </c>
      <c r="B76" t="s">
        <v>637</v>
      </c>
      <c r="C76">
        <v>1</v>
      </c>
      <c r="D76">
        <v>1</v>
      </c>
      <c r="E76" t="s">
        <v>8</v>
      </c>
      <c r="F76" t="s">
        <v>121</v>
      </c>
      <c r="G76" t="s">
        <v>121</v>
      </c>
      <c r="H76" t="s">
        <v>122</v>
      </c>
      <c r="I76" t="s">
        <v>4</v>
      </c>
      <c r="J76" t="s">
        <v>26</v>
      </c>
      <c r="K76" t="s">
        <v>123</v>
      </c>
      <c r="M76" s="2" t="str">
        <f t="shared" si="1"/>
        <v>union all select 'UAPSRV','01','1','30','LXRZJDM','Character','40','联系人身份证明文件代码','' from dual</v>
      </c>
    </row>
    <row r="77" spans="1:13" x14ac:dyDescent="0.15">
      <c r="A77" t="s">
        <v>636</v>
      </c>
      <c r="B77" t="s">
        <v>637</v>
      </c>
      <c r="C77">
        <v>1</v>
      </c>
      <c r="D77">
        <v>1</v>
      </c>
      <c r="E77" t="s">
        <v>8</v>
      </c>
      <c r="F77" t="s">
        <v>124</v>
      </c>
      <c r="G77" t="s">
        <v>124</v>
      </c>
      <c r="H77" t="s">
        <v>125</v>
      </c>
      <c r="I77" t="s">
        <v>4</v>
      </c>
      <c r="J77" t="s">
        <v>80</v>
      </c>
      <c r="K77" t="s">
        <v>126</v>
      </c>
      <c r="M77" s="2" t="str">
        <f t="shared" si="1"/>
        <v>union all select 'UAPSRV','01','1','31','YDDH','Character','20','移动电话号码','' from dual</v>
      </c>
    </row>
    <row r="78" spans="1:13" x14ac:dyDescent="0.15">
      <c r="A78" t="s">
        <v>636</v>
      </c>
      <c r="B78" t="s">
        <v>637</v>
      </c>
      <c r="C78">
        <v>1</v>
      </c>
      <c r="D78">
        <v>1</v>
      </c>
      <c r="E78" t="s">
        <v>8</v>
      </c>
      <c r="F78" t="s">
        <v>128</v>
      </c>
      <c r="G78" t="s">
        <v>128</v>
      </c>
      <c r="H78" t="s">
        <v>129</v>
      </c>
      <c r="I78" t="s">
        <v>4</v>
      </c>
      <c r="J78" t="s">
        <v>80</v>
      </c>
      <c r="K78" t="s">
        <v>130</v>
      </c>
      <c r="M78" s="2" t="str">
        <f t="shared" si="1"/>
        <v>union all select 'UAPSRV','01','1','32','GDDH','Character','20','固定电话号码','' from dual</v>
      </c>
    </row>
    <row r="79" spans="1:13" x14ac:dyDescent="0.15">
      <c r="A79" t="s">
        <v>636</v>
      </c>
      <c r="B79" t="s">
        <v>637</v>
      </c>
      <c r="C79">
        <v>1</v>
      </c>
      <c r="D79">
        <v>1</v>
      </c>
      <c r="E79" t="s">
        <v>8</v>
      </c>
      <c r="F79" t="s">
        <v>132</v>
      </c>
      <c r="G79" t="s">
        <v>132</v>
      </c>
      <c r="H79" t="s">
        <v>133</v>
      </c>
      <c r="I79" t="s">
        <v>4</v>
      </c>
      <c r="J79" t="s">
        <v>80</v>
      </c>
      <c r="K79" t="s">
        <v>134</v>
      </c>
      <c r="M79" s="2" t="str">
        <f t="shared" si="1"/>
        <v>union all select 'UAPSRV','01','1','33','CZHM','Character','20','传真号码','' from dual</v>
      </c>
    </row>
    <row r="80" spans="1:13" x14ac:dyDescent="0.15">
      <c r="A80" t="s">
        <v>636</v>
      </c>
      <c r="B80" t="s">
        <v>637</v>
      </c>
      <c r="C80">
        <v>1</v>
      </c>
      <c r="D80">
        <v>1</v>
      </c>
      <c r="E80" t="s">
        <v>8</v>
      </c>
      <c r="F80" t="s">
        <v>135</v>
      </c>
      <c r="G80" t="s">
        <v>135</v>
      </c>
      <c r="H80" t="s">
        <v>136</v>
      </c>
      <c r="I80" t="s">
        <v>4</v>
      </c>
      <c r="J80" t="s">
        <v>10</v>
      </c>
      <c r="K80" t="s">
        <v>137</v>
      </c>
      <c r="M80" s="2" t="str">
        <f t="shared" si="1"/>
        <v>union all select 'UAPSRV','01','1','34','LXDZ','Character','120','联系地址','' from dual</v>
      </c>
    </row>
    <row r="81" spans="1:13" x14ac:dyDescent="0.15">
      <c r="A81" t="s">
        <v>636</v>
      </c>
      <c r="B81" t="s">
        <v>637</v>
      </c>
      <c r="C81">
        <v>1</v>
      </c>
      <c r="D81">
        <v>1</v>
      </c>
      <c r="E81" t="s">
        <v>8</v>
      </c>
      <c r="F81" t="s">
        <v>138</v>
      </c>
      <c r="G81" t="s">
        <v>138</v>
      </c>
      <c r="H81" t="s">
        <v>139</v>
      </c>
      <c r="I81" t="s">
        <v>4</v>
      </c>
      <c r="J81" t="s">
        <v>30</v>
      </c>
      <c r="K81" t="s">
        <v>140</v>
      </c>
      <c r="M81" s="2" t="str">
        <f t="shared" si="1"/>
        <v>union all select 'UAPSRV','01','1','35','LXYB','Character','8','联系邮编','' from dual</v>
      </c>
    </row>
    <row r="82" spans="1:13" x14ac:dyDescent="0.15">
      <c r="A82" t="s">
        <v>636</v>
      </c>
      <c r="B82" t="s">
        <v>637</v>
      </c>
      <c r="C82">
        <v>1</v>
      </c>
      <c r="D82">
        <v>1</v>
      </c>
      <c r="E82" t="s">
        <v>8</v>
      </c>
      <c r="F82" t="s">
        <v>141</v>
      </c>
      <c r="G82" t="s">
        <v>141</v>
      </c>
      <c r="H82" t="s">
        <v>142</v>
      </c>
      <c r="I82" t="s">
        <v>4</v>
      </c>
      <c r="J82" t="s">
        <v>26</v>
      </c>
      <c r="K82" t="s">
        <v>143</v>
      </c>
      <c r="M82" s="2" t="str">
        <f t="shared" si="1"/>
        <v>union all select 'UAPSRV','01','1','36','DZYX','Character','40','电子邮箱','' from dual</v>
      </c>
    </row>
    <row r="83" spans="1:13" x14ac:dyDescent="0.15">
      <c r="A83" t="s">
        <v>636</v>
      </c>
      <c r="B83" t="s">
        <v>637</v>
      </c>
      <c r="C83">
        <v>1</v>
      </c>
      <c r="D83">
        <v>1</v>
      </c>
      <c r="E83" t="s">
        <v>8</v>
      </c>
      <c r="F83" t="s">
        <v>144</v>
      </c>
      <c r="G83" t="s">
        <v>144</v>
      </c>
      <c r="H83" t="s">
        <v>145</v>
      </c>
      <c r="I83" t="s">
        <v>4</v>
      </c>
      <c r="J83" t="s">
        <v>16</v>
      </c>
      <c r="K83" t="s">
        <v>146</v>
      </c>
      <c r="L83" t="s">
        <v>172</v>
      </c>
      <c r="M83" s="2" t="str">
        <f t="shared" si="1"/>
        <v>union all select 'UAPSRV','01','1','37','DXFWBS','Character','4','开通短信服务标识','保留字段' from dual</v>
      </c>
    </row>
    <row r="84" spans="1:13" x14ac:dyDescent="0.15">
      <c r="A84" t="s">
        <v>636</v>
      </c>
      <c r="B84" t="s">
        <v>637</v>
      </c>
      <c r="C84">
        <v>1</v>
      </c>
      <c r="D84">
        <v>1</v>
      </c>
      <c r="E84" t="s">
        <v>8</v>
      </c>
      <c r="F84" t="s">
        <v>148</v>
      </c>
      <c r="G84" t="s">
        <v>148</v>
      </c>
      <c r="H84" t="s">
        <v>149</v>
      </c>
      <c r="I84" t="s">
        <v>4</v>
      </c>
      <c r="J84" t="s">
        <v>2</v>
      </c>
      <c r="K84" t="s">
        <v>150</v>
      </c>
      <c r="L84" t="s">
        <v>186</v>
      </c>
      <c r="M84" s="2" t="str">
        <f t="shared" si="1"/>
        <v>union all select 'UAPSRV','01','1','38','WLFWBS','Character','1','开通网络服务标识','字典(WLFWBS)' from dual</v>
      </c>
    </row>
    <row r="85" spans="1:13" x14ac:dyDescent="0.15">
      <c r="A85" t="s">
        <v>636</v>
      </c>
      <c r="B85" t="s">
        <v>637</v>
      </c>
      <c r="C85">
        <v>1</v>
      </c>
      <c r="D85">
        <v>1</v>
      </c>
      <c r="E85" t="s">
        <v>8</v>
      </c>
      <c r="F85" t="s">
        <v>152</v>
      </c>
      <c r="G85" t="s">
        <v>152</v>
      </c>
      <c r="H85" t="s">
        <v>153</v>
      </c>
      <c r="I85" t="s">
        <v>4</v>
      </c>
      <c r="J85" t="s">
        <v>24</v>
      </c>
      <c r="K85" t="s">
        <v>154</v>
      </c>
      <c r="M85" s="2" t="str">
        <f t="shared" si="1"/>
        <v>union all select 'UAPSRV','01','1','39','WLMM','Character','6','网络服务初始密码','' from dual</v>
      </c>
    </row>
    <row r="86" spans="1:13" x14ac:dyDescent="0.15">
      <c r="A86" t="s">
        <v>636</v>
      </c>
      <c r="B86" t="s">
        <v>637</v>
      </c>
      <c r="C86">
        <v>1</v>
      </c>
      <c r="D86">
        <v>1</v>
      </c>
      <c r="E86" t="s">
        <v>8</v>
      </c>
      <c r="F86" t="s">
        <v>26</v>
      </c>
      <c r="G86" t="s">
        <v>26</v>
      </c>
      <c r="H86" t="s">
        <v>156</v>
      </c>
      <c r="I86" t="s">
        <v>4</v>
      </c>
      <c r="J86" t="s">
        <v>24</v>
      </c>
      <c r="K86" t="s">
        <v>157</v>
      </c>
      <c r="M86" s="2" t="str">
        <f t="shared" si="1"/>
        <v>union all select 'UAPSRV','01','1','40','KHJGDM','Character','6','业务发起开户代理机构代码','' from dual</v>
      </c>
    </row>
    <row r="87" spans="1:13" x14ac:dyDescent="0.15">
      <c r="A87" t="s">
        <v>636</v>
      </c>
      <c r="B87" t="s">
        <v>637</v>
      </c>
      <c r="C87">
        <v>1</v>
      </c>
      <c r="D87">
        <v>1</v>
      </c>
      <c r="E87" t="s">
        <v>8</v>
      </c>
      <c r="F87" t="s">
        <v>158</v>
      </c>
      <c r="G87" t="s">
        <v>158</v>
      </c>
      <c r="H87" t="s">
        <v>159</v>
      </c>
      <c r="I87" t="s">
        <v>4</v>
      </c>
      <c r="J87" t="s">
        <v>5</v>
      </c>
      <c r="K87" t="s">
        <v>160</v>
      </c>
      <c r="M87" s="2" t="str">
        <f t="shared" si="1"/>
        <v>union all select 'UAPSRV','01','1','41','KHWDDM','Character','10','业务发起开户代理网点代码','' from dual</v>
      </c>
    </row>
    <row r="88" spans="1:13" x14ac:dyDescent="0.15">
      <c r="A88" t="s">
        <v>636</v>
      </c>
      <c r="B88" t="s">
        <v>637</v>
      </c>
      <c r="C88">
        <v>1</v>
      </c>
      <c r="D88">
        <v>1</v>
      </c>
      <c r="E88" t="s">
        <v>8</v>
      </c>
      <c r="F88" t="s">
        <v>161</v>
      </c>
      <c r="G88" t="s">
        <v>161</v>
      </c>
      <c r="H88" t="s">
        <v>162</v>
      </c>
      <c r="I88" t="s">
        <v>4</v>
      </c>
      <c r="J88" t="s">
        <v>30</v>
      </c>
      <c r="K88" t="s">
        <v>163</v>
      </c>
      <c r="M88" s="2" t="str">
        <f t="shared" si="1"/>
        <v>union all select 'UAPSRV','01','1','42','SQRQ','Character','8','申请日期','' from dual</v>
      </c>
    </row>
    <row r="89" spans="1:13" x14ac:dyDescent="0.15">
      <c r="A89" t="s">
        <v>636</v>
      </c>
      <c r="B89" t="s">
        <v>637</v>
      </c>
      <c r="C89">
        <v>1</v>
      </c>
      <c r="D89">
        <v>1</v>
      </c>
      <c r="E89" t="s">
        <v>8</v>
      </c>
      <c r="F89" t="s">
        <v>165</v>
      </c>
      <c r="G89" t="s">
        <v>165</v>
      </c>
      <c r="H89" t="s">
        <v>166</v>
      </c>
      <c r="I89" t="s">
        <v>4</v>
      </c>
      <c r="J89" t="s">
        <v>5</v>
      </c>
      <c r="K89" t="s">
        <v>167</v>
      </c>
      <c r="M89" s="2" t="str">
        <f t="shared" si="1"/>
        <v>union all select 'UAPSRV','01','1','43','BYZD1','Character','10','备用字段1','' from dual</v>
      </c>
    </row>
    <row r="90" spans="1:13" x14ac:dyDescent="0.15">
      <c r="A90" t="s">
        <v>636</v>
      </c>
      <c r="B90" t="s">
        <v>637</v>
      </c>
      <c r="C90">
        <v>1</v>
      </c>
      <c r="D90">
        <v>1</v>
      </c>
      <c r="E90" t="s">
        <v>8</v>
      </c>
      <c r="F90" t="s">
        <v>169</v>
      </c>
      <c r="G90" t="s">
        <v>169</v>
      </c>
      <c r="H90" t="s">
        <v>170</v>
      </c>
      <c r="I90" t="s">
        <v>4</v>
      </c>
      <c r="J90" t="s">
        <v>5</v>
      </c>
      <c r="K90" t="s">
        <v>171</v>
      </c>
      <c r="M90" s="2" t="str">
        <f t="shared" si="1"/>
        <v>union all select 'UAPSRV','01','1','44','BYZD2','Character','10','备用字段2','' from dual</v>
      </c>
    </row>
    <row r="91" spans="1:13" x14ac:dyDescent="0.15">
      <c r="A91" t="s">
        <v>636</v>
      </c>
      <c r="B91" t="s">
        <v>637</v>
      </c>
      <c r="C91">
        <v>1</v>
      </c>
      <c r="D91">
        <v>1</v>
      </c>
      <c r="E91" t="s">
        <v>8</v>
      </c>
      <c r="F91" t="s">
        <v>173</v>
      </c>
      <c r="G91" t="s">
        <v>173</v>
      </c>
      <c r="H91" t="s">
        <v>174</v>
      </c>
      <c r="I91" t="s">
        <v>4</v>
      </c>
      <c r="J91" t="s">
        <v>5</v>
      </c>
      <c r="K91" t="s">
        <v>175</v>
      </c>
      <c r="M91" s="2" t="str">
        <f t="shared" si="1"/>
        <v>union all select 'UAPSRV','01','1','45','BYZD3','Character','10','备用字段3','' from dual</v>
      </c>
    </row>
    <row r="92" spans="1:13" x14ac:dyDescent="0.15">
      <c r="A92" t="s">
        <v>636</v>
      </c>
      <c r="B92" t="s">
        <v>637</v>
      </c>
      <c r="C92">
        <v>1</v>
      </c>
      <c r="D92">
        <v>1</v>
      </c>
      <c r="E92" t="s">
        <v>8</v>
      </c>
      <c r="F92" t="s">
        <v>187</v>
      </c>
      <c r="G92" t="s">
        <v>187</v>
      </c>
      <c r="H92" t="s">
        <v>188</v>
      </c>
      <c r="I92" t="s">
        <v>4</v>
      </c>
      <c r="J92" t="s">
        <v>80</v>
      </c>
      <c r="K92" t="s">
        <v>189</v>
      </c>
      <c r="M92" s="2" t="str">
        <f t="shared" si="1"/>
        <v>union all select 'UAPSRV','01','1','46','YMTH','Character','20','一码通账户号码','' from dual</v>
      </c>
    </row>
    <row r="93" spans="1:13" x14ac:dyDescent="0.15">
      <c r="A93" t="s">
        <v>636</v>
      </c>
      <c r="B93" t="s">
        <v>637</v>
      </c>
      <c r="C93">
        <v>1</v>
      </c>
      <c r="D93">
        <v>1</v>
      </c>
      <c r="E93" t="s">
        <v>8</v>
      </c>
      <c r="F93" t="s">
        <v>190</v>
      </c>
      <c r="G93" t="s">
        <v>190</v>
      </c>
      <c r="H93" t="s">
        <v>191</v>
      </c>
      <c r="I93" t="s">
        <v>4</v>
      </c>
      <c r="J93" t="s">
        <v>30</v>
      </c>
      <c r="K93" t="s">
        <v>192</v>
      </c>
      <c r="M93" s="2" t="str">
        <f t="shared" si="1"/>
        <v>union all select 'UAPSRV','01','1','47','YWRQ','Character','8','业务日期','' from dual</v>
      </c>
    </row>
    <row r="94" spans="1:13" x14ac:dyDescent="0.15">
      <c r="A94" t="s">
        <v>636</v>
      </c>
      <c r="B94" t="s">
        <v>637</v>
      </c>
      <c r="C94">
        <v>1</v>
      </c>
      <c r="D94">
        <v>1</v>
      </c>
      <c r="E94" t="s">
        <v>8</v>
      </c>
      <c r="F94" t="s">
        <v>193</v>
      </c>
      <c r="G94" t="s">
        <v>193</v>
      </c>
      <c r="H94" t="s">
        <v>194</v>
      </c>
      <c r="I94" t="s">
        <v>4</v>
      </c>
      <c r="J94" t="s">
        <v>2</v>
      </c>
      <c r="K94" t="s">
        <v>195</v>
      </c>
      <c r="L94" t="s">
        <v>196</v>
      </c>
      <c r="M94" s="2" t="str">
        <f t="shared" si="1"/>
        <v>union all select 'UAPSRV','01','1','48','YWPZBS','Character','1','业务凭证报送标识','字典(YWPZBS)' from dual</v>
      </c>
    </row>
    <row r="95" spans="1:13" x14ac:dyDescent="0.15">
      <c r="A95" t="s">
        <v>636</v>
      </c>
      <c r="B95" t="s">
        <v>637</v>
      </c>
      <c r="C95">
        <v>1</v>
      </c>
      <c r="D95">
        <v>1</v>
      </c>
      <c r="E95" t="s">
        <v>8</v>
      </c>
      <c r="F95" t="s">
        <v>197</v>
      </c>
      <c r="G95" t="s">
        <v>197</v>
      </c>
      <c r="H95" t="s">
        <v>198</v>
      </c>
      <c r="I95" t="s">
        <v>4</v>
      </c>
      <c r="J95" t="s">
        <v>16</v>
      </c>
      <c r="K95" t="s">
        <v>199</v>
      </c>
      <c r="M95" s="2" t="str">
        <f t="shared" si="1"/>
        <v>union all select 'UAPSRV','01','1','49','JGDM','Character','4','结果代码','' from dual</v>
      </c>
    </row>
    <row r="96" spans="1:13" x14ac:dyDescent="0.15">
      <c r="A96" t="s">
        <v>636</v>
      </c>
      <c r="B96" t="s">
        <v>637</v>
      </c>
      <c r="C96">
        <v>1</v>
      </c>
      <c r="D96">
        <v>1</v>
      </c>
      <c r="E96" t="s">
        <v>8</v>
      </c>
      <c r="F96" t="s">
        <v>98</v>
      </c>
      <c r="G96" t="s">
        <v>98</v>
      </c>
      <c r="H96" t="s">
        <v>200</v>
      </c>
      <c r="I96" t="s">
        <v>4</v>
      </c>
      <c r="J96" t="s">
        <v>26</v>
      </c>
      <c r="K96" t="s">
        <v>201</v>
      </c>
      <c r="M96" s="2" t="str">
        <f t="shared" si="1"/>
        <v>union all select 'UAPSRV','01','1','50','JGSM','Character','40','结果说明','' from dual</v>
      </c>
    </row>
    <row r="97" spans="1:13" x14ac:dyDescent="0.15">
      <c r="A97" t="s">
        <v>636</v>
      </c>
      <c r="B97" t="s">
        <v>638</v>
      </c>
      <c r="C97">
        <v>2</v>
      </c>
      <c r="D97">
        <v>0</v>
      </c>
      <c r="E97" t="s">
        <v>12</v>
      </c>
      <c r="F97" t="s">
        <v>2</v>
      </c>
      <c r="G97" t="s">
        <v>637</v>
      </c>
      <c r="H97" t="s">
        <v>3</v>
      </c>
      <c r="I97" t="s">
        <v>4</v>
      </c>
      <c r="J97" t="s">
        <v>5</v>
      </c>
      <c r="K97" t="s">
        <v>6</v>
      </c>
      <c r="L97" t="s">
        <v>7</v>
      </c>
      <c r="M97" s="2" t="str">
        <f t="shared" si="1"/>
        <v>union all select 'UAPSRV','02','0','01','YWLSH','Character','10','业务流水号','必填' from dual</v>
      </c>
    </row>
    <row r="98" spans="1:13" x14ac:dyDescent="0.15">
      <c r="A98" t="s">
        <v>636</v>
      </c>
      <c r="B98" t="s">
        <v>638</v>
      </c>
      <c r="C98">
        <v>2</v>
      </c>
      <c r="D98">
        <v>0</v>
      </c>
      <c r="E98" t="s">
        <v>12</v>
      </c>
      <c r="F98" t="s">
        <v>8</v>
      </c>
      <c r="G98" t="s">
        <v>638</v>
      </c>
      <c r="H98" t="s">
        <v>188</v>
      </c>
      <c r="I98" t="s">
        <v>4</v>
      </c>
      <c r="J98" t="s">
        <v>80</v>
      </c>
      <c r="K98" t="s">
        <v>189</v>
      </c>
      <c r="L98" t="s">
        <v>7</v>
      </c>
      <c r="M98" s="2" t="str">
        <f t="shared" si="1"/>
        <v>union all select 'UAPSRV','02','0','02','YMTH','Character','20','一码通账户号码','必填' from dual</v>
      </c>
    </row>
    <row r="99" spans="1:13" x14ac:dyDescent="0.15">
      <c r="A99" t="s">
        <v>636</v>
      </c>
      <c r="B99" t="s">
        <v>638</v>
      </c>
      <c r="C99">
        <v>2</v>
      </c>
      <c r="D99">
        <v>0</v>
      </c>
      <c r="E99" t="s">
        <v>12</v>
      </c>
      <c r="F99" t="s">
        <v>12</v>
      </c>
      <c r="G99" t="s">
        <v>639</v>
      </c>
      <c r="H99" t="s">
        <v>202</v>
      </c>
      <c r="I99" t="s">
        <v>4</v>
      </c>
      <c r="J99" t="s">
        <v>8</v>
      </c>
      <c r="K99" t="s">
        <v>203</v>
      </c>
      <c r="L99" t="s">
        <v>204</v>
      </c>
      <c r="M99" s="2" t="str">
        <f t="shared" si="1"/>
        <v>union all select 'UAPSRV','02','0','03','ZHLB','Character','2','证券账户类别','必填，字典(ZHLB)' from dual</v>
      </c>
    </row>
    <row r="100" spans="1:13" x14ac:dyDescent="0.15">
      <c r="A100" t="s">
        <v>636</v>
      </c>
      <c r="B100" t="s">
        <v>638</v>
      </c>
      <c r="C100">
        <v>2</v>
      </c>
      <c r="D100">
        <v>0</v>
      </c>
      <c r="E100" t="s">
        <v>12</v>
      </c>
      <c r="F100" t="s">
        <v>16</v>
      </c>
      <c r="G100" t="s">
        <v>640</v>
      </c>
      <c r="H100" t="s">
        <v>21</v>
      </c>
      <c r="I100" t="s">
        <v>4</v>
      </c>
      <c r="J100" t="s">
        <v>8</v>
      </c>
      <c r="K100" t="s">
        <v>22</v>
      </c>
      <c r="L100" t="s">
        <v>23</v>
      </c>
      <c r="M100" s="2" t="str">
        <f t="shared" si="1"/>
        <v>union all select 'UAPSRV','02','0','04','ZJLB','Character','2','主要身份证明文件类别','必填，字典(ZJLB)' from dual</v>
      </c>
    </row>
    <row r="101" spans="1:13" x14ac:dyDescent="0.15">
      <c r="A101" t="s">
        <v>636</v>
      </c>
      <c r="B101" t="s">
        <v>638</v>
      </c>
      <c r="C101">
        <v>2</v>
      </c>
      <c r="D101">
        <v>0</v>
      </c>
      <c r="E101" t="s">
        <v>12</v>
      </c>
      <c r="F101" t="s">
        <v>20</v>
      </c>
      <c r="G101" t="s">
        <v>641</v>
      </c>
      <c r="H101" t="s">
        <v>25</v>
      </c>
      <c r="I101" t="s">
        <v>4</v>
      </c>
      <c r="J101" t="s">
        <v>26</v>
      </c>
      <c r="K101" t="s">
        <v>27</v>
      </c>
      <c r="L101" t="s">
        <v>7</v>
      </c>
      <c r="M101" s="2" t="str">
        <f t="shared" si="1"/>
        <v>union all select 'UAPSRV','02','0','05','ZJDM','Character','40','主要身份证明文件代码','必填' from dual</v>
      </c>
    </row>
    <row r="102" spans="1:13" x14ac:dyDescent="0.15">
      <c r="A102" t="s">
        <v>636</v>
      </c>
      <c r="B102" t="s">
        <v>638</v>
      </c>
      <c r="C102">
        <v>2</v>
      </c>
      <c r="D102">
        <v>0</v>
      </c>
      <c r="E102" t="s">
        <v>12</v>
      </c>
      <c r="F102" t="s">
        <v>24</v>
      </c>
      <c r="G102" t="s">
        <v>642</v>
      </c>
      <c r="H102" t="s">
        <v>53</v>
      </c>
      <c r="I102" t="s">
        <v>4</v>
      </c>
      <c r="J102" t="s">
        <v>2</v>
      </c>
      <c r="K102" t="s">
        <v>205</v>
      </c>
      <c r="L102" t="s">
        <v>55</v>
      </c>
      <c r="M102" s="2" t="str">
        <f t="shared" si="1"/>
        <v>union all select 'UAPSRV','02','0','06','KHFS','Character','1','证券账户开户方式','必填，字典(KHFS)' from dual</v>
      </c>
    </row>
    <row r="103" spans="1:13" x14ac:dyDescent="0.15">
      <c r="A103" t="s">
        <v>636</v>
      </c>
      <c r="B103" t="s">
        <v>638</v>
      </c>
      <c r="C103">
        <v>2</v>
      </c>
      <c r="D103">
        <v>0</v>
      </c>
      <c r="E103" t="s">
        <v>12</v>
      </c>
      <c r="F103" t="s">
        <v>28</v>
      </c>
      <c r="G103" t="s">
        <v>643</v>
      </c>
      <c r="H103" t="s">
        <v>206</v>
      </c>
      <c r="I103" t="s">
        <v>4</v>
      </c>
      <c r="J103" t="s">
        <v>80</v>
      </c>
      <c r="K103" t="s">
        <v>207</v>
      </c>
      <c r="L103" t="s">
        <v>208</v>
      </c>
      <c r="M103" s="2" t="str">
        <f t="shared" si="1"/>
        <v>union all select 'UAPSRV','02','0','07','PHZQZH','Character','20','配号证券账户号码','沪深A股信用证券账户开户时必填，沪市衍生品合约账户开户时必填，其他无需填写' from dual</v>
      </c>
    </row>
    <row r="104" spans="1:13" x14ac:dyDescent="0.15">
      <c r="A104" t="s">
        <v>636</v>
      </c>
      <c r="B104" t="s">
        <v>638</v>
      </c>
      <c r="C104">
        <v>2</v>
      </c>
      <c r="D104">
        <v>0</v>
      </c>
      <c r="E104" t="s">
        <v>12</v>
      </c>
      <c r="F104" t="s">
        <v>30</v>
      </c>
      <c r="G104" t="s">
        <v>644</v>
      </c>
      <c r="H104" t="s">
        <v>209</v>
      </c>
      <c r="I104" t="s">
        <v>4</v>
      </c>
      <c r="J104" t="s">
        <v>24</v>
      </c>
      <c r="K104" t="s">
        <v>210</v>
      </c>
      <c r="L104" t="s">
        <v>211</v>
      </c>
      <c r="M104" s="2" t="str">
        <f t="shared" si="1"/>
        <v>union all select 'UAPSRV','02','0','08','XYJYDY','Character','6','拟指定的信用交易单元号码','沪市A股信用证券账户开户时必填，其他无需填写' from dual</v>
      </c>
    </row>
    <row r="105" spans="1:13" x14ac:dyDescent="0.15">
      <c r="A105" t="s">
        <v>636</v>
      </c>
      <c r="B105" t="s">
        <v>638</v>
      </c>
      <c r="C105">
        <v>2</v>
      </c>
      <c r="D105">
        <v>0</v>
      </c>
      <c r="E105" t="s">
        <v>12</v>
      </c>
      <c r="F105" t="s">
        <v>37</v>
      </c>
      <c r="G105" t="s">
        <v>645</v>
      </c>
      <c r="H105" t="s">
        <v>212</v>
      </c>
      <c r="I105" t="s">
        <v>4</v>
      </c>
      <c r="J105" t="s">
        <v>30</v>
      </c>
      <c r="K105" t="s">
        <v>213</v>
      </c>
      <c r="L105" t="s">
        <v>214</v>
      </c>
      <c r="M105" s="2" t="str">
        <f t="shared" si="1"/>
        <v>union all select 'UAPSRV','02','0','09','JSCYR','Character','8','指定结算参与人','沪市信用账户开户时必填，填融资融券专用清算编号沪市B股证券账户开户时必填，填结算会员清算编号深市境外B股证券账户开户时必填，填写结算主席位（托管银行主席位）' from dual</v>
      </c>
    </row>
    <row r="106" spans="1:13" x14ac:dyDescent="0.15">
      <c r="A106" t="s">
        <v>636</v>
      </c>
      <c r="B106" t="s">
        <v>638</v>
      </c>
      <c r="C106">
        <v>2</v>
      </c>
      <c r="D106">
        <v>0</v>
      </c>
      <c r="E106" t="s">
        <v>12</v>
      </c>
      <c r="F106" t="s">
        <v>5</v>
      </c>
      <c r="G106" t="s">
        <v>5</v>
      </c>
      <c r="H106" t="s">
        <v>215</v>
      </c>
      <c r="I106" t="s">
        <v>4</v>
      </c>
      <c r="J106" t="s">
        <v>5</v>
      </c>
      <c r="K106" t="s">
        <v>216</v>
      </c>
      <c r="L106" t="s">
        <v>172</v>
      </c>
      <c r="M106" s="2" t="str">
        <f t="shared" si="1"/>
        <v>union all select 'UAPSRV','02','0','10','BYZD','Character','10','备用字段','保留字段' from dual</v>
      </c>
    </row>
    <row r="107" spans="1:13" x14ac:dyDescent="0.15">
      <c r="A107" t="s">
        <v>636</v>
      </c>
      <c r="B107" t="s">
        <v>638</v>
      </c>
      <c r="C107">
        <v>2</v>
      </c>
      <c r="D107">
        <v>0</v>
      </c>
      <c r="E107" t="s">
        <v>12</v>
      </c>
      <c r="F107" t="s">
        <v>44</v>
      </c>
      <c r="G107" t="s">
        <v>44</v>
      </c>
      <c r="H107" t="s">
        <v>156</v>
      </c>
      <c r="I107" t="s">
        <v>4</v>
      </c>
      <c r="J107" t="s">
        <v>24</v>
      </c>
      <c r="K107" t="s">
        <v>157</v>
      </c>
      <c r="L107" t="s">
        <v>7</v>
      </c>
      <c r="M107" s="2" t="str">
        <f t="shared" si="1"/>
        <v>union all select 'UAPSRV','02','0','11','KHJGDM','Character','6','业务发起开户代理机构代码','必填' from dual</v>
      </c>
    </row>
    <row r="108" spans="1:13" x14ac:dyDescent="0.15">
      <c r="A108" t="s">
        <v>636</v>
      </c>
      <c r="B108" t="s">
        <v>638</v>
      </c>
      <c r="C108">
        <v>2</v>
      </c>
      <c r="D108">
        <v>0</v>
      </c>
      <c r="E108" t="s">
        <v>12</v>
      </c>
      <c r="F108" t="s">
        <v>48</v>
      </c>
      <c r="G108" t="s">
        <v>48</v>
      </c>
      <c r="H108" t="s">
        <v>159</v>
      </c>
      <c r="I108" t="s">
        <v>4</v>
      </c>
      <c r="J108" t="s">
        <v>5</v>
      </c>
      <c r="K108" t="s">
        <v>160</v>
      </c>
      <c r="L108" t="s">
        <v>7</v>
      </c>
      <c r="M108" s="2" t="str">
        <f t="shared" si="1"/>
        <v>union all select 'UAPSRV','02','0','12','KHWDDM','Character','10','业务发起开户代理网点代码','必填' from dual</v>
      </c>
    </row>
    <row r="109" spans="1:13" x14ac:dyDescent="0.15">
      <c r="A109" t="s">
        <v>636</v>
      </c>
      <c r="B109" t="s">
        <v>638</v>
      </c>
      <c r="C109">
        <v>2</v>
      </c>
      <c r="D109">
        <v>0</v>
      </c>
      <c r="E109" t="s">
        <v>12</v>
      </c>
      <c r="F109" t="s">
        <v>52</v>
      </c>
      <c r="G109" t="s">
        <v>52</v>
      </c>
      <c r="H109" t="s">
        <v>162</v>
      </c>
      <c r="I109" t="s">
        <v>4</v>
      </c>
      <c r="J109" t="s">
        <v>30</v>
      </c>
      <c r="K109" t="s">
        <v>163</v>
      </c>
      <c r="L109" t="s">
        <v>7</v>
      </c>
      <c r="M109" s="2" t="str">
        <f t="shared" si="1"/>
        <v>union all select 'UAPSRV','02','0','13','SQRQ','Character','8','申请日期','必填' from dual</v>
      </c>
    </row>
    <row r="110" spans="1:13" x14ac:dyDescent="0.15">
      <c r="A110" t="s">
        <v>636</v>
      </c>
      <c r="B110" t="s">
        <v>638</v>
      </c>
      <c r="C110">
        <v>2</v>
      </c>
      <c r="D110">
        <v>1</v>
      </c>
      <c r="E110" t="s">
        <v>16</v>
      </c>
      <c r="F110" t="s">
        <v>2</v>
      </c>
      <c r="G110" t="s">
        <v>637</v>
      </c>
      <c r="H110" t="s">
        <v>3</v>
      </c>
      <c r="I110" t="s">
        <v>4</v>
      </c>
      <c r="J110" t="s">
        <v>5</v>
      </c>
      <c r="K110" t="s">
        <v>6</v>
      </c>
      <c r="M110" s="2" t="str">
        <f t="shared" si="1"/>
        <v>union all select 'UAPSRV','02','1','01','YWLSH','Character','10','业务流水号','' from dual</v>
      </c>
    </row>
    <row r="111" spans="1:13" x14ac:dyDescent="0.15">
      <c r="A111" t="s">
        <v>636</v>
      </c>
      <c r="B111" t="s">
        <v>638</v>
      </c>
      <c r="C111">
        <v>2</v>
      </c>
      <c r="D111">
        <v>1</v>
      </c>
      <c r="E111" t="s">
        <v>16</v>
      </c>
      <c r="F111" t="s">
        <v>8</v>
      </c>
      <c r="G111" t="s">
        <v>638</v>
      </c>
      <c r="H111" t="s">
        <v>188</v>
      </c>
      <c r="I111" t="s">
        <v>4</v>
      </c>
      <c r="J111" t="s">
        <v>80</v>
      </c>
      <c r="K111" t="s">
        <v>189</v>
      </c>
      <c r="M111" s="2" t="str">
        <f t="shared" si="1"/>
        <v>union all select 'UAPSRV','02','1','02','YMTH','Character','20','一码通账户号码','' from dual</v>
      </c>
    </row>
    <row r="112" spans="1:13" x14ac:dyDescent="0.15">
      <c r="A112" t="s">
        <v>636</v>
      </c>
      <c r="B112" t="s">
        <v>638</v>
      </c>
      <c r="C112">
        <v>2</v>
      </c>
      <c r="D112">
        <v>1</v>
      </c>
      <c r="E112" t="s">
        <v>16</v>
      </c>
      <c r="F112" t="s">
        <v>12</v>
      </c>
      <c r="G112" t="s">
        <v>639</v>
      </c>
      <c r="H112" t="s">
        <v>202</v>
      </c>
      <c r="I112" t="s">
        <v>4</v>
      </c>
      <c r="J112" t="s">
        <v>8</v>
      </c>
      <c r="K112" t="s">
        <v>203</v>
      </c>
      <c r="L112" t="s">
        <v>217</v>
      </c>
      <c r="M112" s="2" t="str">
        <f t="shared" si="1"/>
        <v>union all select 'UAPSRV','02','1','03','ZHLB','Character','2','证券账户类别','字典(ZHLB)' from dual</v>
      </c>
    </row>
    <row r="113" spans="1:13" x14ac:dyDescent="0.15">
      <c r="A113" t="s">
        <v>636</v>
      </c>
      <c r="B113" t="s">
        <v>638</v>
      </c>
      <c r="C113">
        <v>2</v>
      </c>
      <c r="D113">
        <v>1</v>
      </c>
      <c r="E113" t="s">
        <v>16</v>
      </c>
      <c r="F113" t="s">
        <v>16</v>
      </c>
      <c r="G113" t="s">
        <v>640</v>
      </c>
      <c r="H113" t="s">
        <v>21</v>
      </c>
      <c r="I113" t="s">
        <v>4</v>
      </c>
      <c r="J113" t="s">
        <v>8</v>
      </c>
      <c r="K113" t="s">
        <v>22</v>
      </c>
      <c r="L113" t="s">
        <v>178</v>
      </c>
      <c r="M113" s="2" t="str">
        <f t="shared" si="1"/>
        <v>union all select 'UAPSRV','02','1','04','ZJLB','Character','2','主要身份证明文件类别','字典(ZJLB)' from dual</v>
      </c>
    </row>
    <row r="114" spans="1:13" x14ac:dyDescent="0.15">
      <c r="A114" t="s">
        <v>636</v>
      </c>
      <c r="B114" t="s">
        <v>638</v>
      </c>
      <c r="C114">
        <v>2</v>
      </c>
      <c r="D114">
        <v>1</v>
      </c>
      <c r="E114" t="s">
        <v>16</v>
      </c>
      <c r="F114" t="s">
        <v>20</v>
      </c>
      <c r="G114" t="s">
        <v>641</v>
      </c>
      <c r="H114" t="s">
        <v>25</v>
      </c>
      <c r="I114" t="s">
        <v>4</v>
      </c>
      <c r="J114" t="s">
        <v>26</v>
      </c>
      <c r="K114" t="s">
        <v>27</v>
      </c>
      <c r="M114" s="2" t="str">
        <f t="shared" si="1"/>
        <v>union all select 'UAPSRV','02','1','05','ZJDM','Character','40','主要身份证明文件代码','' from dual</v>
      </c>
    </row>
    <row r="115" spans="1:13" x14ac:dyDescent="0.15">
      <c r="A115" t="s">
        <v>636</v>
      </c>
      <c r="B115" t="s">
        <v>638</v>
      </c>
      <c r="C115">
        <v>2</v>
      </c>
      <c r="D115">
        <v>1</v>
      </c>
      <c r="E115" t="s">
        <v>16</v>
      </c>
      <c r="F115" t="s">
        <v>24</v>
      </c>
      <c r="G115" t="s">
        <v>642</v>
      </c>
      <c r="H115" t="s">
        <v>53</v>
      </c>
      <c r="I115" t="s">
        <v>4</v>
      </c>
      <c r="J115" t="s">
        <v>2</v>
      </c>
      <c r="K115" t="s">
        <v>205</v>
      </c>
      <c r="L115" t="s">
        <v>179</v>
      </c>
      <c r="M115" s="2" t="str">
        <f t="shared" si="1"/>
        <v>union all select 'UAPSRV','02','1','06','KHFS','Character','1','证券账户开户方式','字典(KHFS)' from dual</v>
      </c>
    </row>
    <row r="116" spans="1:13" x14ac:dyDescent="0.15">
      <c r="A116" t="s">
        <v>636</v>
      </c>
      <c r="B116" t="s">
        <v>638</v>
      </c>
      <c r="C116">
        <v>2</v>
      </c>
      <c r="D116">
        <v>1</v>
      </c>
      <c r="E116" t="s">
        <v>16</v>
      </c>
      <c r="F116" t="s">
        <v>28</v>
      </c>
      <c r="G116" t="s">
        <v>643</v>
      </c>
      <c r="H116" t="s">
        <v>206</v>
      </c>
      <c r="I116" t="s">
        <v>4</v>
      </c>
      <c r="J116" t="s">
        <v>80</v>
      </c>
      <c r="K116" t="s">
        <v>207</v>
      </c>
      <c r="M116" s="2" t="str">
        <f t="shared" si="1"/>
        <v>union all select 'UAPSRV','02','1','07','PHZQZH','Character','20','配号证券账户号码','' from dual</v>
      </c>
    </row>
    <row r="117" spans="1:13" x14ac:dyDescent="0.15">
      <c r="A117" t="s">
        <v>636</v>
      </c>
      <c r="B117" t="s">
        <v>638</v>
      </c>
      <c r="C117">
        <v>2</v>
      </c>
      <c r="D117">
        <v>1</v>
      </c>
      <c r="E117" t="s">
        <v>16</v>
      </c>
      <c r="F117" t="s">
        <v>30</v>
      </c>
      <c r="G117" t="s">
        <v>644</v>
      </c>
      <c r="H117" t="s">
        <v>209</v>
      </c>
      <c r="I117" t="s">
        <v>4</v>
      </c>
      <c r="J117" t="s">
        <v>24</v>
      </c>
      <c r="K117" t="s">
        <v>210</v>
      </c>
      <c r="M117" s="2" t="str">
        <f t="shared" si="1"/>
        <v>union all select 'UAPSRV','02','1','08','XYJYDY','Character','6','拟指定的信用交易单元号码','' from dual</v>
      </c>
    </row>
    <row r="118" spans="1:13" x14ac:dyDescent="0.15">
      <c r="A118" t="s">
        <v>636</v>
      </c>
      <c r="B118" t="s">
        <v>638</v>
      </c>
      <c r="C118">
        <v>2</v>
      </c>
      <c r="D118">
        <v>1</v>
      </c>
      <c r="E118" t="s">
        <v>16</v>
      </c>
      <c r="F118" t="s">
        <v>37</v>
      </c>
      <c r="G118" t="s">
        <v>645</v>
      </c>
      <c r="H118" t="s">
        <v>212</v>
      </c>
      <c r="I118" t="s">
        <v>4</v>
      </c>
      <c r="J118" t="s">
        <v>30</v>
      </c>
      <c r="K118" t="s">
        <v>213</v>
      </c>
      <c r="M118" s="2" t="str">
        <f t="shared" si="1"/>
        <v>union all select 'UAPSRV','02','1','09','JSCYR','Character','8','指定结算参与人','' from dual</v>
      </c>
    </row>
    <row r="119" spans="1:13" x14ac:dyDescent="0.15">
      <c r="A119" t="s">
        <v>636</v>
      </c>
      <c r="B119" t="s">
        <v>638</v>
      </c>
      <c r="C119">
        <v>2</v>
      </c>
      <c r="D119">
        <v>1</v>
      </c>
      <c r="E119" t="s">
        <v>16</v>
      </c>
      <c r="F119" t="s">
        <v>5</v>
      </c>
      <c r="G119" t="s">
        <v>5</v>
      </c>
      <c r="H119" t="s">
        <v>215</v>
      </c>
      <c r="I119" t="s">
        <v>4</v>
      </c>
      <c r="J119" t="s">
        <v>5</v>
      </c>
      <c r="K119" t="s">
        <v>216</v>
      </c>
      <c r="M119" s="2" t="str">
        <f t="shared" si="1"/>
        <v>union all select 'UAPSRV','02','1','10','BYZD','Character','10','备用字段','' from dual</v>
      </c>
    </row>
    <row r="120" spans="1:13" x14ac:dyDescent="0.15">
      <c r="A120" t="s">
        <v>636</v>
      </c>
      <c r="B120" t="s">
        <v>638</v>
      </c>
      <c r="C120">
        <v>2</v>
      </c>
      <c r="D120">
        <v>1</v>
      </c>
      <c r="E120" t="s">
        <v>16</v>
      </c>
      <c r="F120" t="s">
        <v>44</v>
      </c>
      <c r="G120" t="s">
        <v>44</v>
      </c>
      <c r="H120" t="s">
        <v>156</v>
      </c>
      <c r="I120" t="s">
        <v>4</v>
      </c>
      <c r="J120" t="s">
        <v>24</v>
      </c>
      <c r="K120" t="s">
        <v>157</v>
      </c>
      <c r="M120" s="2" t="str">
        <f t="shared" si="1"/>
        <v>union all select 'UAPSRV','02','1','11','KHJGDM','Character','6','业务发起开户代理机构代码','' from dual</v>
      </c>
    </row>
    <row r="121" spans="1:13" x14ac:dyDescent="0.15">
      <c r="A121" t="s">
        <v>636</v>
      </c>
      <c r="B121" t="s">
        <v>638</v>
      </c>
      <c r="C121">
        <v>2</v>
      </c>
      <c r="D121">
        <v>1</v>
      </c>
      <c r="E121" t="s">
        <v>16</v>
      </c>
      <c r="F121" t="s">
        <v>48</v>
      </c>
      <c r="G121" t="s">
        <v>48</v>
      </c>
      <c r="H121" t="s">
        <v>159</v>
      </c>
      <c r="I121" t="s">
        <v>4</v>
      </c>
      <c r="J121" t="s">
        <v>5</v>
      </c>
      <c r="K121" t="s">
        <v>160</v>
      </c>
      <c r="M121" s="2" t="str">
        <f t="shared" si="1"/>
        <v>union all select 'UAPSRV','02','1','12','KHWDDM','Character','10','业务发起开户代理网点代码','' from dual</v>
      </c>
    </row>
    <row r="122" spans="1:13" x14ac:dyDescent="0.15">
      <c r="A122" t="s">
        <v>636</v>
      </c>
      <c r="B122" t="s">
        <v>638</v>
      </c>
      <c r="C122">
        <v>2</v>
      </c>
      <c r="D122">
        <v>1</v>
      </c>
      <c r="E122" t="s">
        <v>16</v>
      </c>
      <c r="F122" t="s">
        <v>52</v>
      </c>
      <c r="G122" t="s">
        <v>52</v>
      </c>
      <c r="H122" t="s">
        <v>162</v>
      </c>
      <c r="I122" t="s">
        <v>4</v>
      </c>
      <c r="J122" t="s">
        <v>30</v>
      </c>
      <c r="K122" t="s">
        <v>163</v>
      </c>
      <c r="M122" s="2" t="str">
        <f t="shared" si="1"/>
        <v>union all select 'UAPSRV','02','1','13','SQRQ','Character','8','申请日期','' from dual</v>
      </c>
    </row>
    <row r="123" spans="1:13" x14ac:dyDescent="0.15">
      <c r="A123" t="s">
        <v>636</v>
      </c>
      <c r="B123" t="s">
        <v>638</v>
      </c>
      <c r="C123">
        <v>2</v>
      </c>
      <c r="D123">
        <v>1</v>
      </c>
      <c r="E123" t="s">
        <v>16</v>
      </c>
      <c r="F123" t="s">
        <v>56</v>
      </c>
      <c r="G123" t="s">
        <v>56</v>
      </c>
      <c r="H123" t="s">
        <v>218</v>
      </c>
      <c r="I123" t="s">
        <v>4</v>
      </c>
      <c r="J123" t="s">
        <v>80</v>
      </c>
      <c r="K123" t="s">
        <v>219</v>
      </c>
      <c r="M123" s="2" t="str">
        <f t="shared" si="1"/>
        <v>union all select 'UAPSRV','02','1','14','ZQZH','Character','20','证券账户号码','' from dual</v>
      </c>
    </row>
    <row r="124" spans="1:13" x14ac:dyDescent="0.15">
      <c r="A124" t="s">
        <v>636</v>
      </c>
      <c r="B124" t="s">
        <v>638</v>
      </c>
      <c r="C124">
        <v>2</v>
      </c>
      <c r="D124">
        <v>1</v>
      </c>
      <c r="E124" t="s">
        <v>16</v>
      </c>
      <c r="F124" t="s">
        <v>60</v>
      </c>
      <c r="G124" t="s">
        <v>60</v>
      </c>
      <c r="H124" t="s">
        <v>191</v>
      </c>
      <c r="I124" t="s">
        <v>4</v>
      </c>
      <c r="J124" t="s">
        <v>30</v>
      </c>
      <c r="K124" t="s">
        <v>192</v>
      </c>
      <c r="M124" s="2" t="str">
        <f t="shared" si="1"/>
        <v>union all select 'UAPSRV','02','1','15','YWRQ','Character','8','业务日期','' from dual</v>
      </c>
    </row>
    <row r="125" spans="1:13" x14ac:dyDescent="0.15">
      <c r="A125" t="s">
        <v>636</v>
      </c>
      <c r="B125" t="s">
        <v>638</v>
      </c>
      <c r="C125">
        <v>2</v>
      </c>
      <c r="D125">
        <v>1</v>
      </c>
      <c r="E125" t="s">
        <v>16</v>
      </c>
      <c r="F125" t="s">
        <v>64</v>
      </c>
      <c r="G125" t="s">
        <v>64</v>
      </c>
      <c r="H125" t="s">
        <v>194</v>
      </c>
      <c r="I125" t="s">
        <v>4</v>
      </c>
      <c r="J125" t="s">
        <v>2</v>
      </c>
      <c r="K125" t="s">
        <v>195</v>
      </c>
      <c r="L125" t="s">
        <v>196</v>
      </c>
      <c r="M125" s="2" t="str">
        <f t="shared" si="1"/>
        <v>union all select 'UAPSRV','02','1','16','YWPZBS','Character','1','业务凭证报送标识','字典(YWPZBS)' from dual</v>
      </c>
    </row>
    <row r="126" spans="1:13" x14ac:dyDescent="0.15">
      <c r="A126" t="s">
        <v>636</v>
      </c>
      <c r="B126" t="s">
        <v>638</v>
      </c>
      <c r="C126">
        <v>2</v>
      </c>
      <c r="D126">
        <v>1</v>
      </c>
      <c r="E126" t="s">
        <v>16</v>
      </c>
      <c r="F126" t="s">
        <v>68</v>
      </c>
      <c r="G126" t="s">
        <v>68</v>
      </c>
      <c r="H126" t="s">
        <v>198</v>
      </c>
      <c r="I126" t="s">
        <v>4</v>
      </c>
      <c r="J126" t="s">
        <v>16</v>
      </c>
      <c r="K126" t="s">
        <v>199</v>
      </c>
      <c r="M126" s="2" t="str">
        <f t="shared" si="1"/>
        <v>union all select 'UAPSRV','02','1','17','JGDM','Character','4','结果代码','' from dual</v>
      </c>
    </row>
    <row r="127" spans="1:13" x14ac:dyDescent="0.15">
      <c r="A127" t="s">
        <v>636</v>
      </c>
      <c r="B127" t="s">
        <v>638</v>
      </c>
      <c r="C127">
        <v>2</v>
      </c>
      <c r="D127">
        <v>1</v>
      </c>
      <c r="E127" t="s">
        <v>16</v>
      </c>
      <c r="F127" t="s">
        <v>72</v>
      </c>
      <c r="G127" t="s">
        <v>72</v>
      </c>
      <c r="H127" t="s">
        <v>200</v>
      </c>
      <c r="I127" t="s">
        <v>4</v>
      </c>
      <c r="J127" t="s">
        <v>26</v>
      </c>
      <c r="K127" t="s">
        <v>201</v>
      </c>
      <c r="M127" s="2" t="str">
        <f t="shared" si="1"/>
        <v>union all select 'UAPSRV','02','1','18','JGSM','Character','40','结果说明','' from dual</v>
      </c>
    </row>
    <row r="128" spans="1:13" x14ac:dyDescent="0.15">
      <c r="A128" t="s">
        <v>636</v>
      </c>
      <c r="B128" t="s">
        <v>639</v>
      </c>
      <c r="C128">
        <v>3</v>
      </c>
      <c r="D128">
        <v>0</v>
      </c>
      <c r="E128" t="s">
        <v>20</v>
      </c>
      <c r="F128" t="s">
        <v>2</v>
      </c>
      <c r="G128" t="s">
        <v>637</v>
      </c>
      <c r="H128" t="s">
        <v>3</v>
      </c>
      <c r="I128" t="s">
        <v>4</v>
      </c>
      <c r="J128" t="s">
        <v>5</v>
      </c>
      <c r="K128" t="s">
        <v>6</v>
      </c>
      <c r="L128" t="s">
        <v>7</v>
      </c>
      <c r="M128" s="2" t="str">
        <f t="shared" si="1"/>
        <v>union all select 'UAPSRV','03','0','01','YWLSH','Character','10','业务流水号','必填' from dual</v>
      </c>
    </row>
    <row r="129" spans="1:13" x14ac:dyDescent="0.15">
      <c r="A129" t="s">
        <v>636</v>
      </c>
      <c r="B129" t="s">
        <v>639</v>
      </c>
      <c r="C129">
        <v>3</v>
      </c>
      <c r="D129">
        <v>0</v>
      </c>
      <c r="E129" t="s">
        <v>20</v>
      </c>
      <c r="F129" t="s">
        <v>8</v>
      </c>
      <c r="G129" t="s">
        <v>638</v>
      </c>
      <c r="H129" t="s">
        <v>188</v>
      </c>
      <c r="I129" t="s">
        <v>4</v>
      </c>
      <c r="J129" t="s">
        <v>80</v>
      </c>
      <c r="K129" t="s">
        <v>189</v>
      </c>
      <c r="L129" t="s">
        <v>7</v>
      </c>
      <c r="M129" s="2" t="str">
        <f t="shared" si="1"/>
        <v>union all select 'UAPSRV','03','0','02','YMTH','Character','20','一码通账户号码','必填' from dual</v>
      </c>
    </row>
    <row r="130" spans="1:13" x14ac:dyDescent="0.15">
      <c r="A130" t="s">
        <v>636</v>
      </c>
      <c r="B130" t="s">
        <v>639</v>
      </c>
      <c r="C130">
        <v>3</v>
      </c>
      <c r="D130">
        <v>0</v>
      </c>
      <c r="E130" t="s">
        <v>20</v>
      </c>
      <c r="F130" t="s">
        <v>12</v>
      </c>
      <c r="G130" t="s">
        <v>639</v>
      </c>
      <c r="H130" t="s">
        <v>21</v>
      </c>
      <c r="I130" t="s">
        <v>4</v>
      </c>
      <c r="J130" t="s">
        <v>8</v>
      </c>
      <c r="K130" t="s">
        <v>22</v>
      </c>
      <c r="L130" t="s">
        <v>220</v>
      </c>
      <c r="M130" s="2" t="str">
        <f t="shared" si="1"/>
        <v>union all select 'UAPSRV','03','0','03','ZJLB','Character','2','主要身份证明文件类别','校验用字段，申报的“主要身份证明文件类别”、“主要身份证明文件代码”必须与申报的一码通账户对应的信息一致。修改前为空时非必填，修改前不为空时必填，字典(ZJLB)' from dual</v>
      </c>
    </row>
    <row r="131" spans="1:13" x14ac:dyDescent="0.15">
      <c r="A131" t="s">
        <v>636</v>
      </c>
      <c r="B131" t="s">
        <v>639</v>
      </c>
      <c r="C131">
        <v>3</v>
      </c>
      <c r="D131">
        <v>0</v>
      </c>
      <c r="E131" t="s">
        <v>20</v>
      </c>
      <c r="F131" t="s">
        <v>16</v>
      </c>
      <c r="G131" t="s">
        <v>640</v>
      </c>
      <c r="H131" t="s">
        <v>25</v>
      </c>
      <c r="I131" t="s">
        <v>4</v>
      </c>
      <c r="J131" t="s">
        <v>26</v>
      </c>
      <c r="K131" t="s">
        <v>27</v>
      </c>
      <c r="L131" t="s">
        <v>221</v>
      </c>
      <c r="M131" s="2" t="str">
        <f t="shared" ref="M131:M194" si="2">"union all select '" &amp; A131 &amp; "','" &amp; B131 &amp; "','" &amp;  D131 &amp; "','" &amp; G131 &amp; "','"  &amp; H131 &amp; "','" &amp; I131 &amp; "','" &amp; J131 &amp; "','" &amp; K131 &amp; "','" &amp; L131 &amp; "' from dual"</f>
        <v>union all select 'UAPSRV','03','0','04','ZJDM','Character','40','主要身份证明文件代码','修改前为空时非必填，修改前不为空时必填' from dual</v>
      </c>
    </row>
    <row r="132" spans="1:13" x14ac:dyDescent="0.15">
      <c r="A132" t="s">
        <v>636</v>
      </c>
      <c r="B132" t="s">
        <v>639</v>
      </c>
      <c r="C132">
        <v>3</v>
      </c>
      <c r="D132">
        <v>0</v>
      </c>
      <c r="E132" t="s">
        <v>20</v>
      </c>
      <c r="F132" t="s">
        <v>20</v>
      </c>
      <c r="G132" t="s">
        <v>641</v>
      </c>
      <c r="H132" t="s">
        <v>222</v>
      </c>
      <c r="I132" t="s">
        <v>4</v>
      </c>
      <c r="J132" t="s">
        <v>10</v>
      </c>
      <c r="K132" t="s">
        <v>223</v>
      </c>
      <c r="L132" t="s">
        <v>36</v>
      </c>
      <c r="M132" s="2" t="str">
        <f t="shared" si="2"/>
        <v>union all select 'UAPSRV','03','0','05','XKHMC','Character','120','新客户名称','非必填' from dual</v>
      </c>
    </row>
    <row r="133" spans="1:13" x14ac:dyDescent="0.15">
      <c r="A133" t="s">
        <v>636</v>
      </c>
      <c r="B133" t="s">
        <v>639</v>
      </c>
      <c r="C133">
        <v>3</v>
      </c>
      <c r="D133">
        <v>0</v>
      </c>
      <c r="E133" t="s">
        <v>20</v>
      </c>
      <c r="F133" t="s">
        <v>24</v>
      </c>
      <c r="G133" t="s">
        <v>642</v>
      </c>
      <c r="H133" t="s">
        <v>224</v>
      </c>
      <c r="I133" t="s">
        <v>4</v>
      </c>
      <c r="J133" t="s">
        <v>12</v>
      </c>
      <c r="K133" t="s">
        <v>225</v>
      </c>
      <c r="L133" t="s">
        <v>226</v>
      </c>
      <c r="M133" s="2" t="str">
        <f t="shared" si="2"/>
        <v>union all select 'UAPSRV','03','0','06','XGJDM','Character','3','新国籍/地区代码','非必填，字典(GJDM)若修改前“国籍/地区代码”为空，允许修改该字段值；若修改前“国籍/地区代码”不为空，不允许修改该字段值。' from dual</v>
      </c>
    </row>
    <row r="134" spans="1:13" x14ac:dyDescent="0.15">
      <c r="A134" t="s">
        <v>636</v>
      </c>
      <c r="B134" t="s">
        <v>639</v>
      </c>
      <c r="C134">
        <v>3</v>
      </c>
      <c r="D134">
        <v>0</v>
      </c>
      <c r="E134" t="s">
        <v>20</v>
      </c>
      <c r="F134" t="s">
        <v>28</v>
      </c>
      <c r="G134" t="s">
        <v>643</v>
      </c>
      <c r="H134" t="s">
        <v>227</v>
      </c>
      <c r="I134" t="s">
        <v>4</v>
      </c>
      <c r="J134" t="s">
        <v>8</v>
      </c>
      <c r="K134" t="s">
        <v>228</v>
      </c>
      <c r="L134" t="s">
        <v>229</v>
      </c>
      <c r="M134" s="2" t="str">
        <f t="shared" si="2"/>
        <v>union all select 'UAPSRV','03','0','07','XZJLB','Character','2','新主要身份证明文件类别','非必填，字典(ZJLB)' from dual</v>
      </c>
    </row>
    <row r="135" spans="1:13" x14ac:dyDescent="0.15">
      <c r="A135" t="s">
        <v>636</v>
      </c>
      <c r="B135" t="s">
        <v>639</v>
      </c>
      <c r="C135">
        <v>3</v>
      </c>
      <c r="D135">
        <v>0</v>
      </c>
      <c r="E135" t="s">
        <v>20</v>
      </c>
      <c r="F135" t="s">
        <v>30</v>
      </c>
      <c r="G135" t="s">
        <v>644</v>
      </c>
      <c r="H135" t="s">
        <v>230</v>
      </c>
      <c r="I135" t="s">
        <v>4</v>
      </c>
      <c r="J135" t="s">
        <v>26</v>
      </c>
      <c r="K135" t="s">
        <v>231</v>
      </c>
      <c r="L135" t="s">
        <v>36</v>
      </c>
      <c r="M135" s="2" t="str">
        <f t="shared" si="2"/>
        <v>union all select 'UAPSRV','03','0','08','XZJDM','Character','40','新主要身份证明文件代码','非必填' from dual</v>
      </c>
    </row>
    <row r="136" spans="1:13" x14ac:dyDescent="0.15">
      <c r="A136" t="s">
        <v>636</v>
      </c>
      <c r="B136" t="s">
        <v>639</v>
      </c>
      <c r="C136">
        <v>3</v>
      </c>
      <c r="D136">
        <v>0</v>
      </c>
      <c r="E136" t="s">
        <v>20</v>
      </c>
      <c r="F136" t="s">
        <v>37</v>
      </c>
      <c r="G136" t="s">
        <v>645</v>
      </c>
      <c r="H136" t="s">
        <v>232</v>
      </c>
      <c r="I136" t="s">
        <v>4</v>
      </c>
      <c r="J136" t="s">
        <v>30</v>
      </c>
      <c r="K136" t="s">
        <v>233</v>
      </c>
      <c r="L136" t="s">
        <v>234</v>
      </c>
      <c r="M136" s="2" t="str">
        <f t="shared" si="2"/>
        <v>union all select 'UAPSRV','03','0','09','XJZRQ','Character','8','新主要身份证明文件截止日期','非必填，YYYYMMDD 长期有效则填 30001231' from dual</v>
      </c>
    </row>
    <row r="137" spans="1:13" x14ac:dyDescent="0.15">
      <c r="A137" t="s">
        <v>636</v>
      </c>
      <c r="B137" t="s">
        <v>639</v>
      </c>
      <c r="C137">
        <v>3</v>
      </c>
      <c r="D137">
        <v>0</v>
      </c>
      <c r="E137" t="s">
        <v>20</v>
      </c>
      <c r="F137" t="s">
        <v>5</v>
      </c>
      <c r="G137" t="s">
        <v>5</v>
      </c>
      <c r="H137" t="s">
        <v>235</v>
      </c>
      <c r="I137" t="s">
        <v>4</v>
      </c>
      <c r="J137" t="s">
        <v>34</v>
      </c>
      <c r="K137" t="s">
        <v>236</v>
      </c>
      <c r="L137" t="s">
        <v>36</v>
      </c>
      <c r="M137" s="2" t="str">
        <f t="shared" si="2"/>
        <v>union all select 'UAPSRV','03','0','10','XZJDZ','Character','80','新主要身份证明文件地址','非必填' from dual</v>
      </c>
    </row>
    <row r="138" spans="1:13" x14ac:dyDescent="0.15">
      <c r="A138" t="s">
        <v>636</v>
      </c>
      <c r="B138" t="s">
        <v>639</v>
      </c>
      <c r="C138">
        <v>3</v>
      </c>
      <c r="D138">
        <v>0</v>
      </c>
      <c r="E138" t="s">
        <v>20</v>
      </c>
      <c r="F138" t="s">
        <v>44</v>
      </c>
      <c r="G138" t="s">
        <v>44</v>
      </c>
      <c r="H138" t="s">
        <v>237</v>
      </c>
      <c r="I138" t="s">
        <v>4</v>
      </c>
      <c r="J138" t="s">
        <v>8</v>
      </c>
      <c r="K138" t="s">
        <v>238</v>
      </c>
      <c r="L138" t="s">
        <v>239</v>
      </c>
      <c r="M138" s="2" t="str">
        <f t="shared" si="2"/>
        <v>union all select 'UAPSRV','03','0','11','XFZZJLB','Character','2','新辅助身份证明文件类别','港、澳、台个人非必填，其他个人不填机构非必填字典(ZJLB)' from dual</v>
      </c>
    </row>
    <row r="139" spans="1:13" x14ac:dyDescent="0.15">
      <c r="A139" t="s">
        <v>636</v>
      </c>
      <c r="B139" t="s">
        <v>639</v>
      </c>
      <c r="C139">
        <v>3</v>
      </c>
      <c r="D139">
        <v>0</v>
      </c>
      <c r="E139" t="s">
        <v>20</v>
      </c>
      <c r="F139" t="s">
        <v>48</v>
      </c>
      <c r="G139" t="s">
        <v>48</v>
      </c>
      <c r="H139" t="s">
        <v>240</v>
      </c>
      <c r="I139" t="s">
        <v>4</v>
      </c>
      <c r="J139" t="s">
        <v>26</v>
      </c>
      <c r="K139" t="s">
        <v>241</v>
      </c>
      <c r="L139" t="s">
        <v>242</v>
      </c>
      <c r="M139" s="2" t="str">
        <f t="shared" si="2"/>
        <v>union all select 'UAPSRV','03','0','12','XFZZJDM','Character','40','新辅助身份证明文件代码','港、澳、台个人非必填，其他个人不填机构非必填' from dual</v>
      </c>
    </row>
    <row r="140" spans="1:13" x14ac:dyDescent="0.15">
      <c r="A140" t="s">
        <v>636</v>
      </c>
      <c r="B140" t="s">
        <v>639</v>
      </c>
      <c r="C140">
        <v>3</v>
      </c>
      <c r="D140">
        <v>0</v>
      </c>
      <c r="E140" t="s">
        <v>20</v>
      </c>
      <c r="F140" t="s">
        <v>52</v>
      </c>
      <c r="G140" t="s">
        <v>52</v>
      </c>
      <c r="H140" t="s">
        <v>243</v>
      </c>
      <c r="I140" t="s">
        <v>4</v>
      </c>
      <c r="J140" t="s">
        <v>30</v>
      </c>
      <c r="K140" t="s">
        <v>244</v>
      </c>
      <c r="L140" t="s">
        <v>245</v>
      </c>
      <c r="M140" s="2" t="str">
        <f t="shared" si="2"/>
        <v>union all select 'UAPSRV','03','0','13','XFZJZRQ','Character','8','新辅助身份证明文件截止日期','港、澳、台个人非必填，其他个人不填机构非必填，YYYYMMDD 长期有效则填 30001231' from dual</v>
      </c>
    </row>
    <row r="141" spans="1:13" x14ac:dyDescent="0.15">
      <c r="A141" t="s">
        <v>636</v>
      </c>
      <c r="B141" t="s">
        <v>639</v>
      </c>
      <c r="C141">
        <v>3</v>
      </c>
      <c r="D141">
        <v>0</v>
      </c>
      <c r="E141" t="s">
        <v>20</v>
      </c>
      <c r="F141" t="s">
        <v>56</v>
      </c>
      <c r="G141" t="s">
        <v>56</v>
      </c>
      <c r="H141" t="s">
        <v>246</v>
      </c>
      <c r="I141" t="s">
        <v>4</v>
      </c>
      <c r="J141" t="s">
        <v>34</v>
      </c>
      <c r="K141" t="s">
        <v>247</v>
      </c>
      <c r="L141" t="s">
        <v>242</v>
      </c>
      <c r="M141" s="2" t="str">
        <f t="shared" si="2"/>
        <v>union all select 'UAPSRV','03','0','14','XFZZJDZ','Character','80','新辅助身份证明文件地址','港、澳、台个人非必填，其他个人不填机构非必填' from dual</v>
      </c>
    </row>
    <row r="142" spans="1:13" x14ac:dyDescent="0.15">
      <c r="A142" t="s">
        <v>636</v>
      </c>
      <c r="B142" t="s">
        <v>639</v>
      </c>
      <c r="C142">
        <v>3</v>
      </c>
      <c r="D142">
        <v>0</v>
      </c>
      <c r="E142" t="s">
        <v>20</v>
      </c>
      <c r="F142" t="s">
        <v>60</v>
      </c>
      <c r="G142" t="s">
        <v>60</v>
      </c>
      <c r="H142" t="s">
        <v>248</v>
      </c>
      <c r="I142" t="s">
        <v>4</v>
      </c>
      <c r="J142" t="s">
        <v>30</v>
      </c>
      <c r="K142" t="s">
        <v>249</v>
      </c>
      <c r="L142" t="s">
        <v>250</v>
      </c>
      <c r="M142" s="2" t="str">
        <f t="shared" si="2"/>
        <v>union all select 'UAPSRV','03','0','15','XCSRQ','Character','8','新出生日期','个人非必填，机构不填' from dual</v>
      </c>
    </row>
    <row r="143" spans="1:13" x14ac:dyDescent="0.15">
      <c r="A143" t="s">
        <v>636</v>
      </c>
      <c r="B143" t="s">
        <v>639</v>
      </c>
      <c r="C143">
        <v>3</v>
      </c>
      <c r="D143">
        <v>0</v>
      </c>
      <c r="E143" t="s">
        <v>20</v>
      </c>
      <c r="F143" t="s">
        <v>64</v>
      </c>
      <c r="G143" t="s">
        <v>64</v>
      </c>
      <c r="H143" t="s">
        <v>251</v>
      </c>
      <c r="I143" t="s">
        <v>4</v>
      </c>
      <c r="J143" t="s">
        <v>2</v>
      </c>
      <c r="K143" t="s">
        <v>252</v>
      </c>
      <c r="L143" t="s">
        <v>253</v>
      </c>
      <c r="M143" s="2" t="str">
        <f t="shared" si="2"/>
        <v>union all select 'UAPSRV','03','0','16','XXB','Character','1','新性别','非必填，字典(XB)' from dual</v>
      </c>
    </row>
    <row r="144" spans="1:13" x14ac:dyDescent="0.15">
      <c r="A144" t="s">
        <v>636</v>
      </c>
      <c r="B144" t="s">
        <v>639</v>
      </c>
      <c r="C144">
        <v>3</v>
      </c>
      <c r="D144">
        <v>0</v>
      </c>
      <c r="E144" t="s">
        <v>20</v>
      </c>
      <c r="F144" t="s">
        <v>68</v>
      </c>
      <c r="G144" t="s">
        <v>68</v>
      </c>
      <c r="H144" t="s">
        <v>254</v>
      </c>
      <c r="I144" t="s">
        <v>4</v>
      </c>
      <c r="J144" t="s">
        <v>8</v>
      </c>
      <c r="K144" t="s">
        <v>255</v>
      </c>
      <c r="L144" t="s">
        <v>256</v>
      </c>
      <c r="M144" s="2" t="str">
        <f t="shared" si="2"/>
        <v>union all select 'UAPSRV','03','0','17','XXLDM','Character','2','新学历代码','个人非必填，机构不填，字典(XLDM)' from dual</v>
      </c>
    </row>
    <row r="145" spans="1:13" x14ac:dyDescent="0.15">
      <c r="A145" t="s">
        <v>636</v>
      </c>
      <c r="B145" t="s">
        <v>639</v>
      </c>
      <c r="C145">
        <v>3</v>
      </c>
      <c r="D145">
        <v>0</v>
      </c>
      <c r="E145" t="s">
        <v>20</v>
      </c>
      <c r="F145" t="s">
        <v>72</v>
      </c>
      <c r="G145" t="s">
        <v>72</v>
      </c>
      <c r="H145" t="s">
        <v>257</v>
      </c>
      <c r="I145" t="s">
        <v>4</v>
      </c>
      <c r="J145" t="s">
        <v>8</v>
      </c>
      <c r="K145" t="s">
        <v>258</v>
      </c>
      <c r="L145" t="s">
        <v>259</v>
      </c>
      <c r="M145" s="2" t="str">
        <f t="shared" si="2"/>
        <v>union all select 'UAPSRV','03','0','18','XZYXZ','Character','2','新职业性质','个人非必填，机构不填，字典(ZYXZ)' from dual</v>
      </c>
    </row>
    <row r="146" spans="1:13" x14ac:dyDescent="0.15">
      <c r="A146" t="s">
        <v>636</v>
      </c>
      <c r="B146" t="s">
        <v>639</v>
      </c>
      <c r="C146">
        <v>3</v>
      </c>
      <c r="D146">
        <v>0</v>
      </c>
      <c r="E146" t="s">
        <v>20</v>
      </c>
      <c r="F146" t="s">
        <v>76</v>
      </c>
      <c r="G146" t="s">
        <v>76</v>
      </c>
      <c r="H146" t="s">
        <v>260</v>
      </c>
      <c r="I146" t="s">
        <v>4</v>
      </c>
      <c r="J146" t="s">
        <v>8</v>
      </c>
      <c r="K146" t="s">
        <v>261</v>
      </c>
      <c r="L146" t="s">
        <v>75</v>
      </c>
      <c r="M146" s="2" t="str">
        <f t="shared" si="2"/>
        <v>union all select 'UAPSRV','03','0','19','XMZDM','Character','2','新民族代码','个人非必填，机构不填，字典(MZDM)' from dual</v>
      </c>
    </row>
    <row r="147" spans="1:13" x14ac:dyDescent="0.15">
      <c r="A147" t="s">
        <v>636</v>
      </c>
      <c r="B147" t="s">
        <v>639</v>
      </c>
      <c r="C147">
        <v>3</v>
      </c>
      <c r="D147">
        <v>0</v>
      </c>
      <c r="E147" t="s">
        <v>20</v>
      </c>
      <c r="F147" t="s">
        <v>80</v>
      </c>
      <c r="G147" t="s">
        <v>80</v>
      </c>
      <c r="H147" t="s">
        <v>262</v>
      </c>
      <c r="I147" t="s">
        <v>4</v>
      </c>
      <c r="J147" t="s">
        <v>8</v>
      </c>
      <c r="K147" t="s">
        <v>263</v>
      </c>
      <c r="L147" t="s">
        <v>264</v>
      </c>
      <c r="M147" s="2" t="str">
        <f t="shared" si="2"/>
        <v>union all select 'UAPSRV','03','0','20','XJGLB','Character','2','新机构类别','个人不填，机构非必填，字典(JGLB)' from dual</v>
      </c>
    </row>
    <row r="148" spans="1:13" x14ac:dyDescent="0.15">
      <c r="A148" t="s">
        <v>636</v>
      </c>
      <c r="B148" t="s">
        <v>639</v>
      </c>
      <c r="C148">
        <v>3</v>
      </c>
      <c r="D148">
        <v>0</v>
      </c>
      <c r="E148" t="s">
        <v>20</v>
      </c>
      <c r="F148" t="s">
        <v>84</v>
      </c>
      <c r="G148" t="s">
        <v>84</v>
      </c>
      <c r="H148" t="s">
        <v>265</v>
      </c>
      <c r="I148" t="s">
        <v>4</v>
      </c>
      <c r="J148" t="s">
        <v>2</v>
      </c>
      <c r="K148" t="s">
        <v>266</v>
      </c>
      <c r="L148" t="s">
        <v>267</v>
      </c>
      <c r="M148" s="2" t="str">
        <f t="shared" si="2"/>
        <v>union all select 'UAPSRV','03','0','21','XZBSX','Character','1','新资本属性','个人不填，机构非必填，字典(ZBSX)' from dual</v>
      </c>
    </row>
    <row r="149" spans="1:13" x14ac:dyDescent="0.15">
      <c r="A149" t="s">
        <v>636</v>
      </c>
      <c r="B149" t="s">
        <v>639</v>
      </c>
      <c r="C149">
        <v>3</v>
      </c>
      <c r="D149">
        <v>0</v>
      </c>
      <c r="E149" t="s">
        <v>20</v>
      </c>
      <c r="F149" t="s">
        <v>88</v>
      </c>
      <c r="G149" t="s">
        <v>88</v>
      </c>
      <c r="H149" t="s">
        <v>268</v>
      </c>
      <c r="I149" t="s">
        <v>4</v>
      </c>
      <c r="J149" t="s">
        <v>2</v>
      </c>
      <c r="K149" t="s">
        <v>269</v>
      </c>
      <c r="L149" t="s">
        <v>87</v>
      </c>
      <c r="M149" s="2" t="str">
        <f t="shared" si="2"/>
        <v>union all select 'UAPSRV','03','0','22','XGYSX','Character','1','新国有属性','预留字段' from dual</v>
      </c>
    </row>
    <row r="150" spans="1:13" x14ac:dyDescent="0.15">
      <c r="A150" t="s">
        <v>636</v>
      </c>
      <c r="B150" t="s">
        <v>639</v>
      </c>
      <c r="C150">
        <v>3</v>
      </c>
      <c r="D150">
        <v>0</v>
      </c>
      <c r="E150" t="s">
        <v>20</v>
      </c>
      <c r="F150" t="s">
        <v>92</v>
      </c>
      <c r="G150" t="s">
        <v>92</v>
      </c>
      <c r="H150" t="s">
        <v>270</v>
      </c>
      <c r="I150" t="s">
        <v>4</v>
      </c>
      <c r="J150" t="s">
        <v>80</v>
      </c>
      <c r="K150" t="s">
        <v>271</v>
      </c>
      <c r="L150" t="s">
        <v>95</v>
      </c>
      <c r="M150" s="2" t="str">
        <f t="shared" si="2"/>
        <v>union all select 'UAPSRV','03','0','23','XJGJC','Character','20','新机构简称','个人不填，机构非必填' from dual</v>
      </c>
    </row>
    <row r="151" spans="1:13" x14ac:dyDescent="0.15">
      <c r="A151" t="s">
        <v>636</v>
      </c>
      <c r="B151" t="s">
        <v>639</v>
      </c>
      <c r="C151">
        <v>3</v>
      </c>
      <c r="D151">
        <v>0</v>
      </c>
      <c r="E151" t="s">
        <v>20</v>
      </c>
      <c r="F151" t="s">
        <v>96</v>
      </c>
      <c r="G151" t="s">
        <v>96</v>
      </c>
      <c r="H151" t="s">
        <v>272</v>
      </c>
      <c r="I151" t="s">
        <v>4</v>
      </c>
      <c r="J151" t="s">
        <v>34</v>
      </c>
      <c r="K151" t="s">
        <v>273</v>
      </c>
      <c r="L151" t="s">
        <v>95</v>
      </c>
      <c r="M151" s="2" t="str">
        <f t="shared" si="2"/>
        <v>union all select 'UAPSRV','03','0','24','XYWMC','Character','80','新机构英文名称','个人不填，机构非必填' from dual</v>
      </c>
    </row>
    <row r="152" spans="1:13" x14ac:dyDescent="0.15">
      <c r="A152" t="s">
        <v>636</v>
      </c>
      <c r="B152" t="s">
        <v>639</v>
      </c>
      <c r="C152">
        <v>3</v>
      </c>
      <c r="D152">
        <v>0</v>
      </c>
      <c r="E152" t="s">
        <v>20</v>
      </c>
      <c r="F152" t="s">
        <v>100</v>
      </c>
      <c r="G152" t="s">
        <v>100</v>
      </c>
      <c r="H152" t="s">
        <v>274</v>
      </c>
      <c r="I152" t="s">
        <v>4</v>
      </c>
      <c r="J152" t="s">
        <v>98</v>
      </c>
      <c r="K152" t="s">
        <v>275</v>
      </c>
      <c r="L152" t="s">
        <v>95</v>
      </c>
      <c r="M152" s="2" t="str">
        <f t="shared" si="2"/>
        <v>union all select 'UAPSRV','03','0','25','XGSWZ','Character','50','新公司网址','个人不填，机构非必填' from dual</v>
      </c>
    </row>
    <row r="153" spans="1:13" x14ac:dyDescent="0.15">
      <c r="A153" t="s">
        <v>636</v>
      </c>
      <c r="B153" t="s">
        <v>639</v>
      </c>
      <c r="C153">
        <v>3</v>
      </c>
      <c r="D153">
        <v>0</v>
      </c>
      <c r="E153" t="s">
        <v>20</v>
      </c>
      <c r="F153" t="s">
        <v>105</v>
      </c>
      <c r="G153" t="s">
        <v>105</v>
      </c>
      <c r="H153" t="s">
        <v>276</v>
      </c>
      <c r="I153" t="s">
        <v>4</v>
      </c>
      <c r="J153" t="s">
        <v>102</v>
      </c>
      <c r="K153" t="s">
        <v>277</v>
      </c>
      <c r="L153" t="s">
        <v>95</v>
      </c>
      <c r="M153" s="2" t="str">
        <f t="shared" si="2"/>
        <v>union all select 'UAPSRV','03','0','26','XFRXM','Character','60','新法定代表人姓名','个人不填，机构非必填' from dual</v>
      </c>
    </row>
    <row r="154" spans="1:13" x14ac:dyDescent="0.15">
      <c r="A154" t="s">
        <v>636</v>
      </c>
      <c r="B154" t="s">
        <v>639</v>
      </c>
      <c r="C154">
        <v>3</v>
      </c>
      <c r="D154">
        <v>0</v>
      </c>
      <c r="E154" t="s">
        <v>20</v>
      </c>
      <c r="F154" t="s">
        <v>109</v>
      </c>
      <c r="G154" t="s">
        <v>109</v>
      </c>
      <c r="H154" t="s">
        <v>278</v>
      </c>
      <c r="I154" t="s">
        <v>4</v>
      </c>
      <c r="J154" t="s">
        <v>8</v>
      </c>
      <c r="K154" t="s">
        <v>279</v>
      </c>
      <c r="L154" t="s">
        <v>280</v>
      </c>
      <c r="M154" s="2" t="str">
        <f t="shared" si="2"/>
        <v>union all select 'UAPSRV','03','0','27','XFRZJLB','Character','2','新法定代表人身份证明文件类别','个人不填，机构非必填，字典(ZJLB)' from dual</v>
      </c>
    </row>
    <row r="155" spans="1:13" x14ac:dyDescent="0.15">
      <c r="A155" t="s">
        <v>636</v>
      </c>
      <c r="B155" t="s">
        <v>639</v>
      </c>
      <c r="C155">
        <v>3</v>
      </c>
      <c r="D155">
        <v>0</v>
      </c>
      <c r="E155" t="s">
        <v>20</v>
      </c>
      <c r="F155" t="s">
        <v>113</v>
      </c>
      <c r="G155" t="s">
        <v>113</v>
      </c>
      <c r="H155" t="s">
        <v>281</v>
      </c>
      <c r="I155" t="s">
        <v>4</v>
      </c>
      <c r="J155" t="s">
        <v>26</v>
      </c>
      <c r="K155" t="s">
        <v>282</v>
      </c>
      <c r="L155" t="s">
        <v>95</v>
      </c>
      <c r="M155" s="2" t="str">
        <f t="shared" si="2"/>
        <v>union all select 'UAPSRV','03','0','28','XFRZJDM','Character','40','新法定代表人有效身份证明文件代码','个人不填，机构非必填' from dual</v>
      </c>
    </row>
    <row r="156" spans="1:13" x14ac:dyDescent="0.15">
      <c r="A156" t="s">
        <v>636</v>
      </c>
      <c r="B156" t="s">
        <v>639</v>
      </c>
      <c r="C156">
        <v>3</v>
      </c>
      <c r="D156">
        <v>0</v>
      </c>
      <c r="E156" t="s">
        <v>20</v>
      </c>
      <c r="F156" t="s">
        <v>117</v>
      </c>
      <c r="G156" t="s">
        <v>117</v>
      </c>
      <c r="H156" t="s">
        <v>283</v>
      </c>
      <c r="I156" t="s">
        <v>4</v>
      </c>
      <c r="J156" t="s">
        <v>102</v>
      </c>
      <c r="K156" t="s">
        <v>284</v>
      </c>
      <c r="L156" t="s">
        <v>36</v>
      </c>
      <c r="M156" s="2" t="str">
        <f t="shared" si="2"/>
        <v>union all select 'UAPSRV','03','0','29','XLXRXM','Character','60','新联系人姓名','非必填' from dual</v>
      </c>
    </row>
    <row r="157" spans="1:13" x14ac:dyDescent="0.15">
      <c r="A157" t="s">
        <v>636</v>
      </c>
      <c r="B157" t="s">
        <v>639</v>
      </c>
      <c r="C157">
        <v>3</v>
      </c>
      <c r="D157">
        <v>0</v>
      </c>
      <c r="E157" t="s">
        <v>20</v>
      </c>
      <c r="F157" t="s">
        <v>121</v>
      </c>
      <c r="G157" t="s">
        <v>121</v>
      </c>
      <c r="H157" t="s">
        <v>285</v>
      </c>
      <c r="I157" t="s">
        <v>4</v>
      </c>
      <c r="J157" t="s">
        <v>8</v>
      </c>
      <c r="K157" t="s">
        <v>286</v>
      </c>
      <c r="L157" t="s">
        <v>229</v>
      </c>
      <c r="M157" s="2" t="str">
        <f t="shared" si="2"/>
        <v>union all select 'UAPSRV','03','0','30','XLXRZJLB','Character','2','新联系人身份证明文件类别','非必填，字典(ZJLB)' from dual</v>
      </c>
    </row>
    <row r="158" spans="1:13" x14ac:dyDescent="0.15">
      <c r="A158" t="s">
        <v>636</v>
      </c>
      <c r="B158" t="s">
        <v>639</v>
      </c>
      <c r="C158">
        <v>3</v>
      </c>
      <c r="D158">
        <v>0</v>
      </c>
      <c r="E158" t="s">
        <v>20</v>
      </c>
      <c r="F158" t="s">
        <v>124</v>
      </c>
      <c r="G158" t="s">
        <v>124</v>
      </c>
      <c r="H158" t="s">
        <v>287</v>
      </c>
      <c r="I158" t="s">
        <v>4</v>
      </c>
      <c r="J158" t="s">
        <v>26</v>
      </c>
      <c r="K158" t="s">
        <v>288</v>
      </c>
      <c r="L158" t="s">
        <v>36</v>
      </c>
      <c r="M158" s="2" t="str">
        <f t="shared" si="2"/>
        <v>union all select 'UAPSRV','03','0','31','XLXRZJDM','Character','40','新联系人身份证明文件代码','非必填' from dual</v>
      </c>
    </row>
    <row r="159" spans="1:13" x14ac:dyDescent="0.15">
      <c r="A159" t="s">
        <v>636</v>
      </c>
      <c r="B159" t="s">
        <v>639</v>
      </c>
      <c r="C159">
        <v>3</v>
      </c>
      <c r="D159">
        <v>0</v>
      </c>
      <c r="E159" t="s">
        <v>20</v>
      </c>
      <c r="F159" t="s">
        <v>128</v>
      </c>
      <c r="G159" t="s">
        <v>128</v>
      </c>
      <c r="H159" t="s">
        <v>289</v>
      </c>
      <c r="I159" t="s">
        <v>4</v>
      </c>
      <c r="J159" t="s">
        <v>80</v>
      </c>
      <c r="K159" t="s">
        <v>290</v>
      </c>
      <c r="L159" t="s">
        <v>36</v>
      </c>
      <c r="M159" s="2" t="str">
        <f t="shared" si="2"/>
        <v>union all select 'UAPSRV','03','0','32','XYDDH','Character','20','新移动电话号码','非必填' from dual</v>
      </c>
    </row>
    <row r="160" spans="1:13" x14ac:dyDescent="0.15">
      <c r="A160" t="s">
        <v>636</v>
      </c>
      <c r="B160" t="s">
        <v>639</v>
      </c>
      <c r="C160">
        <v>3</v>
      </c>
      <c r="D160">
        <v>0</v>
      </c>
      <c r="E160" t="s">
        <v>20</v>
      </c>
      <c r="F160" t="s">
        <v>132</v>
      </c>
      <c r="G160" t="s">
        <v>132</v>
      </c>
      <c r="H160" t="s">
        <v>291</v>
      </c>
      <c r="I160" t="s">
        <v>4</v>
      </c>
      <c r="J160" t="s">
        <v>80</v>
      </c>
      <c r="K160" t="s">
        <v>292</v>
      </c>
      <c r="L160" t="s">
        <v>36</v>
      </c>
      <c r="M160" s="2" t="str">
        <f t="shared" si="2"/>
        <v>union all select 'UAPSRV','03','0','33','XGDDH','Character','20','新固定电话号码','非必填' from dual</v>
      </c>
    </row>
    <row r="161" spans="1:13" x14ac:dyDescent="0.15">
      <c r="A161" t="s">
        <v>636</v>
      </c>
      <c r="B161" t="s">
        <v>639</v>
      </c>
      <c r="C161">
        <v>3</v>
      </c>
      <c r="D161">
        <v>0</v>
      </c>
      <c r="E161" t="s">
        <v>20</v>
      </c>
      <c r="F161" t="s">
        <v>135</v>
      </c>
      <c r="G161" t="s">
        <v>135</v>
      </c>
      <c r="H161" t="s">
        <v>293</v>
      </c>
      <c r="I161" t="s">
        <v>4</v>
      </c>
      <c r="J161" t="s">
        <v>80</v>
      </c>
      <c r="K161" t="s">
        <v>294</v>
      </c>
      <c r="L161" t="s">
        <v>36</v>
      </c>
      <c r="M161" s="2" t="str">
        <f t="shared" si="2"/>
        <v>union all select 'UAPSRV','03','0','34','XCZHM','Character','20','新传真号码','非必填' from dual</v>
      </c>
    </row>
    <row r="162" spans="1:13" x14ac:dyDescent="0.15">
      <c r="A162" t="s">
        <v>636</v>
      </c>
      <c r="B162" t="s">
        <v>639</v>
      </c>
      <c r="C162">
        <v>3</v>
      </c>
      <c r="D162">
        <v>0</v>
      </c>
      <c r="E162" t="s">
        <v>20</v>
      </c>
      <c r="F162" t="s">
        <v>138</v>
      </c>
      <c r="G162" t="s">
        <v>138</v>
      </c>
      <c r="H162" t="s">
        <v>295</v>
      </c>
      <c r="I162" t="s">
        <v>4</v>
      </c>
      <c r="J162" t="s">
        <v>10</v>
      </c>
      <c r="K162" t="s">
        <v>296</v>
      </c>
      <c r="L162" t="s">
        <v>36</v>
      </c>
      <c r="M162" s="2" t="str">
        <f t="shared" si="2"/>
        <v>union all select 'UAPSRV','03','0','35','XLXDZ','Character','120','新联系地址','非必填' from dual</v>
      </c>
    </row>
    <row r="163" spans="1:13" x14ac:dyDescent="0.15">
      <c r="A163" t="s">
        <v>636</v>
      </c>
      <c r="B163" t="s">
        <v>639</v>
      </c>
      <c r="C163">
        <v>3</v>
      </c>
      <c r="D163">
        <v>0</v>
      </c>
      <c r="E163" t="s">
        <v>20</v>
      </c>
      <c r="F163" t="s">
        <v>141</v>
      </c>
      <c r="G163" t="s">
        <v>141</v>
      </c>
      <c r="H163" t="s">
        <v>297</v>
      </c>
      <c r="I163" t="s">
        <v>4</v>
      </c>
      <c r="J163" t="s">
        <v>30</v>
      </c>
      <c r="K163" t="s">
        <v>298</v>
      </c>
      <c r="L163" t="s">
        <v>36</v>
      </c>
      <c r="M163" s="2" t="str">
        <f t="shared" si="2"/>
        <v>union all select 'UAPSRV','03','0','36','XLXYB','Character','8','新联系邮编','非必填' from dual</v>
      </c>
    </row>
    <row r="164" spans="1:13" x14ac:dyDescent="0.15">
      <c r="A164" t="s">
        <v>636</v>
      </c>
      <c r="B164" t="s">
        <v>639</v>
      </c>
      <c r="C164">
        <v>3</v>
      </c>
      <c r="D164">
        <v>0</v>
      </c>
      <c r="E164" t="s">
        <v>20</v>
      </c>
      <c r="F164" t="s">
        <v>144</v>
      </c>
      <c r="G164" t="s">
        <v>144</v>
      </c>
      <c r="H164" t="s">
        <v>299</v>
      </c>
      <c r="I164" t="s">
        <v>4</v>
      </c>
      <c r="J164" t="s">
        <v>26</v>
      </c>
      <c r="K164" t="s">
        <v>300</v>
      </c>
      <c r="L164" t="s">
        <v>36</v>
      </c>
      <c r="M164" s="2" t="str">
        <f t="shared" si="2"/>
        <v>union all select 'UAPSRV','03','0','37','XDZYX','Character','40','新电子邮箱','非必填' from dual</v>
      </c>
    </row>
    <row r="165" spans="1:13" x14ac:dyDescent="0.15">
      <c r="A165" t="s">
        <v>636</v>
      </c>
      <c r="B165" t="s">
        <v>639</v>
      </c>
      <c r="C165">
        <v>3</v>
      </c>
      <c r="D165">
        <v>0</v>
      </c>
      <c r="E165" t="s">
        <v>20</v>
      </c>
      <c r="F165" t="s">
        <v>148</v>
      </c>
      <c r="G165" t="s">
        <v>148</v>
      </c>
      <c r="H165" t="s">
        <v>301</v>
      </c>
      <c r="I165" t="s">
        <v>4</v>
      </c>
      <c r="J165" t="s">
        <v>2</v>
      </c>
      <c r="K165" t="s">
        <v>302</v>
      </c>
      <c r="L165" t="s">
        <v>303</v>
      </c>
      <c r="M165" s="2" t="str">
        <f t="shared" si="2"/>
        <v>union all select 'UAPSRV','03','0','38','XWLFWBS','Character','1','新开通网络服务标识','非必填，字典(WLFWBS)' from dual</v>
      </c>
    </row>
    <row r="166" spans="1:13" x14ac:dyDescent="0.15">
      <c r="A166" t="s">
        <v>636</v>
      </c>
      <c r="B166" t="s">
        <v>639</v>
      </c>
      <c r="C166">
        <v>3</v>
      </c>
      <c r="D166">
        <v>0</v>
      </c>
      <c r="E166" t="s">
        <v>20</v>
      </c>
      <c r="F166" t="s">
        <v>152</v>
      </c>
      <c r="G166" t="s">
        <v>152</v>
      </c>
      <c r="H166" t="s">
        <v>304</v>
      </c>
      <c r="I166" t="s">
        <v>4</v>
      </c>
      <c r="J166" t="s">
        <v>24</v>
      </c>
      <c r="K166" t="s">
        <v>305</v>
      </c>
      <c r="L166" t="s">
        <v>306</v>
      </c>
      <c r="M166" s="2" t="str">
        <f t="shared" si="2"/>
        <v>union all select 'UAPSRV','03','0','39','XWLMM','Character','6','新网络服务初始密码','非必填，如WLFWBS=1 必填，密码必须为数字或英文字母，区分大小写，长度必须为6' from dual</v>
      </c>
    </row>
    <row r="167" spans="1:13" x14ac:dyDescent="0.15">
      <c r="A167" t="s">
        <v>636</v>
      </c>
      <c r="B167" t="s">
        <v>639</v>
      </c>
      <c r="C167">
        <v>3</v>
      </c>
      <c r="D167">
        <v>0</v>
      </c>
      <c r="E167" t="s">
        <v>20</v>
      </c>
      <c r="F167" t="s">
        <v>26</v>
      </c>
      <c r="G167" t="s">
        <v>26</v>
      </c>
      <c r="H167" t="s">
        <v>156</v>
      </c>
      <c r="I167" t="s">
        <v>4</v>
      </c>
      <c r="J167" t="s">
        <v>24</v>
      </c>
      <c r="K167" t="s">
        <v>157</v>
      </c>
      <c r="L167" t="s">
        <v>7</v>
      </c>
      <c r="M167" s="2" t="str">
        <f t="shared" si="2"/>
        <v>union all select 'UAPSRV','03','0','40','KHJGDM','Character','6','业务发起开户代理机构代码','必填' from dual</v>
      </c>
    </row>
    <row r="168" spans="1:13" x14ac:dyDescent="0.15">
      <c r="A168" t="s">
        <v>636</v>
      </c>
      <c r="B168" t="s">
        <v>639</v>
      </c>
      <c r="C168">
        <v>3</v>
      </c>
      <c r="D168">
        <v>0</v>
      </c>
      <c r="E168" t="s">
        <v>20</v>
      </c>
      <c r="F168" t="s">
        <v>158</v>
      </c>
      <c r="G168" t="s">
        <v>158</v>
      </c>
      <c r="H168" t="s">
        <v>159</v>
      </c>
      <c r="I168" t="s">
        <v>4</v>
      </c>
      <c r="J168" t="s">
        <v>5</v>
      </c>
      <c r="K168" t="s">
        <v>160</v>
      </c>
      <c r="L168" t="s">
        <v>7</v>
      </c>
      <c r="M168" s="2" t="str">
        <f t="shared" si="2"/>
        <v>union all select 'UAPSRV','03','0','41','KHWDDM','Character','10','业务发起开户代理网点代码','必填' from dual</v>
      </c>
    </row>
    <row r="169" spans="1:13" x14ac:dyDescent="0.15">
      <c r="A169" t="s">
        <v>636</v>
      </c>
      <c r="B169" t="s">
        <v>639</v>
      </c>
      <c r="C169">
        <v>3</v>
      </c>
      <c r="D169">
        <v>0</v>
      </c>
      <c r="E169" t="s">
        <v>20</v>
      </c>
      <c r="F169" t="s">
        <v>161</v>
      </c>
      <c r="G169" t="s">
        <v>161</v>
      </c>
      <c r="H169" t="s">
        <v>162</v>
      </c>
      <c r="I169" t="s">
        <v>4</v>
      </c>
      <c r="J169" t="s">
        <v>30</v>
      </c>
      <c r="K169" t="s">
        <v>163</v>
      </c>
      <c r="L169" t="s">
        <v>7</v>
      </c>
      <c r="M169" s="2" t="str">
        <f t="shared" si="2"/>
        <v>union all select 'UAPSRV','03','0','42','SQRQ','Character','8','申请日期','必填' from dual</v>
      </c>
    </row>
    <row r="170" spans="1:13" x14ac:dyDescent="0.15">
      <c r="A170" t="s">
        <v>636</v>
      </c>
      <c r="B170" t="s">
        <v>639</v>
      </c>
      <c r="C170">
        <v>3</v>
      </c>
      <c r="D170">
        <v>0</v>
      </c>
      <c r="E170" t="s">
        <v>20</v>
      </c>
      <c r="F170" t="s">
        <v>165</v>
      </c>
      <c r="G170" t="s">
        <v>165</v>
      </c>
      <c r="H170" t="s">
        <v>166</v>
      </c>
      <c r="I170" t="s">
        <v>4</v>
      </c>
      <c r="J170" t="s">
        <v>5</v>
      </c>
      <c r="K170" t="s">
        <v>167</v>
      </c>
      <c r="L170" t="s">
        <v>307</v>
      </c>
      <c r="M170" s="2" t="str">
        <f t="shared" si="2"/>
        <v>union all select 'UAPSRV','03','0','43','BYZD1','Character','10','备用字段1','被修改一码通账户原机构类别为“25”（私募基金管理人）且报送的“新机构类别”字段内容为空时，本字段用于报送新的私募基金管理人编码；报送的新机构类别为“25”时，此字段必填，填写账户对应的私募基金管理人编码' from dual</v>
      </c>
    </row>
    <row r="171" spans="1:13" x14ac:dyDescent="0.15">
      <c r="A171" t="s">
        <v>636</v>
      </c>
      <c r="B171" t="s">
        <v>639</v>
      </c>
      <c r="C171">
        <v>3</v>
      </c>
      <c r="D171">
        <v>0</v>
      </c>
      <c r="E171" t="s">
        <v>20</v>
      </c>
      <c r="F171" t="s">
        <v>169</v>
      </c>
      <c r="G171" t="s">
        <v>169</v>
      </c>
      <c r="H171" t="s">
        <v>170</v>
      </c>
      <c r="I171" t="s">
        <v>4</v>
      </c>
      <c r="J171" t="s">
        <v>5</v>
      </c>
      <c r="K171" t="s">
        <v>171</v>
      </c>
      <c r="L171" t="s">
        <v>172</v>
      </c>
      <c r="M171" s="2" t="str">
        <f t="shared" si="2"/>
        <v>union all select 'UAPSRV','03','0','44','BYZD2','Character','10','备用字段2','保留字段' from dual</v>
      </c>
    </row>
    <row r="172" spans="1:13" x14ac:dyDescent="0.15">
      <c r="A172" t="s">
        <v>636</v>
      </c>
      <c r="B172" t="s">
        <v>639</v>
      </c>
      <c r="C172">
        <v>3</v>
      </c>
      <c r="D172">
        <v>0</v>
      </c>
      <c r="E172" t="s">
        <v>20</v>
      </c>
      <c r="F172" t="s">
        <v>173</v>
      </c>
      <c r="G172" t="s">
        <v>173</v>
      </c>
      <c r="H172" t="s">
        <v>174</v>
      </c>
      <c r="I172" t="s">
        <v>4</v>
      </c>
      <c r="J172" t="s">
        <v>5</v>
      </c>
      <c r="K172" t="s">
        <v>175</v>
      </c>
      <c r="L172" t="s">
        <v>172</v>
      </c>
      <c r="M172" s="2" t="str">
        <f t="shared" si="2"/>
        <v>union all select 'UAPSRV','03','0','45','BYZD3','Character','10','备用字段3','保留字段' from dual</v>
      </c>
    </row>
    <row r="173" spans="1:13" x14ac:dyDescent="0.15">
      <c r="A173" t="s">
        <v>636</v>
      </c>
      <c r="B173" t="s">
        <v>639</v>
      </c>
      <c r="C173">
        <v>3</v>
      </c>
      <c r="D173">
        <v>1</v>
      </c>
      <c r="E173" t="s">
        <v>24</v>
      </c>
      <c r="F173" t="s">
        <v>2</v>
      </c>
      <c r="G173" t="s">
        <v>637</v>
      </c>
      <c r="H173" t="s">
        <v>3</v>
      </c>
      <c r="I173" t="s">
        <v>4</v>
      </c>
      <c r="J173" t="s">
        <v>5</v>
      </c>
      <c r="K173" t="s">
        <v>6</v>
      </c>
      <c r="M173" s="2" t="str">
        <f t="shared" si="2"/>
        <v>union all select 'UAPSRV','03','1','01','YWLSH','Character','10','业务流水号','' from dual</v>
      </c>
    </row>
    <row r="174" spans="1:13" x14ac:dyDescent="0.15">
      <c r="A174" t="s">
        <v>636</v>
      </c>
      <c r="B174" t="s">
        <v>639</v>
      </c>
      <c r="C174">
        <v>3</v>
      </c>
      <c r="D174">
        <v>1</v>
      </c>
      <c r="E174" t="s">
        <v>24</v>
      </c>
      <c r="F174" t="s">
        <v>8</v>
      </c>
      <c r="G174" t="s">
        <v>638</v>
      </c>
      <c r="H174" t="s">
        <v>188</v>
      </c>
      <c r="I174" t="s">
        <v>4</v>
      </c>
      <c r="J174" t="s">
        <v>80</v>
      </c>
      <c r="K174" t="s">
        <v>189</v>
      </c>
      <c r="L174" t="s">
        <v>308</v>
      </c>
      <c r="M174" s="2" t="str">
        <f t="shared" si="2"/>
        <v>union all select 'UAPSRV','03','1','02','YMTH','Character','20','一码通账户号码','同请求' from dual</v>
      </c>
    </row>
    <row r="175" spans="1:13" x14ac:dyDescent="0.15">
      <c r="A175" t="s">
        <v>636</v>
      </c>
      <c r="B175" t="s">
        <v>639</v>
      </c>
      <c r="C175">
        <v>3</v>
      </c>
      <c r="D175">
        <v>1</v>
      </c>
      <c r="E175" t="s">
        <v>24</v>
      </c>
      <c r="F175" t="s">
        <v>12</v>
      </c>
      <c r="G175" t="s">
        <v>639</v>
      </c>
      <c r="H175" t="s">
        <v>21</v>
      </c>
      <c r="I175" t="s">
        <v>4</v>
      </c>
      <c r="J175" t="s">
        <v>8</v>
      </c>
      <c r="K175" t="s">
        <v>22</v>
      </c>
      <c r="L175" t="s">
        <v>308</v>
      </c>
      <c r="M175" s="2" t="str">
        <f t="shared" si="2"/>
        <v>union all select 'UAPSRV','03','1','03','ZJLB','Character','2','主要身份证明文件类别','同请求' from dual</v>
      </c>
    </row>
    <row r="176" spans="1:13" x14ac:dyDescent="0.15">
      <c r="A176" t="s">
        <v>636</v>
      </c>
      <c r="B176" t="s">
        <v>639</v>
      </c>
      <c r="C176">
        <v>3</v>
      </c>
      <c r="D176">
        <v>1</v>
      </c>
      <c r="E176" t="s">
        <v>24</v>
      </c>
      <c r="F176" t="s">
        <v>16</v>
      </c>
      <c r="G176" t="s">
        <v>640</v>
      </c>
      <c r="H176" t="s">
        <v>25</v>
      </c>
      <c r="I176" t="s">
        <v>4</v>
      </c>
      <c r="J176" t="s">
        <v>26</v>
      </c>
      <c r="K176" t="s">
        <v>27</v>
      </c>
      <c r="L176" t="s">
        <v>308</v>
      </c>
      <c r="M176" s="2" t="str">
        <f t="shared" si="2"/>
        <v>union all select 'UAPSRV','03','1','04','ZJDM','Character','40','主要身份证明文件代码','同请求' from dual</v>
      </c>
    </row>
    <row r="177" spans="1:13" x14ac:dyDescent="0.15">
      <c r="A177" t="s">
        <v>636</v>
      </c>
      <c r="B177" t="s">
        <v>639</v>
      </c>
      <c r="C177">
        <v>3</v>
      </c>
      <c r="D177">
        <v>1</v>
      </c>
      <c r="E177" t="s">
        <v>24</v>
      </c>
      <c r="F177" t="s">
        <v>20</v>
      </c>
      <c r="G177" t="s">
        <v>641</v>
      </c>
      <c r="H177" t="s">
        <v>222</v>
      </c>
      <c r="I177" t="s">
        <v>4</v>
      </c>
      <c r="J177" t="s">
        <v>10</v>
      </c>
      <c r="K177" t="s">
        <v>223</v>
      </c>
      <c r="M177" s="2" t="str">
        <f t="shared" si="2"/>
        <v>union all select 'UAPSRV','03','1','05','XKHMC','Character','120','新客户名称','' from dual</v>
      </c>
    </row>
    <row r="178" spans="1:13" x14ac:dyDescent="0.15">
      <c r="A178" t="s">
        <v>636</v>
      </c>
      <c r="B178" t="s">
        <v>639</v>
      </c>
      <c r="C178">
        <v>3</v>
      </c>
      <c r="D178">
        <v>1</v>
      </c>
      <c r="E178" t="s">
        <v>24</v>
      </c>
      <c r="F178" t="s">
        <v>24</v>
      </c>
      <c r="G178" t="s">
        <v>642</v>
      </c>
      <c r="H178" t="s">
        <v>224</v>
      </c>
      <c r="I178" t="s">
        <v>4</v>
      </c>
      <c r="J178" t="s">
        <v>12</v>
      </c>
      <c r="K178" t="s">
        <v>225</v>
      </c>
      <c r="M178" s="2" t="str">
        <f t="shared" si="2"/>
        <v>union all select 'UAPSRV','03','1','06','XGJDM','Character','3','新国籍/地区代码','' from dual</v>
      </c>
    </row>
    <row r="179" spans="1:13" x14ac:dyDescent="0.15">
      <c r="A179" t="s">
        <v>636</v>
      </c>
      <c r="B179" t="s">
        <v>639</v>
      </c>
      <c r="C179">
        <v>3</v>
      </c>
      <c r="D179">
        <v>1</v>
      </c>
      <c r="E179" t="s">
        <v>24</v>
      </c>
      <c r="F179" t="s">
        <v>28</v>
      </c>
      <c r="G179" t="s">
        <v>643</v>
      </c>
      <c r="H179" t="s">
        <v>227</v>
      </c>
      <c r="I179" t="s">
        <v>4</v>
      </c>
      <c r="J179" t="s">
        <v>8</v>
      </c>
      <c r="K179" t="s">
        <v>228</v>
      </c>
      <c r="L179" t="s">
        <v>178</v>
      </c>
      <c r="M179" s="2" t="str">
        <f t="shared" si="2"/>
        <v>union all select 'UAPSRV','03','1','07','XZJLB','Character','2','新主要身份证明文件类别','字典(ZJLB)' from dual</v>
      </c>
    </row>
    <row r="180" spans="1:13" x14ac:dyDescent="0.15">
      <c r="A180" t="s">
        <v>636</v>
      </c>
      <c r="B180" t="s">
        <v>639</v>
      </c>
      <c r="C180">
        <v>3</v>
      </c>
      <c r="D180">
        <v>1</v>
      </c>
      <c r="E180" t="s">
        <v>24</v>
      </c>
      <c r="F180" t="s">
        <v>30</v>
      </c>
      <c r="G180" t="s">
        <v>644</v>
      </c>
      <c r="H180" t="s">
        <v>230</v>
      </c>
      <c r="I180" t="s">
        <v>4</v>
      </c>
      <c r="J180" t="s">
        <v>26</v>
      </c>
      <c r="K180" t="s">
        <v>231</v>
      </c>
      <c r="M180" s="2" t="str">
        <f t="shared" si="2"/>
        <v>union all select 'UAPSRV','03','1','08','XZJDM','Character','40','新主要身份证明文件代码','' from dual</v>
      </c>
    </row>
    <row r="181" spans="1:13" x14ac:dyDescent="0.15">
      <c r="A181" t="s">
        <v>636</v>
      </c>
      <c r="B181" t="s">
        <v>639</v>
      </c>
      <c r="C181">
        <v>3</v>
      </c>
      <c r="D181">
        <v>1</v>
      </c>
      <c r="E181" t="s">
        <v>24</v>
      </c>
      <c r="F181" t="s">
        <v>37</v>
      </c>
      <c r="G181" t="s">
        <v>645</v>
      </c>
      <c r="H181" t="s">
        <v>232</v>
      </c>
      <c r="I181" t="s">
        <v>4</v>
      </c>
      <c r="J181" t="s">
        <v>30</v>
      </c>
      <c r="K181" t="s">
        <v>233</v>
      </c>
      <c r="M181" s="2" t="str">
        <f t="shared" si="2"/>
        <v>union all select 'UAPSRV','03','1','09','XJZRQ','Character','8','新主要身份证明文件截止日期','' from dual</v>
      </c>
    </row>
    <row r="182" spans="1:13" x14ac:dyDescent="0.15">
      <c r="A182" t="s">
        <v>636</v>
      </c>
      <c r="B182" t="s">
        <v>639</v>
      </c>
      <c r="C182">
        <v>3</v>
      </c>
      <c r="D182">
        <v>1</v>
      </c>
      <c r="E182" t="s">
        <v>24</v>
      </c>
      <c r="F182" t="s">
        <v>5</v>
      </c>
      <c r="G182" t="s">
        <v>5</v>
      </c>
      <c r="H182" t="s">
        <v>235</v>
      </c>
      <c r="I182" t="s">
        <v>4</v>
      </c>
      <c r="J182" t="s">
        <v>34</v>
      </c>
      <c r="K182" t="s">
        <v>236</v>
      </c>
      <c r="M182" s="2" t="str">
        <f t="shared" si="2"/>
        <v>union all select 'UAPSRV','03','1','10','XZJDZ','Character','80','新主要身份证明文件地址','' from dual</v>
      </c>
    </row>
    <row r="183" spans="1:13" x14ac:dyDescent="0.15">
      <c r="A183" t="s">
        <v>636</v>
      </c>
      <c r="B183" t="s">
        <v>639</v>
      </c>
      <c r="C183">
        <v>3</v>
      </c>
      <c r="D183">
        <v>1</v>
      </c>
      <c r="E183" t="s">
        <v>24</v>
      </c>
      <c r="F183" t="s">
        <v>44</v>
      </c>
      <c r="G183" t="s">
        <v>44</v>
      </c>
      <c r="H183" t="s">
        <v>237</v>
      </c>
      <c r="I183" t="s">
        <v>4</v>
      </c>
      <c r="J183" t="s">
        <v>8</v>
      </c>
      <c r="K183" t="s">
        <v>238</v>
      </c>
      <c r="L183" t="s">
        <v>178</v>
      </c>
      <c r="M183" s="2" t="str">
        <f t="shared" si="2"/>
        <v>union all select 'UAPSRV','03','1','11','XFZZJLB','Character','2','新辅助身份证明文件类别','字典(ZJLB)' from dual</v>
      </c>
    </row>
    <row r="184" spans="1:13" x14ac:dyDescent="0.15">
      <c r="A184" t="s">
        <v>636</v>
      </c>
      <c r="B184" t="s">
        <v>639</v>
      </c>
      <c r="C184">
        <v>3</v>
      </c>
      <c r="D184">
        <v>1</v>
      </c>
      <c r="E184" t="s">
        <v>24</v>
      </c>
      <c r="F184" t="s">
        <v>48</v>
      </c>
      <c r="G184" t="s">
        <v>48</v>
      </c>
      <c r="H184" t="s">
        <v>240</v>
      </c>
      <c r="I184" t="s">
        <v>4</v>
      </c>
      <c r="J184" t="s">
        <v>26</v>
      </c>
      <c r="K184" t="s">
        <v>241</v>
      </c>
      <c r="M184" s="2" t="str">
        <f t="shared" si="2"/>
        <v>union all select 'UAPSRV','03','1','12','XFZZJDM','Character','40','新辅助身份证明文件代码','' from dual</v>
      </c>
    </row>
    <row r="185" spans="1:13" x14ac:dyDescent="0.15">
      <c r="A185" t="s">
        <v>636</v>
      </c>
      <c r="B185" t="s">
        <v>639</v>
      </c>
      <c r="C185">
        <v>3</v>
      </c>
      <c r="D185">
        <v>1</v>
      </c>
      <c r="E185" t="s">
        <v>24</v>
      </c>
      <c r="F185" t="s">
        <v>52</v>
      </c>
      <c r="G185" t="s">
        <v>52</v>
      </c>
      <c r="H185" t="s">
        <v>243</v>
      </c>
      <c r="I185" t="s">
        <v>4</v>
      </c>
      <c r="J185" t="s">
        <v>30</v>
      </c>
      <c r="K185" t="s">
        <v>244</v>
      </c>
      <c r="M185" s="2" t="str">
        <f t="shared" si="2"/>
        <v>union all select 'UAPSRV','03','1','13','XFZJZRQ','Character','8','新辅助身份证明文件截止日期','' from dual</v>
      </c>
    </row>
    <row r="186" spans="1:13" x14ac:dyDescent="0.15">
      <c r="A186" t="s">
        <v>636</v>
      </c>
      <c r="B186" t="s">
        <v>639</v>
      </c>
      <c r="C186">
        <v>3</v>
      </c>
      <c r="D186">
        <v>1</v>
      </c>
      <c r="E186" t="s">
        <v>24</v>
      </c>
      <c r="F186" t="s">
        <v>56</v>
      </c>
      <c r="G186" t="s">
        <v>56</v>
      </c>
      <c r="H186" t="s">
        <v>246</v>
      </c>
      <c r="I186" t="s">
        <v>4</v>
      </c>
      <c r="J186" t="s">
        <v>34</v>
      </c>
      <c r="K186" t="s">
        <v>247</v>
      </c>
      <c r="M186" s="2" t="str">
        <f t="shared" si="2"/>
        <v>union all select 'UAPSRV','03','1','14','XFZZJDZ','Character','80','新辅助身份证明文件地址','' from dual</v>
      </c>
    </row>
    <row r="187" spans="1:13" x14ac:dyDescent="0.15">
      <c r="A187" t="s">
        <v>636</v>
      </c>
      <c r="B187" t="s">
        <v>639</v>
      </c>
      <c r="C187">
        <v>3</v>
      </c>
      <c r="D187">
        <v>1</v>
      </c>
      <c r="E187" t="s">
        <v>24</v>
      </c>
      <c r="F187" t="s">
        <v>60</v>
      </c>
      <c r="G187" t="s">
        <v>60</v>
      </c>
      <c r="H187" t="s">
        <v>248</v>
      </c>
      <c r="I187" t="s">
        <v>4</v>
      </c>
      <c r="J187" t="s">
        <v>30</v>
      </c>
      <c r="K187" t="s">
        <v>249</v>
      </c>
      <c r="M187" s="2" t="str">
        <f t="shared" si="2"/>
        <v>union all select 'UAPSRV','03','1','15','XCSRQ','Character','8','新出生日期','' from dual</v>
      </c>
    </row>
    <row r="188" spans="1:13" x14ac:dyDescent="0.15">
      <c r="A188" t="s">
        <v>636</v>
      </c>
      <c r="B188" t="s">
        <v>639</v>
      </c>
      <c r="C188">
        <v>3</v>
      </c>
      <c r="D188">
        <v>1</v>
      </c>
      <c r="E188" t="s">
        <v>24</v>
      </c>
      <c r="F188" t="s">
        <v>64</v>
      </c>
      <c r="G188" t="s">
        <v>64</v>
      </c>
      <c r="H188" t="s">
        <v>251</v>
      </c>
      <c r="I188" t="s">
        <v>4</v>
      </c>
      <c r="J188" t="s">
        <v>2</v>
      </c>
      <c r="K188" t="s">
        <v>252</v>
      </c>
      <c r="L188" t="s">
        <v>180</v>
      </c>
      <c r="M188" s="2" t="str">
        <f t="shared" si="2"/>
        <v>union all select 'UAPSRV','03','1','16','XXB','Character','1','新性别','字典(XB)' from dual</v>
      </c>
    </row>
    <row r="189" spans="1:13" x14ac:dyDescent="0.15">
      <c r="A189" t="s">
        <v>636</v>
      </c>
      <c r="B189" t="s">
        <v>639</v>
      </c>
      <c r="C189">
        <v>3</v>
      </c>
      <c r="D189">
        <v>1</v>
      </c>
      <c r="E189" t="s">
        <v>24</v>
      </c>
      <c r="F189" t="s">
        <v>68</v>
      </c>
      <c r="G189" t="s">
        <v>68</v>
      </c>
      <c r="H189" t="s">
        <v>254</v>
      </c>
      <c r="I189" t="s">
        <v>4</v>
      </c>
      <c r="J189" t="s">
        <v>8</v>
      </c>
      <c r="K189" t="s">
        <v>255</v>
      </c>
      <c r="L189" t="s">
        <v>181</v>
      </c>
      <c r="M189" s="2" t="str">
        <f t="shared" si="2"/>
        <v>union all select 'UAPSRV','03','1','17','XXLDM','Character','2','新学历代码','字典(XLDM)' from dual</v>
      </c>
    </row>
    <row r="190" spans="1:13" x14ac:dyDescent="0.15">
      <c r="A190" t="s">
        <v>636</v>
      </c>
      <c r="B190" t="s">
        <v>639</v>
      </c>
      <c r="C190">
        <v>3</v>
      </c>
      <c r="D190">
        <v>1</v>
      </c>
      <c r="E190" t="s">
        <v>24</v>
      </c>
      <c r="F190" t="s">
        <v>72</v>
      </c>
      <c r="G190" t="s">
        <v>72</v>
      </c>
      <c r="H190" t="s">
        <v>257</v>
      </c>
      <c r="I190" t="s">
        <v>4</v>
      </c>
      <c r="J190" t="s">
        <v>8</v>
      </c>
      <c r="K190" t="s">
        <v>258</v>
      </c>
      <c r="L190" t="s">
        <v>182</v>
      </c>
      <c r="M190" s="2" t="str">
        <f t="shared" si="2"/>
        <v>union all select 'UAPSRV','03','1','18','XZYXZ','Character','2','新职业性质','字典(ZYXZ)' from dual</v>
      </c>
    </row>
    <row r="191" spans="1:13" x14ac:dyDescent="0.15">
      <c r="A191" t="s">
        <v>636</v>
      </c>
      <c r="B191" t="s">
        <v>639</v>
      </c>
      <c r="C191">
        <v>3</v>
      </c>
      <c r="D191">
        <v>1</v>
      </c>
      <c r="E191" t="s">
        <v>24</v>
      </c>
      <c r="F191" t="s">
        <v>76</v>
      </c>
      <c r="G191" t="s">
        <v>76</v>
      </c>
      <c r="H191" t="s">
        <v>260</v>
      </c>
      <c r="I191" t="s">
        <v>4</v>
      </c>
      <c r="J191" t="s">
        <v>8</v>
      </c>
      <c r="K191" t="s">
        <v>261</v>
      </c>
      <c r="L191" t="s">
        <v>183</v>
      </c>
      <c r="M191" s="2" t="str">
        <f t="shared" si="2"/>
        <v>union all select 'UAPSRV','03','1','19','XMZDM','Character','2','新民族代码','字典(MZDM)' from dual</v>
      </c>
    </row>
    <row r="192" spans="1:13" x14ac:dyDescent="0.15">
      <c r="A192" t="s">
        <v>636</v>
      </c>
      <c r="B192" t="s">
        <v>639</v>
      </c>
      <c r="C192">
        <v>3</v>
      </c>
      <c r="D192">
        <v>1</v>
      </c>
      <c r="E192" t="s">
        <v>24</v>
      </c>
      <c r="F192" t="s">
        <v>80</v>
      </c>
      <c r="G192" t="s">
        <v>80</v>
      </c>
      <c r="H192" t="s">
        <v>262</v>
      </c>
      <c r="I192" t="s">
        <v>4</v>
      </c>
      <c r="J192" t="s">
        <v>8</v>
      </c>
      <c r="K192" t="s">
        <v>263</v>
      </c>
      <c r="L192" t="s">
        <v>184</v>
      </c>
      <c r="M192" s="2" t="str">
        <f t="shared" si="2"/>
        <v>union all select 'UAPSRV','03','1','20','XJGLB','Character','2','新机构类别','字典(JGLB)' from dual</v>
      </c>
    </row>
    <row r="193" spans="1:13" x14ac:dyDescent="0.15">
      <c r="A193" t="s">
        <v>636</v>
      </c>
      <c r="B193" t="s">
        <v>639</v>
      </c>
      <c r="C193">
        <v>3</v>
      </c>
      <c r="D193">
        <v>1</v>
      </c>
      <c r="E193" t="s">
        <v>24</v>
      </c>
      <c r="F193" t="s">
        <v>84</v>
      </c>
      <c r="G193" t="s">
        <v>84</v>
      </c>
      <c r="H193" t="s">
        <v>265</v>
      </c>
      <c r="I193" t="s">
        <v>4</v>
      </c>
      <c r="J193" t="s">
        <v>2</v>
      </c>
      <c r="K193" t="s">
        <v>266</v>
      </c>
      <c r="L193" t="s">
        <v>185</v>
      </c>
      <c r="M193" s="2" t="str">
        <f t="shared" si="2"/>
        <v>union all select 'UAPSRV','03','1','21','XZBSX','Character','1','新资本属性','字典(ZBSX)' from dual</v>
      </c>
    </row>
    <row r="194" spans="1:13" x14ac:dyDescent="0.15">
      <c r="A194" t="s">
        <v>636</v>
      </c>
      <c r="B194" t="s">
        <v>639</v>
      </c>
      <c r="C194">
        <v>3</v>
      </c>
      <c r="D194">
        <v>1</v>
      </c>
      <c r="E194" t="s">
        <v>24</v>
      </c>
      <c r="F194" t="s">
        <v>88</v>
      </c>
      <c r="G194" t="s">
        <v>88</v>
      </c>
      <c r="H194" t="s">
        <v>268</v>
      </c>
      <c r="I194" t="s">
        <v>4</v>
      </c>
      <c r="J194" t="s">
        <v>2</v>
      </c>
      <c r="K194" t="s">
        <v>269</v>
      </c>
      <c r="M194" s="2" t="str">
        <f t="shared" si="2"/>
        <v>union all select 'UAPSRV','03','1','22','XGYSX','Character','1','新国有属性','' from dual</v>
      </c>
    </row>
    <row r="195" spans="1:13" x14ac:dyDescent="0.15">
      <c r="A195" t="s">
        <v>636</v>
      </c>
      <c r="B195" t="s">
        <v>639</v>
      </c>
      <c r="C195">
        <v>3</v>
      </c>
      <c r="D195">
        <v>1</v>
      </c>
      <c r="E195" t="s">
        <v>24</v>
      </c>
      <c r="F195" t="s">
        <v>92</v>
      </c>
      <c r="G195" t="s">
        <v>92</v>
      </c>
      <c r="H195" t="s">
        <v>270</v>
      </c>
      <c r="I195" t="s">
        <v>4</v>
      </c>
      <c r="J195" t="s">
        <v>80</v>
      </c>
      <c r="K195" t="s">
        <v>271</v>
      </c>
      <c r="M195" s="2" t="str">
        <f t="shared" ref="M195:M258" si="3">"union all select '" &amp; A195 &amp; "','" &amp; B195 &amp; "','" &amp;  D195 &amp; "','" &amp; G195 &amp; "','"  &amp; H195 &amp; "','" &amp; I195 &amp; "','" &amp; J195 &amp; "','" &amp; K195 &amp; "','" &amp; L195 &amp; "' from dual"</f>
        <v>union all select 'UAPSRV','03','1','23','XJGJC','Character','20','新机构简称','' from dual</v>
      </c>
    </row>
    <row r="196" spans="1:13" x14ac:dyDescent="0.15">
      <c r="A196" t="s">
        <v>636</v>
      </c>
      <c r="B196" t="s">
        <v>639</v>
      </c>
      <c r="C196">
        <v>3</v>
      </c>
      <c r="D196">
        <v>1</v>
      </c>
      <c r="E196" t="s">
        <v>24</v>
      </c>
      <c r="F196" t="s">
        <v>96</v>
      </c>
      <c r="G196" t="s">
        <v>96</v>
      </c>
      <c r="H196" t="s">
        <v>272</v>
      </c>
      <c r="I196" t="s">
        <v>4</v>
      </c>
      <c r="J196" t="s">
        <v>34</v>
      </c>
      <c r="K196" t="s">
        <v>273</v>
      </c>
      <c r="M196" s="2" t="str">
        <f t="shared" si="3"/>
        <v>union all select 'UAPSRV','03','1','24','XYWMC','Character','80','新机构英文名称','' from dual</v>
      </c>
    </row>
    <row r="197" spans="1:13" x14ac:dyDescent="0.15">
      <c r="A197" t="s">
        <v>636</v>
      </c>
      <c r="B197" t="s">
        <v>639</v>
      </c>
      <c r="C197">
        <v>3</v>
      </c>
      <c r="D197">
        <v>1</v>
      </c>
      <c r="E197" t="s">
        <v>24</v>
      </c>
      <c r="F197" t="s">
        <v>100</v>
      </c>
      <c r="G197" t="s">
        <v>100</v>
      </c>
      <c r="H197" t="s">
        <v>274</v>
      </c>
      <c r="I197" t="s">
        <v>4</v>
      </c>
      <c r="J197" t="s">
        <v>98</v>
      </c>
      <c r="K197" t="s">
        <v>275</v>
      </c>
      <c r="M197" s="2" t="str">
        <f t="shared" si="3"/>
        <v>union all select 'UAPSRV','03','1','25','XGSWZ','Character','50','新公司网址','' from dual</v>
      </c>
    </row>
    <row r="198" spans="1:13" x14ac:dyDescent="0.15">
      <c r="A198" t="s">
        <v>636</v>
      </c>
      <c r="B198" t="s">
        <v>639</v>
      </c>
      <c r="C198">
        <v>3</v>
      </c>
      <c r="D198">
        <v>1</v>
      </c>
      <c r="E198" t="s">
        <v>24</v>
      </c>
      <c r="F198" t="s">
        <v>105</v>
      </c>
      <c r="G198" t="s">
        <v>105</v>
      </c>
      <c r="H198" t="s">
        <v>276</v>
      </c>
      <c r="I198" t="s">
        <v>4</v>
      </c>
      <c r="J198" t="s">
        <v>102</v>
      </c>
      <c r="K198" t="s">
        <v>277</v>
      </c>
      <c r="M198" s="2" t="str">
        <f t="shared" si="3"/>
        <v>union all select 'UAPSRV','03','1','26','XFRXM','Character','60','新法定代表人姓名','' from dual</v>
      </c>
    </row>
    <row r="199" spans="1:13" x14ac:dyDescent="0.15">
      <c r="A199" t="s">
        <v>636</v>
      </c>
      <c r="B199" t="s">
        <v>639</v>
      </c>
      <c r="C199">
        <v>3</v>
      </c>
      <c r="D199">
        <v>1</v>
      </c>
      <c r="E199" t="s">
        <v>24</v>
      </c>
      <c r="F199" t="s">
        <v>109</v>
      </c>
      <c r="G199" t="s">
        <v>109</v>
      </c>
      <c r="H199" t="s">
        <v>278</v>
      </c>
      <c r="I199" t="s">
        <v>4</v>
      </c>
      <c r="J199" t="s">
        <v>8</v>
      </c>
      <c r="K199" t="s">
        <v>279</v>
      </c>
      <c r="L199" t="s">
        <v>178</v>
      </c>
      <c r="M199" s="2" t="str">
        <f t="shared" si="3"/>
        <v>union all select 'UAPSRV','03','1','27','XFRZJLB','Character','2','新法定代表人身份证明文件类别','字典(ZJLB)' from dual</v>
      </c>
    </row>
    <row r="200" spans="1:13" x14ac:dyDescent="0.15">
      <c r="A200" t="s">
        <v>636</v>
      </c>
      <c r="B200" t="s">
        <v>639</v>
      </c>
      <c r="C200">
        <v>3</v>
      </c>
      <c r="D200">
        <v>1</v>
      </c>
      <c r="E200" t="s">
        <v>24</v>
      </c>
      <c r="F200" t="s">
        <v>113</v>
      </c>
      <c r="G200" t="s">
        <v>113</v>
      </c>
      <c r="H200" t="s">
        <v>281</v>
      </c>
      <c r="I200" t="s">
        <v>4</v>
      </c>
      <c r="J200" t="s">
        <v>26</v>
      </c>
      <c r="K200" t="s">
        <v>282</v>
      </c>
      <c r="M200" s="2" t="str">
        <f t="shared" si="3"/>
        <v>union all select 'UAPSRV','03','1','28','XFRZJDM','Character','40','新法定代表人有效身份证明文件代码','' from dual</v>
      </c>
    </row>
    <row r="201" spans="1:13" x14ac:dyDescent="0.15">
      <c r="A201" t="s">
        <v>636</v>
      </c>
      <c r="B201" t="s">
        <v>639</v>
      </c>
      <c r="C201">
        <v>3</v>
      </c>
      <c r="D201">
        <v>1</v>
      </c>
      <c r="E201" t="s">
        <v>24</v>
      </c>
      <c r="F201" t="s">
        <v>117</v>
      </c>
      <c r="G201" t="s">
        <v>117</v>
      </c>
      <c r="H201" t="s">
        <v>283</v>
      </c>
      <c r="I201" t="s">
        <v>4</v>
      </c>
      <c r="J201" t="s">
        <v>102</v>
      </c>
      <c r="K201" t="s">
        <v>284</v>
      </c>
      <c r="M201" s="2" t="str">
        <f t="shared" si="3"/>
        <v>union all select 'UAPSRV','03','1','29','XLXRXM','Character','60','新联系人姓名','' from dual</v>
      </c>
    </row>
    <row r="202" spans="1:13" x14ac:dyDescent="0.15">
      <c r="A202" t="s">
        <v>636</v>
      </c>
      <c r="B202" t="s">
        <v>639</v>
      </c>
      <c r="C202">
        <v>3</v>
      </c>
      <c r="D202">
        <v>1</v>
      </c>
      <c r="E202" t="s">
        <v>24</v>
      </c>
      <c r="F202" t="s">
        <v>121</v>
      </c>
      <c r="G202" t="s">
        <v>121</v>
      </c>
      <c r="H202" t="s">
        <v>285</v>
      </c>
      <c r="I202" t="s">
        <v>4</v>
      </c>
      <c r="J202" t="s">
        <v>8</v>
      </c>
      <c r="K202" t="s">
        <v>286</v>
      </c>
      <c r="L202" t="s">
        <v>178</v>
      </c>
      <c r="M202" s="2" t="str">
        <f t="shared" si="3"/>
        <v>union all select 'UAPSRV','03','1','30','XLXRZJLB','Character','2','新联系人身份证明文件类别','字典(ZJLB)' from dual</v>
      </c>
    </row>
    <row r="203" spans="1:13" x14ac:dyDescent="0.15">
      <c r="A203" t="s">
        <v>636</v>
      </c>
      <c r="B203" t="s">
        <v>639</v>
      </c>
      <c r="C203">
        <v>3</v>
      </c>
      <c r="D203">
        <v>1</v>
      </c>
      <c r="E203" t="s">
        <v>24</v>
      </c>
      <c r="F203" t="s">
        <v>124</v>
      </c>
      <c r="G203" t="s">
        <v>124</v>
      </c>
      <c r="H203" t="s">
        <v>287</v>
      </c>
      <c r="I203" t="s">
        <v>4</v>
      </c>
      <c r="J203" t="s">
        <v>26</v>
      </c>
      <c r="K203" t="s">
        <v>288</v>
      </c>
      <c r="M203" s="2" t="str">
        <f t="shared" si="3"/>
        <v>union all select 'UAPSRV','03','1','31','XLXRZJDM','Character','40','新联系人身份证明文件代码','' from dual</v>
      </c>
    </row>
    <row r="204" spans="1:13" x14ac:dyDescent="0.15">
      <c r="A204" t="s">
        <v>636</v>
      </c>
      <c r="B204" t="s">
        <v>639</v>
      </c>
      <c r="C204">
        <v>3</v>
      </c>
      <c r="D204">
        <v>1</v>
      </c>
      <c r="E204" t="s">
        <v>24</v>
      </c>
      <c r="F204" t="s">
        <v>128</v>
      </c>
      <c r="G204" t="s">
        <v>128</v>
      </c>
      <c r="H204" t="s">
        <v>289</v>
      </c>
      <c r="I204" t="s">
        <v>4</v>
      </c>
      <c r="J204" t="s">
        <v>80</v>
      </c>
      <c r="K204" t="s">
        <v>290</v>
      </c>
      <c r="M204" s="2" t="str">
        <f t="shared" si="3"/>
        <v>union all select 'UAPSRV','03','1','32','XYDDH','Character','20','新移动电话号码','' from dual</v>
      </c>
    </row>
    <row r="205" spans="1:13" x14ac:dyDescent="0.15">
      <c r="A205" t="s">
        <v>636</v>
      </c>
      <c r="B205" t="s">
        <v>639</v>
      </c>
      <c r="C205">
        <v>3</v>
      </c>
      <c r="D205">
        <v>1</v>
      </c>
      <c r="E205" t="s">
        <v>24</v>
      </c>
      <c r="F205" t="s">
        <v>132</v>
      </c>
      <c r="G205" t="s">
        <v>132</v>
      </c>
      <c r="H205" t="s">
        <v>291</v>
      </c>
      <c r="I205" t="s">
        <v>4</v>
      </c>
      <c r="J205" t="s">
        <v>80</v>
      </c>
      <c r="K205" t="s">
        <v>292</v>
      </c>
      <c r="M205" s="2" t="str">
        <f t="shared" si="3"/>
        <v>union all select 'UAPSRV','03','1','33','XGDDH','Character','20','新固定电话号码','' from dual</v>
      </c>
    </row>
    <row r="206" spans="1:13" x14ac:dyDescent="0.15">
      <c r="A206" t="s">
        <v>636</v>
      </c>
      <c r="B206" t="s">
        <v>639</v>
      </c>
      <c r="C206">
        <v>3</v>
      </c>
      <c r="D206">
        <v>1</v>
      </c>
      <c r="E206" t="s">
        <v>24</v>
      </c>
      <c r="F206" t="s">
        <v>135</v>
      </c>
      <c r="G206" t="s">
        <v>135</v>
      </c>
      <c r="H206" t="s">
        <v>293</v>
      </c>
      <c r="I206" t="s">
        <v>4</v>
      </c>
      <c r="J206" t="s">
        <v>80</v>
      </c>
      <c r="K206" t="s">
        <v>294</v>
      </c>
      <c r="M206" s="2" t="str">
        <f t="shared" si="3"/>
        <v>union all select 'UAPSRV','03','1','34','XCZHM','Character','20','新传真号码','' from dual</v>
      </c>
    </row>
    <row r="207" spans="1:13" x14ac:dyDescent="0.15">
      <c r="A207" t="s">
        <v>636</v>
      </c>
      <c r="B207" t="s">
        <v>639</v>
      </c>
      <c r="C207">
        <v>3</v>
      </c>
      <c r="D207">
        <v>1</v>
      </c>
      <c r="E207" t="s">
        <v>24</v>
      </c>
      <c r="F207" t="s">
        <v>138</v>
      </c>
      <c r="G207" t="s">
        <v>138</v>
      </c>
      <c r="H207" t="s">
        <v>295</v>
      </c>
      <c r="I207" t="s">
        <v>4</v>
      </c>
      <c r="J207" t="s">
        <v>10</v>
      </c>
      <c r="K207" t="s">
        <v>296</v>
      </c>
      <c r="M207" s="2" t="str">
        <f t="shared" si="3"/>
        <v>union all select 'UAPSRV','03','1','35','XLXDZ','Character','120','新联系地址','' from dual</v>
      </c>
    </row>
    <row r="208" spans="1:13" x14ac:dyDescent="0.15">
      <c r="A208" t="s">
        <v>636</v>
      </c>
      <c r="B208" t="s">
        <v>639</v>
      </c>
      <c r="C208">
        <v>3</v>
      </c>
      <c r="D208">
        <v>1</v>
      </c>
      <c r="E208" t="s">
        <v>24</v>
      </c>
      <c r="F208" t="s">
        <v>141</v>
      </c>
      <c r="G208" t="s">
        <v>141</v>
      </c>
      <c r="H208" t="s">
        <v>297</v>
      </c>
      <c r="I208" t="s">
        <v>4</v>
      </c>
      <c r="J208" t="s">
        <v>30</v>
      </c>
      <c r="K208" t="s">
        <v>298</v>
      </c>
      <c r="M208" s="2" t="str">
        <f t="shared" si="3"/>
        <v>union all select 'UAPSRV','03','1','36','XLXYB','Character','8','新联系邮编','' from dual</v>
      </c>
    </row>
    <row r="209" spans="1:13" x14ac:dyDescent="0.15">
      <c r="A209" t="s">
        <v>636</v>
      </c>
      <c r="B209" t="s">
        <v>639</v>
      </c>
      <c r="C209">
        <v>3</v>
      </c>
      <c r="D209">
        <v>1</v>
      </c>
      <c r="E209" t="s">
        <v>24</v>
      </c>
      <c r="F209" t="s">
        <v>144</v>
      </c>
      <c r="G209" t="s">
        <v>144</v>
      </c>
      <c r="H209" t="s">
        <v>299</v>
      </c>
      <c r="I209" t="s">
        <v>4</v>
      </c>
      <c r="J209" t="s">
        <v>26</v>
      </c>
      <c r="K209" t="s">
        <v>300</v>
      </c>
      <c r="M209" s="2" t="str">
        <f t="shared" si="3"/>
        <v>union all select 'UAPSRV','03','1','37','XDZYX','Character','40','新电子邮箱','' from dual</v>
      </c>
    </row>
    <row r="210" spans="1:13" x14ac:dyDescent="0.15">
      <c r="A210" t="s">
        <v>636</v>
      </c>
      <c r="B210" t="s">
        <v>639</v>
      </c>
      <c r="C210">
        <v>3</v>
      </c>
      <c r="D210">
        <v>1</v>
      </c>
      <c r="E210" t="s">
        <v>24</v>
      </c>
      <c r="F210" t="s">
        <v>148</v>
      </c>
      <c r="G210" t="s">
        <v>148</v>
      </c>
      <c r="H210" t="s">
        <v>301</v>
      </c>
      <c r="I210" t="s">
        <v>4</v>
      </c>
      <c r="J210" t="s">
        <v>2</v>
      </c>
      <c r="K210" t="s">
        <v>302</v>
      </c>
      <c r="L210" t="s">
        <v>186</v>
      </c>
      <c r="M210" s="2" t="str">
        <f t="shared" si="3"/>
        <v>union all select 'UAPSRV','03','1','38','XWLFWBS','Character','1','新开通网络服务标识','字典(WLFWBS)' from dual</v>
      </c>
    </row>
    <row r="211" spans="1:13" x14ac:dyDescent="0.15">
      <c r="A211" t="s">
        <v>636</v>
      </c>
      <c r="B211" t="s">
        <v>639</v>
      </c>
      <c r="C211">
        <v>3</v>
      </c>
      <c r="D211">
        <v>1</v>
      </c>
      <c r="E211" t="s">
        <v>24</v>
      </c>
      <c r="F211" t="s">
        <v>152</v>
      </c>
      <c r="G211" t="s">
        <v>152</v>
      </c>
      <c r="H211" t="s">
        <v>304</v>
      </c>
      <c r="I211" t="s">
        <v>4</v>
      </c>
      <c r="J211" t="s">
        <v>24</v>
      </c>
      <c r="K211" t="s">
        <v>305</v>
      </c>
      <c r="M211" s="2" t="str">
        <f t="shared" si="3"/>
        <v>union all select 'UAPSRV','03','1','39','XWLMM','Character','6','新网络服务初始密码','' from dual</v>
      </c>
    </row>
    <row r="212" spans="1:13" x14ac:dyDescent="0.15">
      <c r="A212" t="s">
        <v>636</v>
      </c>
      <c r="B212" t="s">
        <v>639</v>
      </c>
      <c r="C212">
        <v>3</v>
      </c>
      <c r="D212">
        <v>1</v>
      </c>
      <c r="E212" t="s">
        <v>24</v>
      </c>
      <c r="F212" t="s">
        <v>26</v>
      </c>
      <c r="G212" t="s">
        <v>26</v>
      </c>
      <c r="H212" t="s">
        <v>156</v>
      </c>
      <c r="I212" t="s">
        <v>4</v>
      </c>
      <c r="J212" t="s">
        <v>24</v>
      </c>
      <c r="K212" t="s">
        <v>157</v>
      </c>
      <c r="M212" s="2" t="str">
        <f t="shared" si="3"/>
        <v>union all select 'UAPSRV','03','1','40','KHJGDM','Character','6','业务发起开户代理机构代码','' from dual</v>
      </c>
    </row>
    <row r="213" spans="1:13" x14ac:dyDescent="0.15">
      <c r="A213" t="s">
        <v>636</v>
      </c>
      <c r="B213" t="s">
        <v>639</v>
      </c>
      <c r="C213">
        <v>3</v>
      </c>
      <c r="D213">
        <v>1</v>
      </c>
      <c r="E213" t="s">
        <v>24</v>
      </c>
      <c r="F213" t="s">
        <v>158</v>
      </c>
      <c r="G213" t="s">
        <v>158</v>
      </c>
      <c r="H213" t="s">
        <v>159</v>
      </c>
      <c r="I213" t="s">
        <v>4</v>
      </c>
      <c r="J213" t="s">
        <v>5</v>
      </c>
      <c r="K213" t="s">
        <v>160</v>
      </c>
      <c r="M213" s="2" t="str">
        <f t="shared" si="3"/>
        <v>union all select 'UAPSRV','03','1','41','KHWDDM','Character','10','业务发起开户代理网点代码','' from dual</v>
      </c>
    </row>
    <row r="214" spans="1:13" x14ac:dyDescent="0.15">
      <c r="A214" t="s">
        <v>636</v>
      </c>
      <c r="B214" t="s">
        <v>639</v>
      </c>
      <c r="C214">
        <v>3</v>
      </c>
      <c r="D214">
        <v>1</v>
      </c>
      <c r="E214" t="s">
        <v>24</v>
      </c>
      <c r="F214" t="s">
        <v>161</v>
      </c>
      <c r="G214" t="s">
        <v>161</v>
      </c>
      <c r="H214" t="s">
        <v>162</v>
      </c>
      <c r="I214" t="s">
        <v>4</v>
      </c>
      <c r="J214" t="s">
        <v>30</v>
      </c>
      <c r="K214" t="s">
        <v>163</v>
      </c>
      <c r="M214" s="2" t="str">
        <f t="shared" si="3"/>
        <v>union all select 'UAPSRV','03','1','42','SQRQ','Character','8','申请日期','' from dual</v>
      </c>
    </row>
    <row r="215" spans="1:13" x14ac:dyDescent="0.15">
      <c r="A215" t="s">
        <v>636</v>
      </c>
      <c r="B215" t="s">
        <v>639</v>
      </c>
      <c r="C215">
        <v>3</v>
      </c>
      <c r="D215">
        <v>1</v>
      </c>
      <c r="E215" t="s">
        <v>24</v>
      </c>
      <c r="F215" t="s">
        <v>165</v>
      </c>
      <c r="G215" t="s">
        <v>165</v>
      </c>
      <c r="H215" t="s">
        <v>166</v>
      </c>
      <c r="I215" t="s">
        <v>4</v>
      </c>
      <c r="J215" t="s">
        <v>5</v>
      </c>
      <c r="K215" t="s">
        <v>167</v>
      </c>
      <c r="M215" s="2" t="str">
        <f t="shared" si="3"/>
        <v>union all select 'UAPSRV','03','1','43','BYZD1','Character','10','备用字段1','' from dual</v>
      </c>
    </row>
    <row r="216" spans="1:13" x14ac:dyDescent="0.15">
      <c r="A216" t="s">
        <v>636</v>
      </c>
      <c r="B216" t="s">
        <v>639</v>
      </c>
      <c r="C216">
        <v>3</v>
      </c>
      <c r="D216">
        <v>1</v>
      </c>
      <c r="E216" t="s">
        <v>24</v>
      </c>
      <c r="F216" t="s">
        <v>169</v>
      </c>
      <c r="G216" t="s">
        <v>169</v>
      </c>
      <c r="H216" t="s">
        <v>170</v>
      </c>
      <c r="I216" t="s">
        <v>4</v>
      </c>
      <c r="J216" t="s">
        <v>5</v>
      </c>
      <c r="K216" t="s">
        <v>171</v>
      </c>
      <c r="M216" s="2" t="str">
        <f t="shared" si="3"/>
        <v>union all select 'UAPSRV','03','1','44','BYZD2','Character','10','备用字段2','' from dual</v>
      </c>
    </row>
    <row r="217" spans="1:13" x14ac:dyDescent="0.15">
      <c r="A217" t="s">
        <v>636</v>
      </c>
      <c r="B217" t="s">
        <v>639</v>
      </c>
      <c r="C217">
        <v>3</v>
      </c>
      <c r="D217">
        <v>1</v>
      </c>
      <c r="E217" t="s">
        <v>24</v>
      </c>
      <c r="F217" t="s">
        <v>173</v>
      </c>
      <c r="G217" t="s">
        <v>173</v>
      </c>
      <c r="H217" t="s">
        <v>174</v>
      </c>
      <c r="I217" t="s">
        <v>4</v>
      </c>
      <c r="J217" t="s">
        <v>5</v>
      </c>
      <c r="K217" t="s">
        <v>175</v>
      </c>
      <c r="M217" s="2" t="str">
        <f t="shared" si="3"/>
        <v>union all select 'UAPSRV','03','1','45','BYZD3','Character','10','备用字段3','' from dual</v>
      </c>
    </row>
    <row r="218" spans="1:13" x14ac:dyDescent="0.15">
      <c r="A218" t="s">
        <v>636</v>
      </c>
      <c r="B218" t="s">
        <v>639</v>
      </c>
      <c r="C218">
        <v>3</v>
      </c>
      <c r="D218">
        <v>1</v>
      </c>
      <c r="E218" t="s">
        <v>24</v>
      </c>
      <c r="F218" t="s">
        <v>187</v>
      </c>
      <c r="G218" t="s">
        <v>187</v>
      </c>
      <c r="H218" t="s">
        <v>191</v>
      </c>
      <c r="I218" t="s">
        <v>4</v>
      </c>
      <c r="J218" t="s">
        <v>30</v>
      </c>
      <c r="K218" t="s">
        <v>192</v>
      </c>
      <c r="M218" s="2" t="str">
        <f t="shared" si="3"/>
        <v>union all select 'UAPSRV','03','1','46','YWRQ','Character','8','业务日期','' from dual</v>
      </c>
    </row>
    <row r="219" spans="1:13" x14ac:dyDescent="0.15">
      <c r="A219" t="s">
        <v>636</v>
      </c>
      <c r="B219" t="s">
        <v>639</v>
      </c>
      <c r="C219">
        <v>3</v>
      </c>
      <c r="D219">
        <v>1</v>
      </c>
      <c r="E219" t="s">
        <v>24</v>
      </c>
      <c r="F219" t="s">
        <v>190</v>
      </c>
      <c r="G219" t="s">
        <v>190</v>
      </c>
      <c r="H219" t="s">
        <v>194</v>
      </c>
      <c r="I219" t="s">
        <v>4</v>
      </c>
      <c r="J219" t="s">
        <v>2</v>
      </c>
      <c r="K219" t="s">
        <v>195</v>
      </c>
      <c r="L219" t="s">
        <v>196</v>
      </c>
      <c r="M219" s="2" t="str">
        <f t="shared" si="3"/>
        <v>union all select 'UAPSRV','03','1','47','YWPZBS','Character','1','业务凭证报送标识','字典(YWPZBS)' from dual</v>
      </c>
    </row>
    <row r="220" spans="1:13" x14ac:dyDescent="0.15">
      <c r="A220" t="s">
        <v>636</v>
      </c>
      <c r="B220" t="s">
        <v>639</v>
      </c>
      <c r="C220">
        <v>3</v>
      </c>
      <c r="D220">
        <v>1</v>
      </c>
      <c r="E220" t="s">
        <v>24</v>
      </c>
      <c r="F220" t="s">
        <v>193</v>
      </c>
      <c r="G220" t="s">
        <v>193</v>
      </c>
      <c r="H220" t="s">
        <v>198</v>
      </c>
      <c r="I220" t="s">
        <v>4</v>
      </c>
      <c r="J220" t="s">
        <v>16</v>
      </c>
      <c r="K220" t="s">
        <v>199</v>
      </c>
      <c r="M220" s="2" t="str">
        <f t="shared" si="3"/>
        <v>union all select 'UAPSRV','03','1','48','JGDM','Character','4','结果代码','' from dual</v>
      </c>
    </row>
    <row r="221" spans="1:13" x14ac:dyDescent="0.15">
      <c r="A221" t="s">
        <v>636</v>
      </c>
      <c r="B221" t="s">
        <v>639</v>
      </c>
      <c r="C221">
        <v>3</v>
      </c>
      <c r="D221">
        <v>1</v>
      </c>
      <c r="E221" t="s">
        <v>24</v>
      </c>
      <c r="F221" t="s">
        <v>197</v>
      </c>
      <c r="G221" t="s">
        <v>197</v>
      </c>
      <c r="H221" t="s">
        <v>200</v>
      </c>
      <c r="I221" t="s">
        <v>4</v>
      </c>
      <c r="J221" t="s">
        <v>26</v>
      </c>
      <c r="K221" t="s">
        <v>201</v>
      </c>
      <c r="M221" s="2" t="str">
        <f t="shared" si="3"/>
        <v>union all select 'UAPSRV','03','1','49','JGSM','Character','40','结果说明','' from dual</v>
      </c>
    </row>
    <row r="222" spans="1:13" x14ac:dyDescent="0.15">
      <c r="A222" t="s">
        <v>636</v>
      </c>
      <c r="B222" t="s">
        <v>640</v>
      </c>
      <c r="C222">
        <v>4</v>
      </c>
      <c r="D222">
        <v>0</v>
      </c>
      <c r="E222" t="s">
        <v>28</v>
      </c>
      <c r="F222" t="s">
        <v>2</v>
      </c>
      <c r="G222" t="s">
        <v>637</v>
      </c>
      <c r="H222" t="s">
        <v>3</v>
      </c>
      <c r="I222" t="s">
        <v>4</v>
      </c>
      <c r="J222" t="s">
        <v>5</v>
      </c>
      <c r="K222" t="s">
        <v>6</v>
      </c>
      <c r="L222" t="s">
        <v>7</v>
      </c>
      <c r="M222" s="2" t="str">
        <f t="shared" si="3"/>
        <v>union all select 'UAPSRV','04','0','01','YWLSH','Character','10','业务流水号','必填' from dual</v>
      </c>
    </row>
    <row r="223" spans="1:13" x14ac:dyDescent="0.15">
      <c r="A223" t="s">
        <v>636</v>
      </c>
      <c r="B223" t="s">
        <v>640</v>
      </c>
      <c r="C223">
        <v>4</v>
      </c>
      <c r="D223">
        <v>0</v>
      </c>
      <c r="E223" t="s">
        <v>28</v>
      </c>
      <c r="F223" t="s">
        <v>8</v>
      </c>
      <c r="G223" t="s">
        <v>638</v>
      </c>
      <c r="H223" t="s">
        <v>188</v>
      </c>
      <c r="I223" t="s">
        <v>4</v>
      </c>
      <c r="J223" t="s">
        <v>80</v>
      </c>
      <c r="K223" t="s">
        <v>189</v>
      </c>
      <c r="L223" t="s">
        <v>7</v>
      </c>
      <c r="M223" s="2" t="str">
        <f t="shared" si="3"/>
        <v>union all select 'UAPSRV','04','0','02','YMTH','Character','20','一码通账户号码','必填' from dual</v>
      </c>
    </row>
    <row r="224" spans="1:13" x14ac:dyDescent="0.15">
      <c r="A224" t="s">
        <v>636</v>
      </c>
      <c r="B224" t="s">
        <v>640</v>
      </c>
      <c r="C224">
        <v>4</v>
      </c>
      <c r="D224">
        <v>0</v>
      </c>
      <c r="E224" t="s">
        <v>28</v>
      </c>
      <c r="F224" t="s">
        <v>12</v>
      </c>
      <c r="G224" t="s">
        <v>639</v>
      </c>
      <c r="H224" t="s">
        <v>21</v>
      </c>
      <c r="I224" t="s">
        <v>4</v>
      </c>
      <c r="J224" t="s">
        <v>8</v>
      </c>
      <c r="K224" t="s">
        <v>22</v>
      </c>
      <c r="L224" t="s">
        <v>23</v>
      </c>
      <c r="M224" s="2" t="str">
        <f t="shared" si="3"/>
        <v>union all select 'UAPSRV','04','0','03','ZJLB','Character','2','主要身份证明文件类别','必填，字典(ZJLB)' from dual</v>
      </c>
    </row>
    <row r="225" spans="1:13" x14ac:dyDescent="0.15">
      <c r="A225" t="s">
        <v>636</v>
      </c>
      <c r="B225" t="s">
        <v>640</v>
      </c>
      <c r="C225">
        <v>4</v>
      </c>
      <c r="D225">
        <v>0</v>
      </c>
      <c r="E225" t="s">
        <v>28</v>
      </c>
      <c r="F225" t="s">
        <v>16</v>
      </c>
      <c r="G225" t="s">
        <v>640</v>
      </c>
      <c r="H225" t="s">
        <v>25</v>
      </c>
      <c r="I225" t="s">
        <v>4</v>
      </c>
      <c r="J225" t="s">
        <v>26</v>
      </c>
      <c r="K225" t="s">
        <v>27</v>
      </c>
      <c r="L225" t="s">
        <v>7</v>
      </c>
      <c r="M225" s="2" t="str">
        <f t="shared" si="3"/>
        <v>union all select 'UAPSRV','04','0','04','ZJDM','Character','40','主要身份证明文件代码','必填' from dual</v>
      </c>
    </row>
    <row r="226" spans="1:13" x14ac:dyDescent="0.15">
      <c r="A226" t="s">
        <v>636</v>
      </c>
      <c r="B226" t="s">
        <v>640</v>
      </c>
      <c r="C226">
        <v>4</v>
      </c>
      <c r="D226">
        <v>0</v>
      </c>
      <c r="E226" t="s">
        <v>28</v>
      </c>
      <c r="F226" t="s">
        <v>20</v>
      </c>
      <c r="G226" t="s">
        <v>641</v>
      </c>
      <c r="H226" t="s">
        <v>156</v>
      </c>
      <c r="I226" t="s">
        <v>4</v>
      </c>
      <c r="J226" t="s">
        <v>24</v>
      </c>
      <c r="K226" t="s">
        <v>157</v>
      </c>
      <c r="L226" t="s">
        <v>7</v>
      </c>
      <c r="M226" s="2" t="str">
        <f t="shared" si="3"/>
        <v>union all select 'UAPSRV','04','0','05','KHJGDM','Character','6','业务发起开户代理机构代码','必填' from dual</v>
      </c>
    </row>
    <row r="227" spans="1:13" x14ac:dyDescent="0.15">
      <c r="A227" t="s">
        <v>636</v>
      </c>
      <c r="B227" t="s">
        <v>640</v>
      </c>
      <c r="C227">
        <v>4</v>
      </c>
      <c r="D227">
        <v>0</v>
      </c>
      <c r="E227" t="s">
        <v>28</v>
      </c>
      <c r="F227" t="s">
        <v>24</v>
      </c>
      <c r="G227" t="s">
        <v>642</v>
      </c>
      <c r="H227" t="s">
        <v>159</v>
      </c>
      <c r="I227" t="s">
        <v>4</v>
      </c>
      <c r="J227" t="s">
        <v>5</v>
      </c>
      <c r="K227" t="s">
        <v>160</v>
      </c>
      <c r="L227" t="s">
        <v>7</v>
      </c>
      <c r="M227" s="2" t="str">
        <f t="shared" si="3"/>
        <v>union all select 'UAPSRV','04','0','06','KHWDDM','Character','10','业务发起开户代理网点代码','必填' from dual</v>
      </c>
    </row>
    <row r="228" spans="1:13" x14ac:dyDescent="0.15">
      <c r="A228" t="s">
        <v>636</v>
      </c>
      <c r="B228" t="s">
        <v>640</v>
      </c>
      <c r="C228">
        <v>4</v>
      </c>
      <c r="D228">
        <v>0</v>
      </c>
      <c r="E228" t="s">
        <v>28</v>
      </c>
      <c r="F228" t="s">
        <v>28</v>
      </c>
      <c r="G228" t="s">
        <v>643</v>
      </c>
      <c r="H228" t="s">
        <v>162</v>
      </c>
      <c r="I228" t="s">
        <v>4</v>
      </c>
      <c r="J228" t="s">
        <v>30</v>
      </c>
      <c r="K228" t="s">
        <v>163</v>
      </c>
      <c r="L228" t="s">
        <v>7</v>
      </c>
      <c r="M228" s="2" t="str">
        <f t="shared" si="3"/>
        <v>union all select 'UAPSRV','04','0','07','SQRQ','Character','8','申请日期','必填' from dual</v>
      </c>
    </row>
    <row r="229" spans="1:13" x14ac:dyDescent="0.15">
      <c r="A229" t="s">
        <v>636</v>
      </c>
      <c r="B229" t="s">
        <v>640</v>
      </c>
      <c r="C229">
        <v>4</v>
      </c>
      <c r="D229">
        <v>1</v>
      </c>
      <c r="E229" t="s">
        <v>30</v>
      </c>
      <c r="F229" t="s">
        <v>2</v>
      </c>
      <c r="G229" t="s">
        <v>637</v>
      </c>
      <c r="H229" t="s">
        <v>3</v>
      </c>
      <c r="I229" t="s">
        <v>4</v>
      </c>
      <c r="J229" t="s">
        <v>5</v>
      </c>
      <c r="K229" t="s">
        <v>6</v>
      </c>
      <c r="M229" s="2" t="str">
        <f t="shared" si="3"/>
        <v>union all select 'UAPSRV','04','1','01','YWLSH','Character','10','业务流水号','' from dual</v>
      </c>
    </row>
    <row r="230" spans="1:13" x14ac:dyDescent="0.15">
      <c r="A230" t="s">
        <v>636</v>
      </c>
      <c r="B230" t="s">
        <v>640</v>
      </c>
      <c r="C230">
        <v>4</v>
      </c>
      <c r="D230">
        <v>1</v>
      </c>
      <c r="E230" t="s">
        <v>30</v>
      </c>
      <c r="F230" t="s">
        <v>8</v>
      </c>
      <c r="G230" t="s">
        <v>638</v>
      </c>
      <c r="H230" t="s">
        <v>188</v>
      </c>
      <c r="I230" t="s">
        <v>4</v>
      </c>
      <c r="J230" t="s">
        <v>80</v>
      </c>
      <c r="K230" t="s">
        <v>189</v>
      </c>
      <c r="M230" s="2" t="str">
        <f t="shared" si="3"/>
        <v>union all select 'UAPSRV','04','1','02','YMTH','Character','20','一码通账户号码','' from dual</v>
      </c>
    </row>
    <row r="231" spans="1:13" x14ac:dyDescent="0.15">
      <c r="A231" t="s">
        <v>636</v>
      </c>
      <c r="B231" t="s">
        <v>640</v>
      </c>
      <c r="C231">
        <v>4</v>
      </c>
      <c r="D231">
        <v>1</v>
      </c>
      <c r="E231" t="s">
        <v>30</v>
      </c>
      <c r="F231" t="s">
        <v>12</v>
      </c>
      <c r="G231" t="s">
        <v>639</v>
      </c>
      <c r="H231" t="s">
        <v>21</v>
      </c>
      <c r="I231" t="s">
        <v>4</v>
      </c>
      <c r="J231" t="s">
        <v>8</v>
      </c>
      <c r="K231" t="s">
        <v>22</v>
      </c>
      <c r="L231" t="s">
        <v>178</v>
      </c>
      <c r="M231" s="2" t="str">
        <f t="shared" si="3"/>
        <v>union all select 'UAPSRV','04','1','03','ZJLB','Character','2','主要身份证明文件类别','字典(ZJLB)' from dual</v>
      </c>
    </row>
    <row r="232" spans="1:13" x14ac:dyDescent="0.15">
      <c r="A232" t="s">
        <v>636</v>
      </c>
      <c r="B232" t="s">
        <v>640</v>
      </c>
      <c r="C232">
        <v>4</v>
      </c>
      <c r="D232">
        <v>1</v>
      </c>
      <c r="E232" t="s">
        <v>30</v>
      </c>
      <c r="F232" t="s">
        <v>16</v>
      </c>
      <c r="G232" t="s">
        <v>640</v>
      </c>
      <c r="H232" t="s">
        <v>25</v>
      </c>
      <c r="I232" t="s">
        <v>4</v>
      </c>
      <c r="J232" t="s">
        <v>26</v>
      </c>
      <c r="K232" t="s">
        <v>27</v>
      </c>
      <c r="M232" s="2" t="str">
        <f t="shared" si="3"/>
        <v>union all select 'UAPSRV','04','1','04','ZJDM','Character','40','主要身份证明文件代码','' from dual</v>
      </c>
    </row>
    <row r="233" spans="1:13" x14ac:dyDescent="0.15">
      <c r="A233" t="s">
        <v>636</v>
      </c>
      <c r="B233" t="s">
        <v>640</v>
      </c>
      <c r="C233">
        <v>4</v>
      </c>
      <c r="D233">
        <v>1</v>
      </c>
      <c r="E233" t="s">
        <v>30</v>
      </c>
      <c r="F233" t="s">
        <v>20</v>
      </c>
      <c r="G233" t="s">
        <v>641</v>
      </c>
      <c r="H233" t="s">
        <v>156</v>
      </c>
      <c r="I233" t="s">
        <v>4</v>
      </c>
      <c r="J233" t="s">
        <v>24</v>
      </c>
      <c r="K233" t="s">
        <v>157</v>
      </c>
      <c r="M233" s="2" t="str">
        <f t="shared" si="3"/>
        <v>union all select 'UAPSRV','04','1','05','KHJGDM','Character','6','业务发起开户代理机构代码','' from dual</v>
      </c>
    </row>
    <row r="234" spans="1:13" x14ac:dyDescent="0.15">
      <c r="A234" t="s">
        <v>636</v>
      </c>
      <c r="B234" t="s">
        <v>640</v>
      </c>
      <c r="C234">
        <v>4</v>
      </c>
      <c r="D234">
        <v>1</v>
      </c>
      <c r="E234" t="s">
        <v>30</v>
      </c>
      <c r="F234" t="s">
        <v>24</v>
      </c>
      <c r="G234" t="s">
        <v>642</v>
      </c>
      <c r="H234" t="s">
        <v>159</v>
      </c>
      <c r="I234" t="s">
        <v>4</v>
      </c>
      <c r="J234" t="s">
        <v>5</v>
      </c>
      <c r="K234" t="s">
        <v>160</v>
      </c>
      <c r="M234" s="2" t="str">
        <f t="shared" si="3"/>
        <v>union all select 'UAPSRV','04','1','06','KHWDDM','Character','10','业务发起开户代理网点代码','' from dual</v>
      </c>
    </row>
    <row r="235" spans="1:13" x14ac:dyDescent="0.15">
      <c r="A235" t="s">
        <v>636</v>
      </c>
      <c r="B235" t="s">
        <v>640</v>
      </c>
      <c r="C235">
        <v>4</v>
      </c>
      <c r="D235">
        <v>1</v>
      </c>
      <c r="E235" t="s">
        <v>30</v>
      </c>
      <c r="F235" t="s">
        <v>28</v>
      </c>
      <c r="G235" t="s">
        <v>643</v>
      </c>
      <c r="H235" t="s">
        <v>162</v>
      </c>
      <c r="I235" t="s">
        <v>4</v>
      </c>
      <c r="J235" t="s">
        <v>30</v>
      </c>
      <c r="K235" t="s">
        <v>163</v>
      </c>
      <c r="M235" s="2" t="str">
        <f t="shared" si="3"/>
        <v>union all select 'UAPSRV','04','1','07','SQRQ','Character','8','申请日期','' from dual</v>
      </c>
    </row>
    <row r="236" spans="1:13" x14ac:dyDescent="0.15">
      <c r="A236" t="s">
        <v>636</v>
      </c>
      <c r="B236" t="s">
        <v>640</v>
      </c>
      <c r="C236">
        <v>4</v>
      </c>
      <c r="D236">
        <v>1</v>
      </c>
      <c r="E236" t="s">
        <v>30</v>
      </c>
      <c r="F236" t="s">
        <v>30</v>
      </c>
      <c r="G236" t="s">
        <v>644</v>
      </c>
      <c r="H236" t="s">
        <v>191</v>
      </c>
      <c r="I236" t="s">
        <v>4</v>
      </c>
      <c r="J236" t="s">
        <v>30</v>
      </c>
      <c r="K236" t="s">
        <v>192</v>
      </c>
      <c r="M236" s="2" t="str">
        <f t="shared" si="3"/>
        <v>union all select 'UAPSRV','04','1','08','YWRQ','Character','8','业务日期','' from dual</v>
      </c>
    </row>
    <row r="237" spans="1:13" x14ac:dyDescent="0.15">
      <c r="A237" t="s">
        <v>636</v>
      </c>
      <c r="B237" t="s">
        <v>640</v>
      </c>
      <c r="C237">
        <v>4</v>
      </c>
      <c r="D237">
        <v>1</v>
      </c>
      <c r="E237" t="s">
        <v>30</v>
      </c>
      <c r="F237" t="s">
        <v>37</v>
      </c>
      <c r="G237" t="s">
        <v>645</v>
      </c>
      <c r="H237" t="s">
        <v>194</v>
      </c>
      <c r="I237" t="s">
        <v>4</v>
      </c>
      <c r="J237" t="s">
        <v>2</v>
      </c>
      <c r="K237" t="s">
        <v>195</v>
      </c>
      <c r="L237" t="s">
        <v>196</v>
      </c>
      <c r="M237" s="2" t="str">
        <f t="shared" si="3"/>
        <v>union all select 'UAPSRV','04','1','09','YWPZBS','Character','1','业务凭证报送标识','字典(YWPZBS)' from dual</v>
      </c>
    </row>
    <row r="238" spans="1:13" x14ac:dyDescent="0.15">
      <c r="A238" t="s">
        <v>636</v>
      </c>
      <c r="B238" t="s">
        <v>640</v>
      </c>
      <c r="C238">
        <v>4</v>
      </c>
      <c r="D238">
        <v>1</v>
      </c>
      <c r="E238" t="s">
        <v>30</v>
      </c>
      <c r="F238" t="s">
        <v>5</v>
      </c>
      <c r="G238" t="s">
        <v>5</v>
      </c>
      <c r="H238" t="s">
        <v>198</v>
      </c>
      <c r="I238" t="s">
        <v>4</v>
      </c>
      <c r="J238" t="s">
        <v>16</v>
      </c>
      <c r="K238" t="s">
        <v>199</v>
      </c>
      <c r="M238" s="2" t="str">
        <f t="shared" si="3"/>
        <v>union all select 'UAPSRV','04','1','10','JGDM','Character','4','结果代码','' from dual</v>
      </c>
    </row>
    <row r="239" spans="1:13" x14ac:dyDescent="0.15">
      <c r="A239" t="s">
        <v>636</v>
      </c>
      <c r="B239" t="s">
        <v>640</v>
      </c>
      <c r="C239">
        <v>4</v>
      </c>
      <c r="D239">
        <v>1</v>
      </c>
      <c r="E239" t="s">
        <v>30</v>
      </c>
      <c r="F239" t="s">
        <v>44</v>
      </c>
      <c r="G239" t="s">
        <v>44</v>
      </c>
      <c r="H239" t="s">
        <v>200</v>
      </c>
      <c r="I239" t="s">
        <v>4</v>
      </c>
      <c r="J239" t="s">
        <v>26</v>
      </c>
      <c r="K239" t="s">
        <v>201</v>
      </c>
      <c r="M239" s="2" t="str">
        <f t="shared" si="3"/>
        <v>union all select 'UAPSRV','04','1','11','JGSM','Character','40','结果说明','' from dual</v>
      </c>
    </row>
    <row r="240" spans="1:13" x14ac:dyDescent="0.15">
      <c r="A240" t="s">
        <v>636</v>
      </c>
      <c r="B240" t="s">
        <v>641</v>
      </c>
      <c r="C240">
        <v>5</v>
      </c>
      <c r="D240">
        <v>0</v>
      </c>
      <c r="E240" t="s">
        <v>37</v>
      </c>
      <c r="F240" t="s">
        <v>2</v>
      </c>
      <c r="G240" t="s">
        <v>637</v>
      </c>
      <c r="H240" t="s">
        <v>3</v>
      </c>
      <c r="I240" t="s">
        <v>4</v>
      </c>
      <c r="J240" t="s">
        <v>5</v>
      </c>
      <c r="K240" t="s">
        <v>6</v>
      </c>
      <c r="L240" t="s">
        <v>7</v>
      </c>
      <c r="M240" s="2" t="str">
        <f t="shared" si="3"/>
        <v>union all select 'UAPSRV','05','0','01','YWLSH','Character','10','业务流水号','必填' from dual</v>
      </c>
    </row>
    <row r="241" spans="1:13" x14ac:dyDescent="0.15">
      <c r="A241" t="s">
        <v>636</v>
      </c>
      <c r="B241" t="s">
        <v>641</v>
      </c>
      <c r="C241">
        <v>5</v>
      </c>
      <c r="D241">
        <v>0</v>
      </c>
      <c r="E241" t="s">
        <v>37</v>
      </c>
      <c r="F241" t="s">
        <v>8</v>
      </c>
      <c r="G241" t="s">
        <v>638</v>
      </c>
      <c r="H241" t="s">
        <v>188</v>
      </c>
      <c r="I241" t="s">
        <v>4</v>
      </c>
      <c r="J241" t="s">
        <v>80</v>
      </c>
      <c r="K241" t="s">
        <v>189</v>
      </c>
      <c r="L241" t="s">
        <v>36</v>
      </c>
      <c r="M241" s="2" t="str">
        <f t="shared" si="3"/>
        <v>union all select 'UAPSRV','05','0','02','YMTH','Character','20','一码通账户号码','非必填' from dual</v>
      </c>
    </row>
    <row r="242" spans="1:13" x14ac:dyDescent="0.15">
      <c r="A242" t="s">
        <v>636</v>
      </c>
      <c r="B242" t="s">
        <v>641</v>
      </c>
      <c r="C242">
        <v>5</v>
      </c>
      <c r="D242">
        <v>0</v>
      </c>
      <c r="E242" t="s">
        <v>37</v>
      </c>
      <c r="F242" t="s">
        <v>12</v>
      </c>
      <c r="G242" t="s">
        <v>639</v>
      </c>
      <c r="H242" t="s">
        <v>202</v>
      </c>
      <c r="I242" t="s">
        <v>4</v>
      </c>
      <c r="J242" t="s">
        <v>8</v>
      </c>
      <c r="K242" t="s">
        <v>203</v>
      </c>
      <c r="L242" t="s">
        <v>204</v>
      </c>
      <c r="M242" s="2" t="str">
        <f t="shared" si="3"/>
        <v>union all select 'UAPSRV','05','0','03','ZHLB','Character','2','证券账户类别','必填，字典(ZHLB)' from dual</v>
      </c>
    </row>
    <row r="243" spans="1:13" x14ac:dyDescent="0.15">
      <c r="A243" t="s">
        <v>636</v>
      </c>
      <c r="B243" t="s">
        <v>641</v>
      </c>
      <c r="C243">
        <v>5</v>
      </c>
      <c r="D243">
        <v>0</v>
      </c>
      <c r="E243" t="s">
        <v>37</v>
      </c>
      <c r="F243" t="s">
        <v>16</v>
      </c>
      <c r="G243" t="s">
        <v>640</v>
      </c>
      <c r="H243" t="s">
        <v>218</v>
      </c>
      <c r="I243" t="s">
        <v>4</v>
      </c>
      <c r="J243" t="s">
        <v>80</v>
      </c>
      <c r="K243" t="s">
        <v>219</v>
      </c>
      <c r="L243" t="s">
        <v>7</v>
      </c>
      <c r="M243" s="2" t="str">
        <f t="shared" si="3"/>
        <v>union all select 'UAPSRV','05','0','04','ZQZH','Character','20','证券账户号码','必填' from dual</v>
      </c>
    </row>
    <row r="244" spans="1:13" x14ac:dyDescent="0.15">
      <c r="A244" t="s">
        <v>636</v>
      </c>
      <c r="B244" t="s">
        <v>641</v>
      </c>
      <c r="C244">
        <v>5</v>
      </c>
      <c r="D244">
        <v>0</v>
      </c>
      <c r="E244" t="s">
        <v>37</v>
      </c>
      <c r="F244" t="s">
        <v>20</v>
      </c>
      <c r="G244" t="s">
        <v>641</v>
      </c>
      <c r="H244" t="s">
        <v>21</v>
      </c>
      <c r="I244" t="s">
        <v>4</v>
      </c>
      <c r="J244" t="s">
        <v>8</v>
      </c>
      <c r="K244" t="s">
        <v>22</v>
      </c>
      <c r="L244" t="s">
        <v>23</v>
      </c>
      <c r="M244" s="2" t="str">
        <f t="shared" si="3"/>
        <v>union all select 'UAPSRV','05','0','05','ZJLB','Character','2','主要身份证明文件类别','必填，字典(ZJLB)' from dual</v>
      </c>
    </row>
    <row r="245" spans="1:13" x14ac:dyDescent="0.15">
      <c r="A245" t="s">
        <v>636</v>
      </c>
      <c r="B245" t="s">
        <v>641</v>
      </c>
      <c r="C245">
        <v>5</v>
      </c>
      <c r="D245">
        <v>0</v>
      </c>
      <c r="E245" t="s">
        <v>37</v>
      </c>
      <c r="F245" t="s">
        <v>24</v>
      </c>
      <c r="G245" t="s">
        <v>642</v>
      </c>
      <c r="H245" t="s">
        <v>25</v>
      </c>
      <c r="I245" t="s">
        <v>4</v>
      </c>
      <c r="J245" t="s">
        <v>26</v>
      </c>
      <c r="K245" t="s">
        <v>27</v>
      </c>
      <c r="L245" t="s">
        <v>7</v>
      </c>
      <c r="M245" s="2" t="str">
        <f t="shared" si="3"/>
        <v>union all select 'UAPSRV','05','0','06','ZJDM','Character','40','主要身份证明文件代码','必填' from dual</v>
      </c>
    </row>
    <row r="246" spans="1:13" x14ac:dyDescent="0.15">
      <c r="A246" t="s">
        <v>636</v>
      </c>
      <c r="B246" t="s">
        <v>641</v>
      </c>
      <c r="C246">
        <v>5</v>
      </c>
      <c r="D246">
        <v>0</v>
      </c>
      <c r="E246" t="s">
        <v>37</v>
      </c>
      <c r="F246" t="s">
        <v>28</v>
      </c>
      <c r="G246" t="s">
        <v>643</v>
      </c>
      <c r="H246" t="s">
        <v>156</v>
      </c>
      <c r="I246" t="s">
        <v>4</v>
      </c>
      <c r="J246" t="s">
        <v>24</v>
      </c>
      <c r="K246" t="s">
        <v>157</v>
      </c>
      <c r="L246" t="s">
        <v>7</v>
      </c>
      <c r="M246" s="2" t="str">
        <f t="shared" si="3"/>
        <v>union all select 'UAPSRV','05','0','07','KHJGDM','Character','6','业务发起开户代理机构代码','必填' from dual</v>
      </c>
    </row>
    <row r="247" spans="1:13" x14ac:dyDescent="0.15">
      <c r="A247" t="s">
        <v>636</v>
      </c>
      <c r="B247" t="s">
        <v>641</v>
      </c>
      <c r="C247">
        <v>5</v>
      </c>
      <c r="D247">
        <v>0</v>
      </c>
      <c r="E247" t="s">
        <v>37</v>
      </c>
      <c r="F247" t="s">
        <v>30</v>
      </c>
      <c r="G247" t="s">
        <v>644</v>
      </c>
      <c r="H247" t="s">
        <v>159</v>
      </c>
      <c r="I247" t="s">
        <v>4</v>
      </c>
      <c r="J247" t="s">
        <v>5</v>
      </c>
      <c r="K247" t="s">
        <v>160</v>
      </c>
      <c r="L247" t="s">
        <v>7</v>
      </c>
      <c r="M247" s="2" t="str">
        <f t="shared" si="3"/>
        <v>union all select 'UAPSRV','05','0','08','KHWDDM','Character','10','业务发起开户代理网点代码','必填' from dual</v>
      </c>
    </row>
    <row r="248" spans="1:13" x14ac:dyDescent="0.15">
      <c r="A248" t="s">
        <v>636</v>
      </c>
      <c r="B248" t="s">
        <v>641</v>
      </c>
      <c r="C248">
        <v>5</v>
      </c>
      <c r="D248">
        <v>0</v>
      </c>
      <c r="E248" t="s">
        <v>37</v>
      </c>
      <c r="F248" t="s">
        <v>37</v>
      </c>
      <c r="G248" t="s">
        <v>645</v>
      </c>
      <c r="H248" t="s">
        <v>162</v>
      </c>
      <c r="I248" t="s">
        <v>4</v>
      </c>
      <c r="J248" t="s">
        <v>30</v>
      </c>
      <c r="K248" t="s">
        <v>163</v>
      </c>
      <c r="L248" t="s">
        <v>7</v>
      </c>
      <c r="M248" s="2" t="str">
        <f t="shared" si="3"/>
        <v>union all select 'UAPSRV','05','0','09','SQRQ','Character','8','申请日期','必填' from dual</v>
      </c>
    </row>
    <row r="249" spans="1:13" x14ac:dyDescent="0.15">
      <c r="A249" t="s">
        <v>636</v>
      </c>
      <c r="B249" t="s">
        <v>641</v>
      </c>
      <c r="C249">
        <v>5</v>
      </c>
      <c r="D249">
        <v>1</v>
      </c>
      <c r="E249" t="s">
        <v>5</v>
      </c>
      <c r="F249" t="s">
        <v>2</v>
      </c>
      <c r="G249" t="s">
        <v>637</v>
      </c>
      <c r="H249" t="s">
        <v>3</v>
      </c>
      <c r="I249" t="s">
        <v>4</v>
      </c>
      <c r="J249" t="s">
        <v>5</v>
      </c>
      <c r="K249" t="s">
        <v>6</v>
      </c>
      <c r="M249" s="2" t="str">
        <f t="shared" si="3"/>
        <v>union all select 'UAPSRV','05','1','01','YWLSH','Character','10','业务流水号','' from dual</v>
      </c>
    </row>
    <row r="250" spans="1:13" x14ac:dyDescent="0.15">
      <c r="A250" t="s">
        <v>636</v>
      </c>
      <c r="B250" t="s">
        <v>641</v>
      </c>
      <c r="C250">
        <v>5</v>
      </c>
      <c r="D250">
        <v>1</v>
      </c>
      <c r="E250" t="s">
        <v>5</v>
      </c>
      <c r="F250" t="s">
        <v>8</v>
      </c>
      <c r="G250" t="s">
        <v>638</v>
      </c>
      <c r="H250" t="s">
        <v>188</v>
      </c>
      <c r="I250" t="s">
        <v>4</v>
      </c>
      <c r="J250" t="s">
        <v>80</v>
      </c>
      <c r="K250" t="s">
        <v>189</v>
      </c>
      <c r="M250" s="2" t="str">
        <f t="shared" si="3"/>
        <v>union all select 'UAPSRV','05','1','02','YMTH','Character','20','一码通账户号码','' from dual</v>
      </c>
    </row>
    <row r="251" spans="1:13" x14ac:dyDescent="0.15">
      <c r="A251" t="s">
        <v>636</v>
      </c>
      <c r="B251" t="s">
        <v>641</v>
      </c>
      <c r="C251">
        <v>5</v>
      </c>
      <c r="D251">
        <v>1</v>
      </c>
      <c r="E251" t="s">
        <v>5</v>
      </c>
      <c r="F251" t="s">
        <v>12</v>
      </c>
      <c r="G251" t="s">
        <v>639</v>
      </c>
      <c r="H251" t="s">
        <v>202</v>
      </c>
      <c r="I251" t="s">
        <v>4</v>
      </c>
      <c r="J251" t="s">
        <v>8</v>
      </c>
      <c r="K251" t="s">
        <v>203</v>
      </c>
      <c r="L251" t="s">
        <v>217</v>
      </c>
      <c r="M251" s="2" t="str">
        <f t="shared" si="3"/>
        <v>union all select 'UAPSRV','05','1','03','ZHLB','Character','2','证券账户类别','字典(ZHLB)' from dual</v>
      </c>
    </row>
    <row r="252" spans="1:13" x14ac:dyDescent="0.15">
      <c r="A252" t="s">
        <v>636</v>
      </c>
      <c r="B252" t="s">
        <v>641</v>
      </c>
      <c r="C252">
        <v>5</v>
      </c>
      <c r="D252">
        <v>1</v>
      </c>
      <c r="E252" t="s">
        <v>5</v>
      </c>
      <c r="F252" t="s">
        <v>16</v>
      </c>
      <c r="G252" t="s">
        <v>640</v>
      </c>
      <c r="H252" t="s">
        <v>218</v>
      </c>
      <c r="I252" t="s">
        <v>4</v>
      </c>
      <c r="J252" t="s">
        <v>80</v>
      </c>
      <c r="K252" t="s">
        <v>219</v>
      </c>
      <c r="M252" s="2" t="str">
        <f t="shared" si="3"/>
        <v>union all select 'UAPSRV','05','1','04','ZQZH','Character','20','证券账户号码','' from dual</v>
      </c>
    </row>
    <row r="253" spans="1:13" x14ac:dyDescent="0.15">
      <c r="A253" t="s">
        <v>636</v>
      </c>
      <c r="B253" t="s">
        <v>641</v>
      </c>
      <c r="C253">
        <v>5</v>
      </c>
      <c r="D253">
        <v>1</v>
      </c>
      <c r="E253" t="s">
        <v>5</v>
      </c>
      <c r="F253" t="s">
        <v>20</v>
      </c>
      <c r="G253" t="s">
        <v>641</v>
      </c>
      <c r="H253" t="s">
        <v>21</v>
      </c>
      <c r="I253" t="s">
        <v>4</v>
      </c>
      <c r="J253" t="s">
        <v>8</v>
      </c>
      <c r="K253" t="s">
        <v>22</v>
      </c>
      <c r="L253" t="s">
        <v>178</v>
      </c>
      <c r="M253" s="2" t="str">
        <f t="shared" si="3"/>
        <v>union all select 'UAPSRV','05','1','05','ZJLB','Character','2','主要身份证明文件类别','字典(ZJLB)' from dual</v>
      </c>
    </row>
    <row r="254" spans="1:13" x14ac:dyDescent="0.15">
      <c r="A254" t="s">
        <v>636</v>
      </c>
      <c r="B254" t="s">
        <v>641</v>
      </c>
      <c r="C254">
        <v>5</v>
      </c>
      <c r="D254">
        <v>1</v>
      </c>
      <c r="E254" t="s">
        <v>5</v>
      </c>
      <c r="F254" t="s">
        <v>24</v>
      </c>
      <c r="G254" t="s">
        <v>642</v>
      </c>
      <c r="H254" t="s">
        <v>25</v>
      </c>
      <c r="I254" t="s">
        <v>4</v>
      </c>
      <c r="J254" t="s">
        <v>26</v>
      </c>
      <c r="K254" t="s">
        <v>27</v>
      </c>
      <c r="M254" s="2" t="str">
        <f t="shared" si="3"/>
        <v>union all select 'UAPSRV','05','1','06','ZJDM','Character','40','主要身份证明文件代码','' from dual</v>
      </c>
    </row>
    <row r="255" spans="1:13" x14ac:dyDescent="0.15">
      <c r="A255" t="s">
        <v>636</v>
      </c>
      <c r="B255" t="s">
        <v>641</v>
      </c>
      <c r="C255">
        <v>5</v>
      </c>
      <c r="D255">
        <v>1</v>
      </c>
      <c r="E255" t="s">
        <v>5</v>
      </c>
      <c r="F255" t="s">
        <v>28</v>
      </c>
      <c r="G255" t="s">
        <v>643</v>
      </c>
      <c r="H255" t="s">
        <v>156</v>
      </c>
      <c r="I255" t="s">
        <v>4</v>
      </c>
      <c r="J255" t="s">
        <v>24</v>
      </c>
      <c r="K255" t="s">
        <v>157</v>
      </c>
      <c r="M255" s="2" t="str">
        <f t="shared" si="3"/>
        <v>union all select 'UAPSRV','05','1','07','KHJGDM','Character','6','业务发起开户代理机构代码','' from dual</v>
      </c>
    </row>
    <row r="256" spans="1:13" x14ac:dyDescent="0.15">
      <c r="A256" t="s">
        <v>636</v>
      </c>
      <c r="B256" t="s">
        <v>641</v>
      </c>
      <c r="C256">
        <v>5</v>
      </c>
      <c r="D256">
        <v>1</v>
      </c>
      <c r="E256" t="s">
        <v>5</v>
      </c>
      <c r="F256" t="s">
        <v>30</v>
      </c>
      <c r="G256" t="s">
        <v>644</v>
      </c>
      <c r="H256" t="s">
        <v>159</v>
      </c>
      <c r="I256" t="s">
        <v>4</v>
      </c>
      <c r="J256" t="s">
        <v>5</v>
      </c>
      <c r="K256" t="s">
        <v>160</v>
      </c>
      <c r="M256" s="2" t="str">
        <f t="shared" si="3"/>
        <v>union all select 'UAPSRV','05','1','08','KHWDDM','Character','10','业务发起开户代理网点代码','' from dual</v>
      </c>
    </row>
    <row r="257" spans="1:13" x14ac:dyDescent="0.15">
      <c r="A257" t="s">
        <v>636</v>
      </c>
      <c r="B257" t="s">
        <v>641</v>
      </c>
      <c r="C257">
        <v>5</v>
      </c>
      <c r="D257">
        <v>1</v>
      </c>
      <c r="E257" t="s">
        <v>5</v>
      </c>
      <c r="F257" t="s">
        <v>37</v>
      </c>
      <c r="G257" t="s">
        <v>645</v>
      </c>
      <c r="H257" t="s">
        <v>162</v>
      </c>
      <c r="I257" t="s">
        <v>4</v>
      </c>
      <c r="J257" t="s">
        <v>30</v>
      </c>
      <c r="K257" t="s">
        <v>163</v>
      </c>
      <c r="M257" s="2" t="str">
        <f t="shared" si="3"/>
        <v>union all select 'UAPSRV','05','1','09','SQRQ','Character','8','申请日期','' from dual</v>
      </c>
    </row>
    <row r="258" spans="1:13" x14ac:dyDescent="0.15">
      <c r="A258" t="s">
        <v>636</v>
      </c>
      <c r="B258" t="s">
        <v>641</v>
      </c>
      <c r="C258">
        <v>5</v>
      </c>
      <c r="D258">
        <v>1</v>
      </c>
      <c r="E258" t="s">
        <v>5</v>
      </c>
      <c r="F258" t="s">
        <v>5</v>
      </c>
      <c r="G258" t="s">
        <v>5</v>
      </c>
      <c r="H258" t="s">
        <v>191</v>
      </c>
      <c r="I258" t="s">
        <v>4</v>
      </c>
      <c r="J258" t="s">
        <v>30</v>
      </c>
      <c r="K258" t="s">
        <v>192</v>
      </c>
      <c r="M258" s="2" t="str">
        <f t="shared" si="3"/>
        <v>union all select 'UAPSRV','05','1','10','YWRQ','Character','8','业务日期','' from dual</v>
      </c>
    </row>
    <row r="259" spans="1:13" x14ac:dyDescent="0.15">
      <c r="A259" t="s">
        <v>636</v>
      </c>
      <c r="B259" t="s">
        <v>641</v>
      </c>
      <c r="C259">
        <v>5</v>
      </c>
      <c r="D259">
        <v>1</v>
      </c>
      <c r="E259" t="s">
        <v>5</v>
      </c>
      <c r="F259" t="s">
        <v>44</v>
      </c>
      <c r="G259" t="s">
        <v>44</v>
      </c>
      <c r="H259" t="s">
        <v>194</v>
      </c>
      <c r="I259" t="s">
        <v>4</v>
      </c>
      <c r="J259" t="s">
        <v>2</v>
      </c>
      <c r="K259" t="s">
        <v>195</v>
      </c>
      <c r="L259" t="s">
        <v>196</v>
      </c>
      <c r="M259" s="2" t="str">
        <f t="shared" ref="M259:M322" si="4">"union all select '" &amp; A259 &amp; "','" &amp; B259 &amp; "','" &amp;  D259 &amp; "','" &amp; G259 &amp; "','"  &amp; H259 &amp; "','" &amp; I259 &amp; "','" &amp; J259 &amp; "','" &amp; K259 &amp; "','" &amp; L259 &amp; "' from dual"</f>
        <v>union all select 'UAPSRV','05','1','11','YWPZBS','Character','1','业务凭证报送标识','字典(YWPZBS)' from dual</v>
      </c>
    </row>
    <row r="260" spans="1:13" x14ac:dyDescent="0.15">
      <c r="A260" t="s">
        <v>636</v>
      </c>
      <c r="B260" t="s">
        <v>641</v>
      </c>
      <c r="C260">
        <v>5</v>
      </c>
      <c r="D260">
        <v>1</v>
      </c>
      <c r="E260" t="s">
        <v>5</v>
      </c>
      <c r="F260" t="s">
        <v>48</v>
      </c>
      <c r="G260" t="s">
        <v>48</v>
      </c>
      <c r="H260" t="s">
        <v>198</v>
      </c>
      <c r="I260" t="s">
        <v>4</v>
      </c>
      <c r="J260" t="s">
        <v>16</v>
      </c>
      <c r="K260" t="s">
        <v>199</v>
      </c>
      <c r="M260" s="2" t="str">
        <f t="shared" si="4"/>
        <v>union all select 'UAPSRV','05','1','12','JGDM','Character','4','结果代码','' from dual</v>
      </c>
    </row>
    <row r="261" spans="1:13" x14ac:dyDescent="0.15">
      <c r="A261" t="s">
        <v>636</v>
      </c>
      <c r="B261" t="s">
        <v>641</v>
      </c>
      <c r="C261">
        <v>5</v>
      </c>
      <c r="D261">
        <v>1</v>
      </c>
      <c r="E261" t="s">
        <v>5</v>
      </c>
      <c r="F261" t="s">
        <v>52</v>
      </c>
      <c r="G261" t="s">
        <v>52</v>
      </c>
      <c r="H261" t="s">
        <v>200</v>
      </c>
      <c r="I261" t="s">
        <v>4</v>
      </c>
      <c r="J261" t="s">
        <v>26</v>
      </c>
      <c r="K261" t="s">
        <v>201</v>
      </c>
      <c r="M261" s="2" t="str">
        <f t="shared" si="4"/>
        <v>union all select 'UAPSRV','05','1','13','JGSM','Character','40','结果说明','' from dual</v>
      </c>
    </row>
    <row r="262" spans="1:13" x14ac:dyDescent="0.15">
      <c r="A262" t="s">
        <v>636</v>
      </c>
      <c r="B262" t="s">
        <v>642</v>
      </c>
      <c r="C262">
        <v>6</v>
      </c>
      <c r="D262">
        <v>0</v>
      </c>
      <c r="E262" t="s">
        <v>44</v>
      </c>
      <c r="F262" t="s">
        <v>2</v>
      </c>
      <c r="G262" t="s">
        <v>637</v>
      </c>
      <c r="H262" t="s">
        <v>3</v>
      </c>
      <c r="I262" t="s">
        <v>4</v>
      </c>
      <c r="J262" t="s">
        <v>5</v>
      </c>
      <c r="K262" t="s">
        <v>6</v>
      </c>
      <c r="L262" t="s">
        <v>7</v>
      </c>
      <c r="M262" s="2" t="str">
        <f t="shared" si="4"/>
        <v>union all select 'UAPSRV','06','0','01','YWLSH','Character','10','业务流水号','必填' from dual</v>
      </c>
    </row>
    <row r="263" spans="1:13" x14ac:dyDescent="0.15">
      <c r="A263" t="s">
        <v>636</v>
      </c>
      <c r="B263" t="s">
        <v>642</v>
      </c>
      <c r="C263">
        <v>6</v>
      </c>
      <c r="D263">
        <v>0</v>
      </c>
      <c r="E263" t="s">
        <v>44</v>
      </c>
      <c r="F263" t="s">
        <v>8</v>
      </c>
      <c r="G263" t="s">
        <v>638</v>
      </c>
      <c r="H263" t="s">
        <v>188</v>
      </c>
      <c r="I263" t="s">
        <v>4</v>
      </c>
      <c r="J263" t="s">
        <v>80</v>
      </c>
      <c r="K263" t="s">
        <v>189</v>
      </c>
      <c r="L263" t="s">
        <v>36</v>
      </c>
      <c r="M263" s="2" t="str">
        <f t="shared" si="4"/>
        <v>union all select 'UAPSRV','06','0','02','YMTH','Character','20','一码通账户号码','非必填' from dual</v>
      </c>
    </row>
    <row r="264" spans="1:13" x14ac:dyDescent="0.15">
      <c r="A264" t="s">
        <v>636</v>
      </c>
      <c r="B264" t="s">
        <v>642</v>
      </c>
      <c r="C264">
        <v>6</v>
      </c>
      <c r="D264">
        <v>0</v>
      </c>
      <c r="E264" t="s">
        <v>44</v>
      </c>
      <c r="F264" t="s">
        <v>12</v>
      </c>
      <c r="G264" t="s">
        <v>639</v>
      </c>
      <c r="H264" t="s">
        <v>202</v>
      </c>
      <c r="I264" t="s">
        <v>4</v>
      </c>
      <c r="J264" t="s">
        <v>8</v>
      </c>
      <c r="K264" t="s">
        <v>203</v>
      </c>
      <c r="L264" t="s">
        <v>309</v>
      </c>
      <c r="M264" s="2" t="str">
        <f t="shared" si="4"/>
        <v>union all select 'UAPSRV','06','0','03','ZHLB','Character','2','证券账户类别','非必填，字典(ZHLB)' from dual</v>
      </c>
    </row>
    <row r="265" spans="1:13" x14ac:dyDescent="0.15">
      <c r="A265" t="s">
        <v>636</v>
      </c>
      <c r="B265" t="s">
        <v>642</v>
      </c>
      <c r="C265">
        <v>6</v>
      </c>
      <c r="D265">
        <v>0</v>
      </c>
      <c r="E265" t="s">
        <v>44</v>
      </c>
      <c r="F265" t="s">
        <v>16</v>
      </c>
      <c r="G265" t="s">
        <v>640</v>
      </c>
      <c r="H265" t="s">
        <v>218</v>
      </c>
      <c r="I265" t="s">
        <v>4</v>
      </c>
      <c r="J265" t="s">
        <v>80</v>
      </c>
      <c r="K265" t="s">
        <v>219</v>
      </c>
      <c r="L265" t="s">
        <v>36</v>
      </c>
      <c r="M265" s="2" t="str">
        <f t="shared" si="4"/>
        <v>union all select 'UAPSRV','06','0','04','ZQZH','Character','20','证券账户号码','非必填' from dual</v>
      </c>
    </row>
    <row r="266" spans="1:13" x14ac:dyDescent="0.15">
      <c r="A266" t="s">
        <v>636</v>
      </c>
      <c r="B266" t="s">
        <v>642</v>
      </c>
      <c r="C266">
        <v>6</v>
      </c>
      <c r="D266">
        <v>0</v>
      </c>
      <c r="E266" t="s">
        <v>44</v>
      </c>
      <c r="F266" t="s">
        <v>20</v>
      </c>
      <c r="G266" t="s">
        <v>641</v>
      </c>
      <c r="H266" t="s">
        <v>156</v>
      </c>
      <c r="I266" t="s">
        <v>4</v>
      </c>
      <c r="J266" t="s">
        <v>24</v>
      </c>
      <c r="K266" t="s">
        <v>157</v>
      </c>
      <c r="L266" t="s">
        <v>7</v>
      </c>
      <c r="M266" s="2" t="str">
        <f t="shared" si="4"/>
        <v>union all select 'UAPSRV','06','0','05','KHJGDM','Character','6','业务发起开户代理机构代码','必填' from dual</v>
      </c>
    </row>
    <row r="267" spans="1:13" x14ac:dyDescent="0.15">
      <c r="A267" t="s">
        <v>636</v>
      </c>
      <c r="B267" t="s">
        <v>642</v>
      </c>
      <c r="C267">
        <v>6</v>
      </c>
      <c r="D267">
        <v>0</v>
      </c>
      <c r="E267" t="s">
        <v>44</v>
      </c>
      <c r="F267" t="s">
        <v>24</v>
      </c>
      <c r="G267" t="s">
        <v>642</v>
      </c>
      <c r="H267" t="s">
        <v>159</v>
      </c>
      <c r="I267" t="s">
        <v>4</v>
      </c>
      <c r="J267" t="s">
        <v>5</v>
      </c>
      <c r="K267" t="s">
        <v>160</v>
      </c>
      <c r="L267" t="s">
        <v>7</v>
      </c>
      <c r="M267" s="2" t="str">
        <f t="shared" si="4"/>
        <v>union all select 'UAPSRV','06','0','06','KHWDDM','Character','10','业务发起开户代理网点代码','必填' from dual</v>
      </c>
    </row>
    <row r="268" spans="1:13" x14ac:dyDescent="0.15">
      <c r="A268" t="s">
        <v>636</v>
      </c>
      <c r="B268" t="s">
        <v>642</v>
      </c>
      <c r="C268">
        <v>6</v>
      </c>
      <c r="D268">
        <v>0</v>
      </c>
      <c r="E268" t="s">
        <v>44</v>
      </c>
      <c r="F268" t="s">
        <v>28</v>
      </c>
      <c r="G268" t="s">
        <v>643</v>
      </c>
      <c r="H268" t="s">
        <v>162</v>
      </c>
      <c r="I268" t="s">
        <v>4</v>
      </c>
      <c r="J268" t="s">
        <v>30</v>
      </c>
      <c r="K268" t="s">
        <v>163</v>
      </c>
      <c r="L268" t="s">
        <v>7</v>
      </c>
      <c r="M268" s="2" t="str">
        <f t="shared" si="4"/>
        <v>union all select 'UAPSRV','06','0','07','SQRQ','Character','8','申请日期','必填' from dual</v>
      </c>
    </row>
    <row r="269" spans="1:13" x14ac:dyDescent="0.15">
      <c r="A269" t="s">
        <v>636</v>
      </c>
      <c r="B269" t="s">
        <v>642</v>
      </c>
      <c r="C269">
        <v>6</v>
      </c>
      <c r="D269">
        <v>1</v>
      </c>
      <c r="E269" t="s">
        <v>48</v>
      </c>
      <c r="F269" t="s">
        <v>2</v>
      </c>
      <c r="G269" t="s">
        <v>637</v>
      </c>
      <c r="H269" t="s">
        <v>3</v>
      </c>
      <c r="I269" t="s">
        <v>4</v>
      </c>
      <c r="J269" t="s">
        <v>5</v>
      </c>
      <c r="K269" t="s">
        <v>6</v>
      </c>
      <c r="M269" s="2" t="str">
        <f t="shared" si="4"/>
        <v>union all select 'UAPSRV','06','1','01','YWLSH','Character','10','业务流水号','' from dual</v>
      </c>
    </row>
    <row r="270" spans="1:13" x14ac:dyDescent="0.15">
      <c r="A270" t="s">
        <v>636</v>
      </c>
      <c r="B270" t="s">
        <v>642</v>
      </c>
      <c r="C270">
        <v>6</v>
      </c>
      <c r="D270">
        <v>1</v>
      </c>
      <c r="E270" t="s">
        <v>48</v>
      </c>
      <c r="F270" t="s">
        <v>8</v>
      </c>
      <c r="G270" t="s">
        <v>638</v>
      </c>
      <c r="H270" t="s">
        <v>188</v>
      </c>
      <c r="I270" t="s">
        <v>4</v>
      </c>
      <c r="J270" t="s">
        <v>80</v>
      </c>
      <c r="K270" t="s">
        <v>189</v>
      </c>
      <c r="M270" s="2" t="str">
        <f t="shared" si="4"/>
        <v>union all select 'UAPSRV','06','1','02','YMTH','Character','20','一码通账户号码','' from dual</v>
      </c>
    </row>
    <row r="271" spans="1:13" x14ac:dyDescent="0.15">
      <c r="A271" t="s">
        <v>636</v>
      </c>
      <c r="B271" t="s">
        <v>642</v>
      </c>
      <c r="C271">
        <v>6</v>
      </c>
      <c r="D271">
        <v>1</v>
      </c>
      <c r="E271" t="s">
        <v>48</v>
      </c>
      <c r="F271" t="s">
        <v>12</v>
      </c>
      <c r="G271" t="s">
        <v>639</v>
      </c>
      <c r="H271" t="s">
        <v>202</v>
      </c>
      <c r="I271" t="s">
        <v>4</v>
      </c>
      <c r="J271" t="s">
        <v>8</v>
      </c>
      <c r="K271" t="s">
        <v>203</v>
      </c>
      <c r="L271" t="s">
        <v>308</v>
      </c>
      <c r="M271" s="2" t="str">
        <f t="shared" si="4"/>
        <v>union all select 'UAPSRV','06','1','03','ZHLB','Character','2','证券账户类别','同请求' from dual</v>
      </c>
    </row>
    <row r="272" spans="1:13" x14ac:dyDescent="0.15">
      <c r="A272" t="s">
        <v>636</v>
      </c>
      <c r="B272" t="s">
        <v>642</v>
      </c>
      <c r="C272">
        <v>6</v>
      </c>
      <c r="D272">
        <v>1</v>
      </c>
      <c r="E272" t="s">
        <v>48</v>
      </c>
      <c r="F272" t="s">
        <v>16</v>
      </c>
      <c r="G272" t="s">
        <v>640</v>
      </c>
      <c r="H272" t="s">
        <v>218</v>
      </c>
      <c r="I272" t="s">
        <v>4</v>
      </c>
      <c r="J272" t="s">
        <v>80</v>
      </c>
      <c r="K272" t="s">
        <v>219</v>
      </c>
      <c r="L272" t="s">
        <v>308</v>
      </c>
      <c r="M272" s="2" t="str">
        <f t="shared" si="4"/>
        <v>union all select 'UAPSRV','06','1','04','ZQZH','Character','20','证券账户号码','同请求' from dual</v>
      </c>
    </row>
    <row r="273" spans="1:13" x14ac:dyDescent="0.15">
      <c r="A273" t="s">
        <v>636</v>
      </c>
      <c r="B273" t="s">
        <v>642</v>
      </c>
      <c r="C273">
        <v>6</v>
      </c>
      <c r="D273">
        <v>1</v>
      </c>
      <c r="E273" t="s">
        <v>48</v>
      </c>
      <c r="F273" t="s">
        <v>20</v>
      </c>
      <c r="G273" t="s">
        <v>641</v>
      </c>
      <c r="H273" t="s">
        <v>156</v>
      </c>
      <c r="I273" t="s">
        <v>4</v>
      </c>
      <c r="J273" t="s">
        <v>24</v>
      </c>
      <c r="K273" t="s">
        <v>157</v>
      </c>
      <c r="M273" s="2" t="str">
        <f t="shared" si="4"/>
        <v>union all select 'UAPSRV','06','1','05','KHJGDM','Character','6','业务发起开户代理机构代码','' from dual</v>
      </c>
    </row>
    <row r="274" spans="1:13" x14ac:dyDescent="0.15">
      <c r="A274" t="s">
        <v>636</v>
      </c>
      <c r="B274" t="s">
        <v>642</v>
      </c>
      <c r="C274">
        <v>6</v>
      </c>
      <c r="D274">
        <v>1</v>
      </c>
      <c r="E274" t="s">
        <v>48</v>
      </c>
      <c r="F274" t="s">
        <v>24</v>
      </c>
      <c r="G274" t="s">
        <v>642</v>
      </c>
      <c r="H274" t="s">
        <v>159</v>
      </c>
      <c r="I274" t="s">
        <v>4</v>
      </c>
      <c r="J274" t="s">
        <v>5</v>
      </c>
      <c r="K274" t="s">
        <v>160</v>
      </c>
      <c r="M274" s="2" t="str">
        <f t="shared" si="4"/>
        <v>union all select 'UAPSRV','06','1','06','KHWDDM','Character','10','业务发起开户代理网点代码','' from dual</v>
      </c>
    </row>
    <row r="275" spans="1:13" x14ac:dyDescent="0.15">
      <c r="A275" t="s">
        <v>636</v>
      </c>
      <c r="B275" t="s">
        <v>642</v>
      </c>
      <c r="C275">
        <v>6</v>
      </c>
      <c r="D275">
        <v>1</v>
      </c>
      <c r="E275" t="s">
        <v>48</v>
      </c>
      <c r="F275" t="s">
        <v>28</v>
      </c>
      <c r="G275" t="s">
        <v>643</v>
      </c>
      <c r="H275" t="s">
        <v>162</v>
      </c>
      <c r="I275" t="s">
        <v>4</v>
      </c>
      <c r="J275" t="s">
        <v>30</v>
      </c>
      <c r="K275" t="s">
        <v>163</v>
      </c>
      <c r="M275" s="2" t="str">
        <f t="shared" si="4"/>
        <v>union all select 'UAPSRV','06','1','07','SQRQ','Character','8','申请日期','' from dual</v>
      </c>
    </row>
    <row r="276" spans="1:13" x14ac:dyDescent="0.15">
      <c r="A276" t="s">
        <v>636</v>
      </c>
      <c r="B276" t="s">
        <v>642</v>
      </c>
      <c r="C276">
        <v>6</v>
      </c>
      <c r="D276">
        <v>1</v>
      </c>
      <c r="E276" t="s">
        <v>48</v>
      </c>
      <c r="F276" t="s">
        <v>30</v>
      </c>
      <c r="G276" t="s">
        <v>644</v>
      </c>
      <c r="H276" t="s">
        <v>310</v>
      </c>
      <c r="I276" t="s">
        <v>4</v>
      </c>
      <c r="J276" t="s">
        <v>2</v>
      </c>
      <c r="K276" t="s">
        <v>311</v>
      </c>
      <c r="L276" t="s">
        <v>312</v>
      </c>
      <c r="M276" s="2" t="str">
        <f t="shared" si="4"/>
        <v>union all select 'UAPSRV','06','1','08','YMTZT','Character','1','一码通账户状态','字典(YMTZT)' from dual</v>
      </c>
    </row>
    <row r="277" spans="1:13" x14ac:dyDescent="0.15">
      <c r="A277" t="s">
        <v>636</v>
      </c>
      <c r="B277" t="s">
        <v>642</v>
      </c>
      <c r="C277">
        <v>6</v>
      </c>
      <c r="D277">
        <v>1</v>
      </c>
      <c r="E277" t="s">
        <v>48</v>
      </c>
      <c r="F277" t="s">
        <v>37</v>
      </c>
      <c r="G277" t="s">
        <v>645</v>
      </c>
      <c r="H277" t="s">
        <v>313</v>
      </c>
      <c r="I277" t="s">
        <v>4</v>
      </c>
      <c r="J277" t="s">
        <v>30</v>
      </c>
      <c r="K277" t="s">
        <v>314</v>
      </c>
      <c r="M277" s="2" t="str">
        <f t="shared" si="4"/>
        <v>union all select 'UAPSRV','06','1','09','KHRQ','Character','8','一码通开户日期','' from dual</v>
      </c>
    </row>
    <row r="278" spans="1:13" x14ac:dyDescent="0.15">
      <c r="A278" t="s">
        <v>636</v>
      </c>
      <c r="B278" t="s">
        <v>642</v>
      </c>
      <c r="C278">
        <v>6</v>
      </c>
      <c r="D278">
        <v>1</v>
      </c>
      <c r="E278" t="s">
        <v>48</v>
      </c>
      <c r="F278" t="s">
        <v>5</v>
      </c>
      <c r="G278" t="s">
        <v>5</v>
      </c>
      <c r="H278" t="s">
        <v>315</v>
      </c>
      <c r="I278" t="s">
        <v>4</v>
      </c>
      <c r="J278" t="s">
        <v>30</v>
      </c>
      <c r="K278" t="s">
        <v>316</v>
      </c>
      <c r="M278" s="2" t="str">
        <f t="shared" si="4"/>
        <v>union all select 'UAPSRV','06','1','10','XHRQ','Character','8','一码通账户销户日期','' from dual</v>
      </c>
    </row>
    <row r="279" spans="1:13" x14ac:dyDescent="0.15">
      <c r="A279" t="s">
        <v>636</v>
      </c>
      <c r="B279" t="s">
        <v>642</v>
      </c>
      <c r="C279">
        <v>6</v>
      </c>
      <c r="D279">
        <v>1</v>
      </c>
      <c r="E279" t="s">
        <v>48</v>
      </c>
      <c r="F279" t="s">
        <v>44</v>
      </c>
      <c r="G279" t="s">
        <v>44</v>
      </c>
      <c r="H279" t="s">
        <v>9</v>
      </c>
      <c r="I279" t="s">
        <v>4</v>
      </c>
      <c r="J279" t="s">
        <v>10</v>
      </c>
      <c r="K279" t="s">
        <v>11</v>
      </c>
      <c r="M279" s="2" t="str">
        <f t="shared" si="4"/>
        <v>union all select 'UAPSRV','06','1','11','KHMC','Character','120','客户名称','' from dual</v>
      </c>
    </row>
    <row r="280" spans="1:13" x14ac:dyDescent="0.15">
      <c r="A280" t="s">
        <v>636</v>
      </c>
      <c r="B280" t="s">
        <v>642</v>
      </c>
      <c r="C280">
        <v>6</v>
      </c>
      <c r="D280">
        <v>1</v>
      </c>
      <c r="E280" t="s">
        <v>48</v>
      </c>
      <c r="F280" t="s">
        <v>48</v>
      </c>
      <c r="G280" t="s">
        <v>48</v>
      </c>
      <c r="H280" t="s">
        <v>13</v>
      </c>
      <c r="I280" t="s">
        <v>4</v>
      </c>
      <c r="J280" t="s">
        <v>2</v>
      </c>
      <c r="K280" t="s">
        <v>14</v>
      </c>
      <c r="L280" t="s">
        <v>176</v>
      </c>
      <c r="M280" s="2" t="str">
        <f t="shared" si="4"/>
        <v>union all select 'UAPSRV','06','1','12','KHLB','Character','1','客户类别','字典(KHLB)' from dual</v>
      </c>
    </row>
    <row r="281" spans="1:13" x14ac:dyDescent="0.15">
      <c r="A281" t="s">
        <v>636</v>
      </c>
      <c r="B281" t="s">
        <v>642</v>
      </c>
      <c r="C281">
        <v>6</v>
      </c>
      <c r="D281">
        <v>1</v>
      </c>
      <c r="E281" t="s">
        <v>48</v>
      </c>
      <c r="F281" t="s">
        <v>52</v>
      </c>
      <c r="G281" t="s">
        <v>52</v>
      </c>
      <c r="H281" t="s">
        <v>17</v>
      </c>
      <c r="I281" t="s">
        <v>4</v>
      </c>
      <c r="J281" t="s">
        <v>12</v>
      </c>
      <c r="K281" t="s">
        <v>18</v>
      </c>
      <c r="L281" t="s">
        <v>177</v>
      </c>
      <c r="M281" s="2" t="str">
        <f t="shared" si="4"/>
        <v>union all select 'UAPSRV','06','1','13','GJDM','Character','3','国籍/地区代码','字典(GJDM)' from dual</v>
      </c>
    </row>
    <row r="282" spans="1:13" x14ac:dyDescent="0.15">
      <c r="A282" t="s">
        <v>636</v>
      </c>
      <c r="B282" t="s">
        <v>642</v>
      </c>
      <c r="C282">
        <v>6</v>
      </c>
      <c r="D282">
        <v>1</v>
      </c>
      <c r="E282" t="s">
        <v>48</v>
      </c>
      <c r="F282" t="s">
        <v>56</v>
      </c>
      <c r="G282" t="s">
        <v>56</v>
      </c>
      <c r="H282" t="s">
        <v>21</v>
      </c>
      <c r="I282" t="s">
        <v>4</v>
      </c>
      <c r="J282" t="s">
        <v>8</v>
      </c>
      <c r="K282" t="s">
        <v>22</v>
      </c>
      <c r="L282" t="s">
        <v>178</v>
      </c>
      <c r="M282" s="2" t="str">
        <f t="shared" si="4"/>
        <v>union all select 'UAPSRV','06','1','14','ZJLB','Character','2','主要身份证明文件类别','字典(ZJLB)' from dual</v>
      </c>
    </row>
    <row r="283" spans="1:13" x14ac:dyDescent="0.15">
      <c r="A283" t="s">
        <v>636</v>
      </c>
      <c r="B283" t="s">
        <v>642</v>
      </c>
      <c r="C283">
        <v>6</v>
      </c>
      <c r="D283">
        <v>1</v>
      </c>
      <c r="E283" t="s">
        <v>48</v>
      </c>
      <c r="F283" t="s">
        <v>60</v>
      </c>
      <c r="G283" t="s">
        <v>60</v>
      </c>
      <c r="H283" t="s">
        <v>25</v>
      </c>
      <c r="I283" t="s">
        <v>4</v>
      </c>
      <c r="J283" t="s">
        <v>26</v>
      </c>
      <c r="K283" t="s">
        <v>27</v>
      </c>
      <c r="M283" s="2" t="str">
        <f t="shared" si="4"/>
        <v>union all select 'UAPSRV','06','1','15','ZJDM','Character','40','主要身份证明文件代码','' from dual</v>
      </c>
    </row>
    <row r="284" spans="1:13" x14ac:dyDescent="0.15">
      <c r="A284" t="s">
        <v>636</v>
      </c>
      <c r="B284" t="s">
        <v>642</v>
      </c>
      <c r="C284">
        <v>6</v>
      </c>
      <c r="D284">
        <v>1</v>
      </c>
      <c r="E284" t="s">
        <v>48</v>
      </c>
      <c r="F284" t="s">
        <v>64</v>
      </c>
      <c r="G284" t="s">
        <v>64</v>
      </c>
      <c r="H284" t="s">
        <v>29</v>
      </c>
      <c r="I284" t="s">
        <v>4</v>
      </c>
      <c r="J284" t="s">
        <v>30</v>
      </c>
      <c r="K284" t="s">
        <v>31</v>
      </c>
      <c r="M284" s="2" t="str">
        <f t="shared" si="4"/>
        <v>union all select 'UAPSRV','06','1','16','JZRQ','Character','8','主要身份证明文件截止日期','' from dual</v>
      </c>
    </row>
    <row r="285" spans="1:13" x14ac:dyDescent="0.15">
      <c r="A285" t="s">
        <v>636</v>
      </c>
      <c r="B285" t="s">
        <v>642</v>
      </c>
      <c r="C285">
        <v>6</v>
      </c>
      <c r="D285">
        <v>1</v>
      </c>
      <c r="E285" t="s">
        <v>48</v>
      </c>
      <c r="F285" t="s">
        <v>68</v>
      </c>
      <c r="G285" t="s">
        <v>68</v>
      </c>
      <c r="H285" t="s">
        <v>33</v>
      </c>
      <c r="I285" t="s">
        <v>4</v>
      </c>
      <c r="J285" t="s">
        <v>34</v>
      </c>
      <c r="K285" t="s">
        <v>35</v>
      </c>
      <c r="M285" s="2" t="str">
        <f t="shared" si="4"/>
        <v>union all select 'UAPSRV','06','1','17','ZJDZ','Character','80','主要身份证明文件地址','' from dual</v>
      </c>
    </row>
    <row r="286" spans="1:13" x14ac:dyDescent="0.15">
      <c r="A286" t="s">
        <v>636</v>
      </c>
      <c r="B286" t="s">
        <v>642</v>
      </c>
      <c r="C286">
        <v>6</v>
      </c>
      <c r="D286">
        <v>1</v>
      </c>
      <c r="E286" t="s">
        <v>48</v>
      </c>
      <c r="F286" t="s">
        <v>72</v>
      </c>
      <c r="G286" t="s">
        <v>72</v>
      </c>
      <c r="H286" t="s">
        <v>38</v>
      </c>
      <c r="I286" t="s">
        <v>4</v>
      </c>
      <c r="J286" t="s">
        <v>8</v>
      </c>
      <c r="K286" t="s">
        <v>39</v>
      </c>
      <c r="L286" t="s">
        <v>178</v>
      </c>
      <c r="M286" s="2" t="str">
        <f t="shared" si="4"/>
        <v>union all select 'UAPSRV','06','1','18','FZZJLB','Character','2','辅助身份证明文件类别','字典(ZJLB)' from dual</v>
      </c>
    </row>
    <row r="287" spans="1:13" x14ac:dyDescent="0.15">
      <c r="A287" t="s">
        <v>636</v>
      </c>
      <c r="B287" t="s">
        <v>642</v>
      </c>
      <c r="C287">
        <v>6</v>
      </c>
      <c r="D287">
        <v>1</v>
      </c>
      <c r="E287" t="s">
        <v>48</v>
      </c>
      <c r="F287" t="s">
        <v>76</v>
      </c>
      <c r="G287" t="s">
        <v>76</v>
      </c>
      <c r="H287" t="s">
        <v>41</v>
      </c>
      <c r="I287" t="s">
        <v>4</v>
      </c>
      <c r="J287" t="s">
        <v>26</v>
      </c>
      <c r="K287" t="s">
        <v>42</v>
      </c>
      <c r="M287" s="2" t="str">
        <f t="shared" si="4"/>
        <v>union all select 'UAPSRV','06','1','19','FZZJDM','Character','40','辅助身份证明文件代码','' from dual</v>
      </c>
    </row>
    <row r="288" spans="1:13" x14ac:dyDescent="0.15">
      <c r="A288" t="s">
        <v>636</v>
      </c>
      <c r="B288" t="s">
        <v>642</v>
      </c>
      <c r="C288">
        <v>6</v>
      </c>
      <c r="D288">
        <v>1</v>
      </c>
      <c r="E288" t="s">
        <v>48</v>
      </c>
      <c r="F288" t="s">
        <v>80</v>
      </c>
      <c r="G288" t="s">
        <v>80</v>
      </c>
      <c r="H288" t="s">
        <v>45</v>
      </c>
      <c r="I288" t="s">
        <v>4</v>
      </c>
      <c r="J288" t="s">
        <v>30</v>
      </c>
      <c r="K288" t="s">
        <v>46</v>
      </c>
      <c r="M288" s="2" t="str">
        <f t="shared" si="4"/>
        <v>union all select 'UAPSRV','06','1','20','FZJZRQ','Character','8','辅助身份证明文件截止日期','' from dual</v>
      </c>
    </row>
    <row r="289" spans="1:13" x14ac:dyDescent="0.15">
      <c r="A289" t="s">
        <v>636</v>
      </c>
      <c r="B289" t="s">
        <v>642</v>
      </c>
      <c r="C289">
        <v>6</v>
      </c>
      <c r="D289">
        <v>1</v>
      </c>
      <c r="E289" t="s">
        <v>48</v>
      </c>
      <c r="F289" t="s">
        <v>84</v>
      </c>
      <c r="G289" t="s">
        <v>84</v>
      </c>
      <c r="H289" t="s">
        <v>49</v>
      </c>
      <c r="I289" t="s">
        <v>4</v>
      </c>
      <c r="J289" t="s">
        <v>34</v>
      </c>
      <c r="K289" t="s">
        <v>50</v>
      </c>
      <c r="M289" s="2" t="str">
        <f t="shared" si="4"/>
        <v>union all select 'UAPSRV','06','1','21','FZZJDZ','Character','80','辅助身份证明文件地址','' from dual</v>
      </c>
    </row>
    <row r="290" spans="1:13" x14ac:dyDescent="0.15">
      <c r="A290" t="s">
        <v>636</v>
      </c>
      <c r="B290" t="s">
        <v>642</v>
      </c>
      <c r="C290">
        <v>6</v>
      </c>
      <c r="D290">
        <v>1</v>
      </c>
      <c r="E290" t="s">
        <v>48</v>
      </c>
      <c r="F290" t="s">
        <v>88</v>
      </c>
      <c r="G290" t="s">
        <v>88</v>
      </c>
      <c r="H290" t="s">
        <v>53</v>
      </c>
      <c r="I290" t="s">
        <v>4</v>
      </c>
      <c r="J290" t="s">
        <v>2</v>
      </c>
      <c r="K290" t="s">
        <v>54</v>
      </c>
      <c r="L290" t="s">
        <v>179</v>
      </c>
      <c r="M290" s="2" t="str">
        <f t="shared" si="4"/>
        <v>union all select 'UAPSRV','06','1','22','KHFS','Character','1','一码通账户开户方式','字典(KHFS)' from dual</v>
      </c>
    </row>
    <row r="291" spans="1:13" x14ac:dyDescent="0.15">
      <c r="A291" t="s">
        <v>636</v>
      </c>
      <c r="B291" t="s">
        <v>642</v>
      </c>
      <c r="C291">
        <v>6</v>
      </c>
      <c r="D291">
        <v>1</v>
      </c>
      <c r="E291" t="s">
        <v>48</v>
      </c>
      <c r="F291" t="s">
        <v>92</v>
      </c>
      <c r="G291" t="s">
        <v>92</v>
      </c>
      <c r="H291" t="s">
        <v>57</v>
      </c>
      <c r="I291" t="s">
        <v>4</v>
      </c>
      <c r="J291" t="s">
        <v>30</v>
      </c>
      <c r="K291" t="s">
        <v>58</v>
      </c>
      <c r="M291" s="2" t="str">
        <f t="shared" si="4"/>
        <v>union all select 'UAPSRV','06','1','23','CSRQ','Character','8','出生日期','' from dual</v>
      </c>
    </row>
    <row r="292" spans="1:13" x14ac:dyDescent="0.15">
      <c r="A292" t="s">
        <v>636</v>
      </c>
      <c r="B292" t="s">
        <v>642</v>
      </c>
      <c r="C292">
        <v>6</v>
      </c>
      <c r="D292">
        <v>1</v>
      </c>
      <c r="E292" t="s">
        <v>48</v>
      </c>
      <c r="F292" t="s">
        <v>96</v>
      </c>
      <c r="G292" t="s">
        <v>96</v>
      </c>
      <c r="H292" t="s">
        <v>61</v>
      </c>
      <c r="I292" t="s">
        <v>4</v>
      </c>
      <c r="J292" t="s">
        <v>2</v>
      </c>
      <c r="K292" t="s">
        <v>62</v>
      </c>
      <c r="L292" t="s">
        <v>180</v>
      </c>
      <c r="M292" s="2" t="str">
        <f t="shared" si="4"/>
        <v>union all select 'UAPSRV','06','1','24','XB','Character','1','性别','字典(XB)' from dual</v>
      </c>
    </row>
    <row r="293" spans="1:13" x14ac:dyDescent="0.15">
      <c r="A293" t="s">
        <v>636</v>
      </c>
      <c r="B293" t="s">
        <v>642</v>
      </c>
      <c r="C293">
        <v>6</v>
      </c>
      <c r="D293">
        <v>1</v>
      </c>
      <c r="E293" t="s">
        <v>48</v>
      </c>
      <c r="F293" t="s">
        <v>100</v>
      </c>
      <c r="G293" t="s">
        <v>100</v>
      </c>
      <c r="H293" t="s">
        <v>65</v>
      </c>
      <c r="I293" t="s">
        <v>4</v>
      </c>
      <c r="J293" t="s">
        <v>8</v>
      </c>
      <c r="K293" t="s">
        <v>66</v>
      </c>
      <c r="L293" t="s">
        <v>181</v>
      </c>
      <c r="M293" s="2" t="str">
        <f t="shared" si="4"/>
        <v>union all select 'UAPSRV','06','1','25','XLDM','Character','2','学历代码','字典(XLDM)' from dual</v>
      </c>
    </row>
    <row r="294" spans="1:13" x14ac:dyDescent="0.15">
      <c r="A294" t="s">
        <v>636</v>
      </c>
      <c r="B294" t="s">
        <v>642</v>
      </c>
      <c r="C294">
        <v>6</v>
      </c>
      <c r="D294">
        <v>1</v>
      </c>
      <c r="E294" t="s">
        <v>48</v>
      </c>
      <c r="F294" t="s">
        <v>105</v>
      </c>
      <c r="G294" t="s">
        <v>105</v>
      </c>
      <c r="H294" t="s">
        <v>69</v>
      </c>
      <c r="I294" t="s">
        <v>4</v>
      </c>
      <c r="J294" t="s">
        <v>8</v>
      </c>
      <c r="K294" t="s">
        <v>70</v>
      </c>
      <c r="L294" t="s">
        <v>182</v>
      </c>
      <c r="M294" s="2" t="str">
        <f t="shared" si="4"/>
        <v>union all select 'UAPSRV','06','1','26','ZYXZ','Character','2','职业性质','字典(ZYXZ)' from dual</v>
      </c>
    </row>
    <row r="295" spans="1:13" x14ac:dyDescent="0.15">
      <c r="A295" t="s">
        <v>636</v>
      </c>
      <c r="B295" t="s">
        <v>642</v>
      </c>
      <c r="C295">
        <v>6</v>
      </c>
      <c r="D295">
        <v>1</v>
      </c>
      <c r="E295" t="s">
        <v>48</v>
      </c>
      <c r="F295" t="s">
        <v>109</v>
      </c>
      <c r="G295" t="s">
        <v>109</v>
      </c>
      <c r="H295" t="s">
        <v>73</v>
      </c>
      <c r="I295" t="s">
        <v>4</v>
      </c>
      <c r="J295" t="s">
        <v>8</v>
      </c>
      <c r="K295" t="s">
        <v>74</v>
      </c>
      <c r="L295" t="s">
        <v>183</v>
      </c>
      <c r="M295" s="2" t="str">
        <f t="shared" si="4"/>
        <v>union all select 'UAPSRV','06','1','27','MZDM','Character','2','民族代码','字典(MZDM)' from dual</v>
      </c>
    </row>
    <row r="296" spans="1:13" x14ac:dyDescent="0.15">
      <c r="A296" t="s">
        <v>636</v>
      </c>
      <c r="B296" t="s">
        <v>642</v>
      </c>
      <c r="C296">
        <v>6</v>
      </c>
      <c r="D296">
        <v>1</v>
      </c>
      <c r="E296" t="s">
        <v>48</v>
      </c>
      <c r="F296" t="s">
        <v>113</v>
      </c>
      <c r="G296" t="s">
        <v>113</v>
      </c>
      <c r="H296" t="s">
        <v>77</v>
      </c>
      <c r="I296" t="s">
        <v>4</v>
      </c>
      <c r="J296" t="s">
        <v>8</v>
      </c>
      <c r="K296" t="s">
        <v>78</v>
      </c>
      <c r="L296" t="s">
        <v>184</v>
      </c>
      <c r="M296" s="2" t="str">
        <f t="shared" si="4"/>
        <v>union all select 'UAPSRV','06','1','28','JGLB','Character','2','机构类别','字典(JGLB)' from dual</v>
      </c>
    </row>
    <row r="297" spans="1:13" x14ac:dyDescent="0.15">
      <c r="A297" t="s">
        <v>636</v>
      </c>
      <c r="B297" t="s">
        <v>642</v>
      </c>
      <c r="C297">
        <v>6</v>
      </c>
      <c r="D297">
        <v>1</v>
      </c>
      <c r="E297" t="s">
        <v>48</v>
      </c>
      <c r="F297" t="s">
        <v>117</v>
      </c>
      <c r="G297" t="s">
        <v>117</v>
      </c>
      <c r="H297" t="s">
        <v>81</v>
      </c>
      <c r="I297" t="s">
        <v>4</v>
      </c>
      <c r="J297" t="s">
        <v>2</v>
      </c>
      <c r="K297" t="s">
        <v>82</v>
      </c>
      <c r="L297" t="s">
        <v>185</v>
      </c>
      <c r="M297" s="2" t="str">
        <f t="shared" si="4"/>
        <v>union all select 'UAPSRV','06','1','29','ZBSX','Character','1','资本属性','字典(ZBSX)' from dual</v>
      </c>
    </row>
    <row r="298" spans="1:13" x14ac:dyDescent="0.15">
      <c r="A298" t="s">
        <v>636</v>
      </c>
      <c r="B298" t="s">
        <v>642</v>
      </c>
      <c r="C298">
        <v>6</v>
      </c>
      <c r="D298">
        <v>1</v>
      </c>
      <c r="E298" t="s">
        <v>48</v>
      </c>
      <c r="F298" t="s">
        <v>121</v>
      </c>
      <c r="G298" t="s">
        <v>121</v>
      </c>
      <c r="H298" t="s">
        <v>85</v>
      </c>
      <c r="I298" t="s">
        <v>4</v>
      </c>
      <c r="J298" t="s">
        <v>2</v>
      </c>
      <c r="K298" t="s">
        <v>86</v>
      </c>
      <c r="L298" t="s">
        <v>317</v>
      </c>
      <c r="M298" s="2" t="str">
        <f t="shared" si="4"/>
        <v>union all select 'UAPSRV','06','1','30','GYSX','Character','1','国有属性','字典(GYSX)' from dual</v>
      </c>
    </row>
    <row r="299" spans="1:13" x14ac:dyDescent="0.15">
      <c r="A299" t="s">
        <v>636</v>
      </c>
      <c r="B299" t="s">
        <v>642</v>
      </c>
      <c r="C299">
        <v>6</v>
      </c>
      <c r="D299">
        <v>1</v>
      </c>
      <c r="E299" t="s">
        <v>48</v>
      </c>
      <c r="F299" t="s">
        <v>124</v>
      </c>
      <c r="G299" t="s">
        <v>124</v>
      </c>
      <c r="H299" t="s">
        <v>89</v>
      </c>
      <c r="I299" t="s">
        <v>4</v>
      </c>
      <c r="J299" t="s">
        <v>80</v>
      </c>
      <c r="K299" t="s">
        <v>90</v>
      </c>
      <c r="M299" s="2" t="str">
        <f t="shared" si="4"/>
        <v>union all select 'UAPSRV','06','1','31','JGJC','Character','20','机构简称','' from dual</v>
      </c>
    </row>
    <row r="300" spans="1:13" x14ac:dyDescent="0.15">
      <c r="A300" t="s">
        <v>636</v>
      </c>
      <c r="B300" t="s">
        <v>642</v>
      </c>
      <c r="C300">
        <v>6</v>
      </c>
      <c r="D300">
        <v>1</v>
      </c>
      <c r="E300" t="s">
        <v>48</v>
      </c>
      <c r="F300" t="s">
        <v>128</v>
      </c>
      <c r="G300" t="s">
        <v>128</v>
      </c>
      <c r="H300" t="s">
        <v>93</v>
      </c>
      <c r="I300" t="s">
        <v>4</v>
      </c>
      <c r="J300" t="s">
        <v>34</v>
      </c>
      <c r="K300" t="s">
        <v>94</v>
      </c>
      <c r="M300" s="2" t="str">
        <f t="shared" si="4"/>
        <v>union all select 'UAPSRV','06','1','32','YWMC','Character','80','机构英文名称','' from dual</v>
      </c>
    </row>
    <row r="301" spans="1:13" x14ac:dyDescent="0.15">
      <c r="A301" t="s">
        <v>636</v>
      </c>
      <c r="B301" t="s">
        <v>642</v>
      </c>
      <c r="C301">
        <v>6</v>
      </c>
      <c r="D301">
        <v>1</v>
      </c>
      <c r="E301" t="s">
        <v>48</v>
      </c>
      <c r="F301" t="s">
        <v>132</v>
      </c>
      <c r="G301" t="s">
        <v>132</v>
      </c>
      <c r="H301" t="s">
        <v>97</v>
      </c>
      <c r="I301" t="s">
        <v>4</v>
      </c>
      <c r="J301" t="s">
        <v>98</v>
      </c>
      <c r="K301" t="s">
        <v>99</v>
      </c>
      <c r="M301" s="2" t="str">
        <f t="shared" si="4"/>
        <v>union all select 'UAPSRV','06','1','33','GSWZ','Character','50','公司网址','' from dual</v>
      </c>
    </row>
    <row r="302" spans="1:13" x14ac:dyDescent="0.15">
      <c r="A302" t="s">
        <v>636</v>
      </c>
      <c r="B302" t="s">
        <v>642</v>
      </c>
      <c r="C302">
        <v>6</v>
      </c>
      <c r="D302">
        <v>1</v>
      </c>
      <c r="E302" t="s">
        <v>48</v>
      </c>
      <c r="F302" t="s">
        <v>135</v>
      </c>
      <c r="G302" t="s">
        <v>135</v>
      </c>
      <c r="H302" t="s">
        <v>101</v>
      </c>
      <c r="I302" t="s">
        <v>4</v>
      </c>
      <c r="J302" t="s">
        <v>102</v>
      </c>
      <c r="K302" t="s">
        <v>103</v>
      </c>
      <c r="M302" s="2" t="str">
        <f t="shared" si="4"/>
        <v>union all select 'UAPSRV','06','1','34','FRXM','Character','60','法定代表人姓名','' from dual</v>
      </c>
    </row>
    <row r="303" spans="1:13" x14ac:dyDescent="0.15">
      <c r="A303" t="s">
        <v>636</v>
      </c>
      <c r="B303" t="s">
        <v>642</v>
      </c>
      <c r="C303">
        <v>6</v>
      </c>
      <c r="D303">
        <v>1</v>
      </c>
      <c r="E303" t="s">
        <v>48</v>
      </c>
      <c r="F303" t="s">
        <v>138</v>
      </c>
      <c r="G303" t="s">
        <v>138</v>
      </c>
      <c r="H303" t="s">
        <v>106</v>
      </c>
      <c r="I303" t="s">
        <v>4</v>
      </c>
      <c r="J303" t="s">
        <v>8</v>
      </c>
      <c r="K303" t="s">
        <v>107</v>
      </c>
      <c r="L303" t="s">
        <v>178</v>
      </c>
      <c r="M303" s="2" t="str">
        <f t="shared" si="4"/>
        <v>union all select 'UAPSRV','06','1','35','FRZJLB','Character','2','法定代表人身份证明文件类别','字典(ZJLB)' from dual</v>
      </c>
    </row>
    <row r="304" spans="1:13" x14ac:dyDescent="0.15">
      <c r="A304" t="s">
        <v>636</v>
      </c>
      <c r="B304" t="s">
        <v>642</v>
      </c>
      <c r="C304">
        <v>6</v>
      </c>
      <c r="D304">
        <v>1</v>
      </c>
      <c r="E304" t="s">
        <v>48</v>
      </c>
      <c r="F304" t="s">
        <v>141</v>
      </c>
      <c r="G304" t="s">
        <v>141</v>
      </c>
      <c r="H304" t="s">
        <v>110</v>
      </c>
      <c r="I304" t="s">
        <v>4</v>
      </c>
      <c r="J304" t="s">
        <v>26</v>
      </c>
      <c r="K304" t="s">
        <v>111</v>
      </c>
      <c r="M304" s="2" t="str">
        <f t="shared" si="4"/>
        <v>union all select 'UAPSRV','06','1','36','FRZJDM','Character','40','法定代表人有效身份证明文件代码','' from dual</v>
      </c>
    </row>
    <row r="305" spans="1:13" x14ac:dyDescent="0.15">
      <c r="A305" t="s">
        <v>636</v>
      </c>
      <c r="B305" t="s">
        <v>642</v>
      </c>
      <c r="C305">
        <v>6</v>
      </c>
      <c r="D305">
        <v>1</v>
      </c>
      <c r="E305" t="s">
        <v>48</v>
      </c>
      <c r="F305" t="s">
        <v>144</v>
      </c>
      <c r="G305" t="s">
        <v>144</v>
      </c>
      <c r="H305" t="s">
        <v>114</v>
      </c>
      <c r="I305" t="s">
        <v>4</v>
      </c>
      <c r="J305" t="s">
        <v>102</v>
      </c>
      <c r="K305" t="s">
        <v>115</v>
      </c>
      <c r="M305" s="2" t="str">
        <f t="shared" si="4"/>
        <v>union all select 'UAPSRV','06','1','37','LXRXM','Character','60','联系人姓名','' from dual</v>
      </c>
    </row>
    <row r="306" spans="1:13" x14ac:dyDescent="0.15">
      <c r="A306" t="s">
        <v>636</v>
      </c>
      <c r="B306" t="s">
        <v>642</v>
      </c>
      <c r="C306">
        <v>6</v>
      </c>
      <c r="D306">
        <v>1</v>
      </c>
      <c r="E306" t="s">
        <v>48</v>
      </c>
      <c r="F306" t="s">
        <v>148</v>
      </c>
      <c r="G306" t="s">
        <v>148</v>
      </c>
      <c r="H306" t="s">
        <v>118</v>
      </c>
      <c r="I306" t="s">
        <v>4</v>
      </c>
      <c r="J306" t="s">
        <v>8</v>
      </c>
      <c r="K306" t="s">
        <v>119</v>
      </c>
      <c r="L306" t="s">
        <v>178</v>
      </c>
      <c r="M306" s="2" t="str">
        <f t="shared" si="4"/>
        <v>union all select 'UAPSRV','06','1','38','LXRZJLB','Character','2','联系人身份证明文件类别','字典(ZJLB)' from dual</v>
      </c>
    </row>
    <row r="307" spans="1:13" x14ac:dyDescent="0.15">
      <c r="A307" t="s">
        <v>636</v>
      </c>
      <c r="B307" t="s">
        <v>642</v>
      </c>
      <c r="C307">
        <v>6</v>
      </c>
      <c r="D307">
        <v>1</v>
      </c>
      <c r="E307" t="s">
        <v>48</v>
      </c>
      <c r="F307" t="s">
        <v>152</v>
      </c>
      <c r="G307" t="s">
        <v>152</v>
      </c>
      <c r="H307" t="s">
        <v>122</v>
      </c>
      <c r="I307" t="s">
        <v>4</v>
      </c>
      <c r="J307" t="s">
        <v>26</v>
      </c>
      <c r="K307" t="s">
        <v>123</v>
      </c>
      <c r="M307" s="2" t="str">
        <f t="shared" si="4"/>
        <v>union all select 'UAPSRV','06','1','39','LXRZJDM','Character','40','联系人身份证明文件代码','' from dual</v>
      </c>
    </row>
    <row r="308" spans="1:13" x14ac:dyDescent="0.15">
      <c r="A308" t="s">
        <v>636</v>
      </c>
      <c r="B308" t="s">
        <v>642</v>
      </c>
      <c r="C308">
        <v>6</v>
      </c>
      <c r="D308">
        <v>1</v>
      </c>
      <c r="E308" t="s">
        <v>48</v>
      </c>
      <c r="F308" t="s">
        <v>26</v>
      </c>
      <c r="G308" t="s">
        <v>26</v>
      </c>
      <c r="H308" t="s">
        <v>125</v>
      </c>
      <c r="I308" t="s">
        <v>4</v>
      </c>
      <c r="J308" t="s">
        <v>80</v>
      </c>
      <c r="K308" t="s">
        <v>126</v>
      </c>
      <c r="M308" s="2" t="str">
        <f t="shared" si="4"/>
        <v>union all select 'UAPSRV','06','1','40','YDDH','Character','20','移动电话号码','' from dual</v>
      </c>
    </row>
    <row r="309" spans="1:13" x14ac:dyDescent="0.15">
      <c r="A309" t="s">
        <v>636</v>
      </c>
      <c r="B309" t="s">
        <v>642</v>
      </c>
      <c r="C309">
        <v>6</v>
      </c>
      <c r="D309">
        <v>1</v>
      </c>
      <c r="E309" t="s">
        <v>48</v>
      </c>
      <c r="F309" t="s">
        <v>158</v>
      </c>
      <c r="G309" t="s">
        <v>158</v>
      </c>
      <c r="H309" t="s">
        <v>129</v>
      </c>
      <c r="I309" t="s">
        <v>4</v>
      </c>
      <c r="J309" t="s">
        <v>80</v>
      </c>
      <c r="K309" t="s">
        <v>130</v>
      </c>
      <c r="M309" s="2" t="str">
        <f t="shared" si="4"/>
        <v>union all select 'UAPSRV','06','1','41','GDDH','Character','20','固定电话号码','' from dual</v>
      </c>
    </row>
    <row r="310" spans="1:13" x14ac:dyDescent="0.15">
      <c r="A310" t="s">
        <v>636</v>
      </c>
      <c r="B310" t="s">
        <v>642</v>
      </c>
      <c r="C310">
        <v>6</v>
      </c>
      <c r="D310">
        <v>1</v>
      </c>
      <c r="E310" t="s">
        <v>48</v>
      </c>
      <c r="F310" t="s">
        <v>161</v>
      </c>
      <c r="G310" t="s">
        <v>161</v>
      </c>
      <c r="H310" t="s">
        <v>133</v>
      </c>
      <c r="I310" t="s">
        <v>4</v>
      </c>
      <c r="J310" t="s">
        <v>80</v>
      </c>
      <c r="K310" t="s">
        <v>134</v>
      </c>
      <c r="M310" s="2" t="str">
        <f t="shared" si="4"/>
        <v>union all select 'UAPSRV','06','1','42','CZHM','Character','20','传真号码','' from dual</v>
      </c>
    </row>
    <row r="311" spans="1:13" x14ac:dyDescent="0.15">
      <c r="A311" t="s">
        <v>636</v>
      </c>
      <c r="B311" t="s">
        <v>642</v>
      </c>
      <c r="C311">
        <v>6</v>
      </c>
      <c r="D311">
        <v>1</v>
      </c>
      <c r="E311" t="s">
        <v>48</v>
      </c>
      <c r="F311" t="s">
        <v>165</v>
      </c>
      <c r="G311" t="s">
        <v>165</v>
      </c>
      <c r="H311" t="s">
        <v>136</v>
      </c>
      <c r="I311" t="s">
        <v>4</v>
      </c>
      <c r="J311" t="s">
        <v>10</v>
      </c>
      <c r="K311" t="s">
        <v>137</v>
      </c>
      <c r="M311" s="2" t="str">
        <f t="shared" si="4"/>
        <v>union all select 'UAPSRV','06','1','43','LXDZ','Character','120','联系地址','' from dual</v>
      </c>
    </row>
    <row r="312" spans="1:13" x14ac:dyDescent="0.15">
      <c r="A312" t="s">
        <v>636</v>
      </c>
      <c r="B312" t="s">
        <v>642</v>
      </c>
      <c r="C312">
        <v>6</v>
      </c>
      <c r="D312">
        <v>1</v>
      </c>
      <c r="E312" t="s">
        <v>48</v>
      </c>
      <c r="F312" t="s">
        <v>169</v>
      </c>
      <c r="G312" t="s">
        <v>169</v>
      </c>
      <c r="H312" t="s">
        <v>139</v>
      </c>
      <c r="I312" t="s">
        <v>4</v>
      </c>
      <c r="J312" t="s">
        <v>30</v>
      </c>
      <c r="K312" t="s">
        <v>140</v>
      </c>
      <c r="M312" s="2" t="str">
        <f t="shared" si="4"/>
        <v>union all select 'UAPSRV','06','1','44','LXYB','Character','8','联系邮编','' from dual</v>
      </c>
    </row>
    <row r="313" spans="1:13" x14ac:dyDescent="0.15">
      <c r="A313" t="s">
        <v>636</v>
      </c>
      <c r="B313" t="s">
        <v>642</v>
      </c>
      <c r="C313">
        <v>6</v>
      </c>
      <c r="D313">
        <v>1</v>
      </c>
      <c r="E313" t="s">
        <v>48</v>
      </c>
      <c r="F313" t="s">
        <v>173</v>
      </c>
      <c r="G313" t="s">
        <v>173</v>
      </c>
      <c r="H313" t="s">
        <v>142</v>
      </c>
      <c r="I313" t="s">
        <v>4</v>
      </c>
      <c r="J313" t="s">
        <v>26</v>
      </c>
      <c r="K313" t="s">
        <v>143</v>
      </c>
      <c r="M313" s="2" t="str">
        <f t="shared" si="4"/>
        <v>union all select 'UAPSRV','06','1','45','DZYX','Character','40','电子邮箱','' from dual</v>
      </c>
    </row>
    <row r="314" spans="1:13" x14ac:dyDescent="0.15">
      <c r="A314" t="s">
        <v>636</v>
      </c>
      <c r="B314" t="s">
        <v>642</v>
      </c>
      <c r="C314">
        <v>6</v>
      </c>
      <c r="D314">
        <v>1</v>
      </c>
      <c r="E314" t="s">
        <v>48</v>
      </c>
      <c r="F314" t="s">
        <v>187</v>
      </c>
      <c r="G314" t="s">
        <v>187</v>
      </c>
      <c r="H314" t="s">
        <v>145</v>
      </c>
      <c r="I314" t="s">
        <v>4</v>
      </c>
      <c r="J314" t="s">
        <v>16</v>
      </c>
      <c r="K314" t="s">
        <v>146</v>
      </c>
      <c r="M314" s="2" t="str">
        <f t="shared" si="4"/>
        <v>union all select 'UAPSRV','06','1','46','DXFWBS','Character','4','开通短信服务标识','' from dual</v>
      </c>
    </row>
    <row r="315" spans="1:13" x14ac:dyDescent="0.15">
      <c r="A315" t="s">
        <v>636</v>
      </c>
      <c r="B315" t="s">
        <v>642</v>
      </c>
      <c r="C315">
        <v>6</v>
      </c>
      <c r="D315">
        <v>1</v>
      </c>
      <c r="E315" t="s">
        <v>48</v>
      </c>
      <c r="F315" t="s">
        <v>190</v>
      </c>
      <c r="G315" t="s">
        <v>190</v>
      </c>
      <c r="H315" t="s">
        <v>149</v>
      </c>
      <c r="I315" t="s">
        <v>4</v>
      </c>
      <c r="J315" t="s">
        <v>2</v>
      </c>
      <c r="K315" t="s">
        <v>150</v>
      </c>
      <c r="L315" t="s">
        <v>186</v>
      </c>
      <c r="M315" s="2" t="str">
        <f t="shared" si="4"/>
        <v>union all select 'UAPSRV','06','1','47','WLFWBS','Character','1','开通网络服务标识','字典(WLFWBS)' from dual</v>
      </c>
    </row>
    <row r="316" spans="1:13" x14ac:dyDescent="0.15">
      <c r="A316" t="s">
        <v>636</v>
      </c>
      <c r="B316" t="s">
        <v>642</v>
      </c>
      <c r="C316">
        <v>6</v>
      </c>
      <c r="D316">
        <v>1</v>
      </c>
      <c r="E316" t="s">
        <v>48</v>
      </c>
      <c r="F316" t="s">
        <v>193</v>
      </c>
      <c r="G316" t="s">
        <v>193</v>
      </c>
      <c r="H316" t="s">
        <v>318</v>
      </c>
      <c r="I316" t="s">
        <v>4</v>
      </c>
      <c r="J316" t="s">
        <v>26</v>
      </c>
      <c r="K316" t="s">
        <v>319</v>
      </c>
      <c r="L316" t="s">
        <v>320</v>
      </c>
      <c r="M316" s="2" t="str">
        <f t="shared" si="4"/>
        <v>union all select 'UAPSRV','06','1','48','CPJC','Character','40','产品简称','客户类别为“产品客户”时不为空' from dual</v>
      </c>
    </row>
    <row r="317" spans="1:13" x14ac:dyDescent="0.15">
      <c r="A317" t="s">
        <v>636</v>
      </c>
      <c r="B317" t="s">
        <v>642</v>
      </c>
      <c r="C317">
        <v>6</v>
      </c>
      <c r="D317">
        <v>1</v>
      </c>
      <c r="E317" t="s">
        <v>48</v>
      </c>
      <c r="F317" t="s">
        <v>197</v>
      </c>
      <c r="G317" t="s">
        <v>197</v>
      </c>
      <c r="H317" t="s">
        <v>321</v>
      </c>
      <c r="I317" t="s">
        <v>4</v>
      </c>
      <c r="J317" t="s">
        <v>30</v>
      </c>
      <c r="K317" t="s">
        <v>322</v>
      </c>
      <c r="L317" t="s">
        <v>320</v>
      </c>
      <c r="M317" s="2" t="str">
        <f t="shared" si="4"/>
        <v>union all select 'UAPSRV','06','1','49','CPDQR','Character','8','产品到期日期','客户类别为“产品客户”时不为空' from dual</v>
      </c>
    </row>
    <row r="318" spans="1:13" x14ac:dyDescent="0.15">
      <c r="A318" t="s">
        <v>636</v>
      </c>
      <c r="B318" t="s">
        <v>642</v>
      </c>
      <c r="C318">
        <v>6</v>
      </c>
      <c r="D318">
        <v>1</v>
      </c>
      <c r="E318" t="s">
        <v>48</v>
      </c>
      <c r="F318" t="s">
        <v>98</v>
      </c>
      <c r="G318" t="s">
        <v>98</v>
      </c>
      <c r="H318" t="s">
        <v>323</v>
      </c>
      <c r="I318" t="s">
        <v>4</v>
      </c>
      <c r="J318" t="s">
        <v>8</v>
      </c>
      <c r="K318" t="s">
        <v>324</v>
      </c>
      <c r="L318" t="s">
        <v>325</v>
      </c>
      <c r="M318" s="2" t="str">
        <f t="shared" si="4"/>
        <v>union all select 'UAPSRV','06','1','50','CPLB','Character','2','产品类别','客户类别为“产品客户”时不为空,字典(CPLB)' from dual</v>
      </c>
    </row>
    <row r="319" spans="1:13" x14ac:dyDescent="0.15">
      <c r="A319" t="s">
        <v>636</v>
      </c>
      <c r="B319" t="s">
        <v>642</v>
      </c>
      <c r="C319">
        <v>6</v>
      </c>
      <c r="D319">
        <v>1</v>
      </c>
      <c r="E319" t="s">
        <v>48</v>
      </c>
      <c r="F319" t="s">
        <v>326</v>
      </c>
      <c r="G319" t="s">
        <v>326</v>
      </c>
      <c r="H319" t="s">
        <v>327</v>
      </c>
      <c r="I319" t="s">
        <v>4</v>
      </c>
      <c r="J319" t="s">
        <v>10</v>
      </c>
      <c r="K319" t="s">
        <v>328</v>
      </c>
      <c r="L319" t="s">
        <v>320</v>
      </c>
      <c r="M319" s="2" t="str">
        <f t="shared" si="4"/>
        <v>union all select 'UAPSRV','06','1','51','GLRMC','Character','120','产品资产管理人名称','客户类别为“产品客户”时不为空' from dual</v>
      </c>
    </row>
    <row r="320" spans="1:13" x14ac:dyDescent="0.15">
      <c r="A320" t="s">
        <v>636</v>
      </c>
      <c r="B320" t="s">
        <v>642</v>
      </c>
      <c r="C320">
        <v>6</v>
      </c>
      <c r="D320">
        <v>1</v>
      </c>
      <c r="E320" t="s">
        <v>48</v>
      </c>
      <c r="F320" t="s">
        <v>329</v>
      </c>
      <c r="G320" t="s">
        <v>329</v>
      </c>
      <c r="H320" t="s">
        <v>330</v>
      </c>
      <c r="I320" t="s">
        <v>4</v>
      </c>
      <c r="J320" t="s">
        <v>8</v>
      </c>
      <c r="K320" t="s">
        <v>331</v>
      </c>
      <c r="L320" t="s">
        <v>332</v>
      </c>
      <c r="M320" s="2" t="str">
        <f t="shared" si="4"/>
        <v>union all select 'UAPSRV','06','1','52','GLRZJLB','Character','2','产品资产管理人证件类别','客户类别为“产品客户”时不为空,字典(ZJLB)' from dual</v>
      </c>
    </row>
    <row r="321" spans="1:13" x14ac:dyDescent="0.15">
      <c r="A321" t="s">
        <v>636</v>
      </c>
      <c r="B321" t="s">
        <v>642</v>
      </c>
      <c r="C321">
        <v>6</v>
      </c>
      <c r="D321">
        <v>1</v>
      </c>
      <c r="E321" t="s">
        <v>48</v>
      </c>
      <c r="F321" t="s">
        <v>333</v>
      </c>
      <c r="G321" t="s">
        <v>333</v>
      </c>
      <c r="H321" t="s">
        <v>334</v>
      </c>
      <c r="I321" t="s">
        <v>4</v>
      </c>
      <c r="J321" t="s">
        <v>26</v>
      </c>
      <c r="K321" t="s">
        <v>335</v>
      </c>
      <c r="L321" t="s">
        <v>320</v>
      </c>
      <c r="M321" s="2" t="str">
        <f t="shared" si="4"/>
        <v>union all select 'UAPSRV','06','1','53','GLRZJDM','Character','40','产品资产管理人证件代码','客户类别为“产品客户”时不为空' from dual</v>
      </c>
    </row>
    <row r="322" spans="1:13" x14ac:dyDescent="0.15">
      <c r="A322" t="s">
        <v>636</v>
      </c>
      <c r="B322" t="s">
        <v>642</v>
      </c>
      <c r="C322">
        <v>6</v>
      </c>
      <c r="D322">
        <v>1</v>
      </c>
      <c r="E322" t="s">
        <v>48</v>
      </c>
      <c r="F322" t="s">
        <v>336</v>
      </c>
      <c r="G322" t="s">
        <v>336</v>
      </c>
      <c r="H322" t="s">
        <v>337</v>
      </c>
      <c r="I322" t="s">
        <v>4</v>
      </c>
      <c r="J322" t="s">
        <v>10</v>
      </c>
      <c r="K322" t="s">
        <v>338</v>
      </c>
      <c r="L322" t="s">
        <v>320</v>
      </c>
      <c r="M322" s="2" t="str">
        <f t="shared" si="4"/>
        <v>union all select 'UAPSRV','06','1','54','TGRMC','Character','120','产品资产托管人名称','客户类别为“产品客户”时不为空' from dual</v>
      </c>
    </row>
    <row r="323" spans="1:13" x14ac:dyDescent="0.15">
      <c r="A323" t="s">
        <v>636</v>
      </c>
      <c r="B323" t="s">
        <v>642</v>
      </c>
      <c r="C323">
        <v>6</v>
      </c>
      <c r="D323">
        <v>1</v>
      </c>
      <c r="E323" t="s">
        <v>48</v>
      </c>
      <c r="F323" t="s">
        <v>339</v>
      </c>
      <c r="G323" t="s">
        <v>339</v>
      </c>
      <c r="H323" t="s">
        <v>340</v>
      </c>
      <c r="I323" t="s">
        <v>4</v>
      </c>
      <c r="J323" t="s">
        <v>8</v>
      </c>
      <c r="K323" t="s">
        <v>341</v>
      </c>
      <c r="L323" t="s">
        <v>332</v>
      </c>
      <c r="M323" s="2" t="str">
        <f t="shared" ref="M323:M386" si="5">"union all select '" &amp; A323 &amp; "','" &amp; B323 &amp; "','" &amp;  D323 &amp; "','" &amp; G323 &amp; "','"  &amp; H323 &amp; "','" &amp; I323 &amp; "','" &amp; J323 &amp; "','" &amp; K323 &amp; "','" &amp; L323 &amp; "' from dual"</f>
        <v>union all select 'UAPSRV','06','1','55','TGRZJLB','Character','2','产品资产托管人身份证件类别','客户类别为“产品客户”时不为空,字典(ZJLB)' from dual</v>
      </c>
    </row>
    <row r="324" spans="1:13" x14ac:dyDescent="0.15">
      <c r="A324" t="s">
        <v>636</v>
      </c>
      <c r="B324" t="s">
        <v>642</v>
      </c>
      <c r="C324">
        <v>6</v>
      </c>
      <c r="D324">
        <v>1</v>
      </c>
      <c r="E324" t="s">
        <v>48</v>
      </c>
      <c r="F324" t="s">
        <v>342</v>
      </c>
      <c r="G324" t="s">
        <v>342</v>
      </c>
      <c r="H324" t="s">
        <v>343</v>
      </c>
      <c r="I324" t="s">
        <v>4</v>
      </c>
      <c r="J324" t="s">
        <v>26</v>
      </c>
      <c r="K324" t="s">
        <v>344</v>
      </c>
      <c r="L324" t="s">
        <v>320</v>
      </c>
      <c r="M324" s="2" t="str">
        <f t="shared" si="5"/>
        <v>union all select 'UAPSRV','06','1','56','TGRZJDM','Character','40','产品资产托管人身份证件代码','客户类别为“产品客户”时不为空' from dual</v>
      </c>
    </row>
    <row r="325" spans="1:13" x14ac:dyDescent="0.15">
      <c r="A325" t="s">
        <v>636</v>
      </c>
      <c r="B325" t="s">
        <v>642</v>
      </c>
      <c r="C325">
        <v>6</v>
      </c>
      <c r="D325">
        <v>1</v>
      </c>
      <c r="E325" t="s">
        <v>48</v>
      </c>
      <c r="F325" t="s">
        <v>345</v>
      </c>
      <c r="G325" t="s">
        <v>345</v>
      </c>
      <c r="H325" t="s">
        <v>166</v>
      </c>
      <c r="I325" t="s">
        <v>4</v>
      </c>
      <c r="J325" t="s">
        <v>5</v>
      </c>
      <c r="K325" t="s">
        <v>167</v>
      </c>
      <c r="L325" t="s">
        <v>346</v>
      </c>
      <c r="M325" s="2" t="str">
        <f t="shared" si="5"/>
        <v>union all select 'UAPSRV','06','1','57','BYZD1','Character','10','备用字段1','机构类别为“25”（私募基金管理人）时，本字段内容为一码通账户对应的私募基金管理人编码' from dual</v>
      </c>
    </row>
    <row r="326" spans="1:13" x14ac:dyDescent="0.15">
      <c r="A326" t="s">
        <v>636</v>
      </c>
      <c r="B326" t="s">
        <v>642</v>
      </c>
      <c r="C326">
        <v>6</v>
      </c>
      <c r="D326">
        <v>1</v>
      </c>
      <c r="E326" t="s">
        <v>48</v>
      </c>
      <c r="F326" t="s">
        <v>347</v>
      </c>
      <c r="G326" t="s">
        <v>347</v>
      </c>
      <c r="H326" t="s">
        <v>170</v>
      </c>
      <c r="I326" t="s">
        <v>4</v>
      </c>
      <c r="J326" t="s">
        <v>5</v>
      </c>
      <c r="K326" t="s">
        <v>171</v>
      </c>
      <c r="M326" s="2" t="str">
        <f t="shared" si="5"/>
        <v>union all select 'UAPSRV','06','1','58','BYZD2','Character','10','备用字段2','' from dual</v>
      </c>
    </row>
    <row r="327" spans="1:13" x14ac:dyDescent="0.15">
      <c r="A327" t="s">
        <v>636</v>
      </c>
      <c r="B327" t="s">
        <v>642</v>
      </c>
      <c r="C327">
        <v>6</v>
      </c>
      <c r="D327">
        <v>1</v>
      </c>
      <c r="E327" t="s">
        <v>48</v>
      </c>
      <c r="F327" t="s">
        <v>348</v>
      </c>
      <c r="G327" t="s">
        <v>348</v>
      </c>
      <c r="H327" t="s">
        <v>174</v>
      </c>
      <c r="I327" t="s">
        <v>4</v>
      </c>
      <c r="J327" t="s">
        <v>5</v>
      </c>
      <c r="K327" t="s">
        <v>175</v>
      </c>
      <c r="M327" s="2" t="str">
        <f t="shared" si="5"/>
        <v>union all select 'UAPSRV','06','1','59','BYZD3','Character','10','备用字段3','' from dual</v>
      </c>
    </row>
    <row r="328" spans="1:13" x14ac:dyDescent="0.15">
      <c r="A328" t="s">
        <v>636</v>
      </c>
      <c r="B328" t="s">
        <v>642</v>
      </c>
      <c r="C328">
        <v>6</v>
      </c>
      <c r="D328">
        <v>1</v>
      </c>
      <c r="E328" t="s">
        <v>48</v>
      </c>
      <c r="F328" t="s">
        <v>102</v>
      </c>
      <c r="G328" t="s">
        <v>102</v>
      </c>
      <c r="H328" t="s">
        <v>191</v>
      </c>
      <c r="I328" t="s">
        <v>4</v>
      </c>
      <c r="J328" t="s">
        <v>30</v>
      </c>
      <c r="K328" t="s">
        <v>192</v>
      </c>
      <c r="M328" s="2" t="str">
        <f t="shared" si="5"/>
        <v>union all select 'UAPSRV','06','1','60','YWRQ','Character','8','业务日期','' from dual</v>
      </c>
    </row>
    <row r="329" spans="1:13" x14ac:dyDescent="0.15">
      <c r="A329" t="s">
        <v>636</v>
      </c>
      <c r="B329" t="s">
        <v>642</v>
      </c>
      <c r="C329">
        <v>6</v>
      </c>
      <c r="D329">
        <v>1</v>
      </c>
      <c r="E329" t="s">
        <v>48</v>
      </c>
      <c r="F329" t="s">
        <v>349</v>
      </c>
      <c r="G329" t="s">
        <v>349</v>
      </c>
      <c r="H329" t="s">
        <v>194</v>
      </c>
      <c r="I329" t="s">
        <v>4</v>
      </c>
      <c r="J329" t="s">
        <v>2</v>
      </c>
      <c r="K329" t="s">
        <v>195</v>
      </c>
      <c r="L329" t="s">
        <v>196</v>
      </c>
      <c r="M329" s="2" t="str">
        <f t="shared" si="5"/>
        <v>union all select 'UAPSRV','06','1','61','YWPZBS','Character','1','业务凭证报送标识','字典(YWPZBS)' from dual</v>
      </c>
    </row>
    <row r="330" spans="1:13" x14ac:dyDescent="0.15">
      <c r="A330" t="s">
        <v>636</v>
      </c>
      <c r="B330" t="s">
        <v>642</v>
      </c>
      <c r="C330">
        <v>6</v>
      </c>
      <c r="D330">
        <v>1</v>
      </c>
      <c r="E330" t="s">
        <v>48</v>
      </c>
      <c r="F330" t="s">
        <v>350</v>
      </c>
      <c r="G330" t="s">
        <v>350</v>
      </c>
      <c r="H330" t="s">
        <v>351</v>
      </c>
      <c r="I330" t="s">
        <v>4</v>
      </c>
      <c r="J330" t="s">
        <v>2</v>
      </c>
      <c r="K330" t="s">
        <v>352</v>
      </c>
      <c r="L330" t="s">
        <v>353</v>
      </c>
      <c r="M330" s="2" t="str">
        <f t="shared" si="5"/>
        <v>union all select 'UAPSRV','06','1','62','WTBS','Character','1','委托交易关系标识','用于标识发起查询的开户代理机构是否与一码通账户下的证券账户存在委托交易关系1 有，返回全部注册资料0 无，返回除联系信息以外的注册资料' from dual</v>
      </c>
    </row>
    <row r="331" spans="1:13" x14ac:dyDescent="0.15">
      <c r="A331" t="s">
        <v>636</v>
      </c>
      <c r="B331" t="s">
        <v>642</v>
      </c>
      <c r="C331">
        <v>6</v>
      </c>
      <c r="D331">
        <v>1</v>
      </c>
      <c r="E331" t="s">
        <v>48</v>
      </c>
      <c r="F331" t="s">
        <v>354</v>
      </c>
      <c r="G331" t="s">
        <v>354</v>
      </c>
      <c r="H331" t="s">
        <v>198</v>
      </c>
      <c r="I331" t="s">
        <v>4</v>
      </c>
      <c r="J331" t="s">
        <v>16</v>
      </c>
      <c r="K331" t="s">
        <v>199</v>
      </c>
      <c r="M331" s="2" t="str">
        <f t="shared" si="5"/>
        <v>union all select 'UAPSRV','06','1','63','JGDM','Character','4','结果代码','' from dual</v>
      </c>
    </row>
    <row r="332" spans="1:13" x14ac:dyDescent="0.15">
      <c r="A332" t="s">
        <v>636</v>
      </c>
      <c r="B332" t="s">
        <v>642</v>
      </c>
      <c r="C332">
        <v>6</v>
      </c>
      <c r="D332">
        <v>1</v>
      </c>
      <c r="E332" t="s">
        <v>48</v>
      </c>
      <c r="F332" t="s">
        <v>355</v>
      </c>
      <c r="G332" t="s">
        <v>355</v>
      </c>
      <c r="H332" t="s">
        <v>200</v>
      </c>
      <c r="I332" t="s">
        <v>4</v>
      </c>
      <c r="J332" t="s">
        <v>26</v>
      </c>
      <c r="K332" t="s">
        <v>201</v>
      </c>
      <c r="M332" s="2" t="str">
        <f t="shared" si="5"/>
        <v>union all select 'UAPSRV','06','1','64','JGSM','Character','40','结果说明','' from dual</v>
      </c>
    </row>
    <row r="333" spans="1:13" x14ac:dyDescent="0.15">
      <c r="A333" t="s">
        <v>636</v>
      </c>
      <c r="B333" t="s">
        <v>643</v>
      </c>
      <c r="C333">
        <v>7</v>
      </c>
      <c r="D333">
        <v>0</v>
      </c>
      <c r="E333" t="s">
        <v>52</v>
      </c>
      <c r="F333" t="s">
        <v>2</v>
      </c>
      <c r="G333" t="s">
        <v>637</v>
      </c>
      <c r="H333" t="s">
        <v>3</v>
      </c>
      <c r="I333" t="s">
        <v>4</v>
      </c>
      <c r="J333" t="s">
        <v>5</v>
      </c>
      <c r="K333" t="s">
        <v>6</v>
      </c>
      <c r="L333" t="s">
        <v>7</v>
      </c>
      <c r="M333" s="2" t="str">
        <f t="shared" si="5"/>
        <v>union all select 'UAPSRV','07','0','01','YWLSH','Character','10','业务流水号','必填' from dual</v>
      </c>
    </row>
    <row r="334" spans="1:13" x14ac:dyDescent="0.15">
      <c r="A334" t="s">
        <v>636</v>
      </c>
      <c r="B334" t="s">
        <v>643</v>
      </c>
      <c r="C334">
        <v>7</v>
      </c>
      <c r="D334">
        <v>0</v>
      </c>
      <c r="E334" t="s">
        <v>52</v>
      </c>
      <c r="F334" t="s">
        <v>8</v>
      </c>
      <c r="G334" t="s">
        <v>638</v>
      </c>
      <c r="H334" t="s">
        <v>9</v>
      </c>
      <c r="I334" t="s">
        <v>4</v>
      </c>
      <c r="J334" t="s">
        <v>10</v>
      </c>
      <c r="K334" t="s">
        <v>11</v>
      </c>
      <c r="L334" t="s">
        <v>36</v>
      </c>
      <c r="M334" s="2" t="str">
        <f t="shared" si="5"/>
        <v>union all select 'UAPSRV','07','0','02','KHMC','Character','120','客户名称','非必填' from dual</v>
      </c>
    </row>
    <row r="335" spans="1:13" x14ac:dyDescent="0.15">
      <c r="A335" t="s">
        <v>636</v>
      </c>
      <c r="B335" t="s">
        <v>643</v>
      </c>
      <c r="C335">
        <v>7</v>
      </c>
      <c r="D335">
        <v>0</v>
      </c>
      <c r="E335" t="s">
        <v>52</v>
      </c>
      <c r="F335" t="s">
        <v>12</v>
      </c>
      <c r="G335" t="s">
        <v>639</v>
      </c>
      <c r="H335" t="s">
        <v>21</v>
      </c>
      <c r="I335" t="s">
        <v>4</v>
      </c>
      <c r="J335" t="s">
        <v>8</v>
      </c>
      <c r="K335" t="s">
        <v>22</v>
      </c>
      <c r="L335" t="s">
        <v>229</v>
      </c>
      <c r="M335" s="2" t="str">
        <f t="shared" si="5"/>
        <v>union all select 'UAPSRV','07','0','03','ZJLB','Character','2','主要身份证明文件类别','非必填，字典(ZJLB)' from dual</v>
      </c>
    </row>
    <row r="336" spans="1:13" x14ac:dyDescent="0.15">
      <c r="A336" t="s">
        <v>636</v>
      </c>
      <c r="B336" t="s">
        <v>643</v>
      </c>
      <c r="C336">
        <v>7</v>
      </c>
      <c r="D336">
        <v>0</v>
      </c>
      <c r="E336" t="s">
        <v>52</v>
      </c>
      <c r="F336" t="s">
        <v>16</v>
      </c>
      <c r="G336" t="s">
        <v>640</v>
      </c>
      <c r="H336" t="s">
        <v>25</v>
      </c>
      <c r="I336" t="s">
        <v>4</v>
      </c>
      <c r="J336" t="s">
        <v>26</v>
      </c>
      <c r="K336" t="s">
        <v>27</v>
      </c>
      <c r="L336" t="s">
        <v>36</v>
      </c>
      <c r="M336" s="2" t="str">
        <f t="shared" si="5"/>
        <v>union all select 'UAPSRV','07','0','04','ZJDM','Character','40','主要身份证明文件代码','非必填' from dual</v>
      </c>
    </row>
    <row r="337" spans="1:13" x14ac:dyDescent="0.15">
      <c r="A337" t="s">
        <v>636</v>
      </c>
      <c r="B337" t="s">
        <v>643</v>
      </c>
      <c r="C337">
        <v>7</v>
      </c>
      <c r="D337">
        <v>0</v>
      </c>
      <c r="E337" t="s">
        <v>52</v>
      </c>
      <c r="F337" t="s">
        <v>20</v>
      </c>
      <c r="G337" t="s">
        <v>641</v>
      </c>
      <c r="H337" t="s">
        <v>188</v>
      </c>
      <c r="I337" t="s">
        <v>4</v>
      </c>
      <c r="J337" t="s">
        <v>80</v>
      </c>
      <c r="K337" t="s">
        <v>189</v>
      </c>
      <c r="L337" t="s">
        <v>36</v>
      </c>
      <c r="M337" s="2" t="str">
        <f t="shared" si="5"/>
        <v>union all select 'UAPSRV','07','0','05','YMTH','Character','20','一码通账户号码','非必填' from dual</v>
      </c>
    </row>
    <row r="338" spans="1:13" x14ac:dyDescent="0.15">
      <c r="A338" t="s">
        <v>636</v>
      </c>
      <c r="B338" t="s">
        <v>643</v>
      </c>
      <c r="C338">
        <v>7</v>
      </c>
      <c r="D338">
        <v>0</v>
      </c>
      <c r="E338" t="s">
        <v>52</v>
      </c>
      <c r="F338" t="s">
        <v>24</v>
      </c>
      <c r="G338" t="s">
        <v>642</v>
      </c>
      <c r="H338" t="s">
        <v>202</v>
      </c>
      <c r="I338" t="s">
        <v>4</v>
      </c>
      <c r="J338" t="s">
        <v>8</v>
      </c>
      <c r="K338" t="s">
        <v>203</v>
      </c>
      <c r="L338" t="s">
        <v>309</v>
      </c>
      <c r="M338" s="2" t="str">
        <f t="shared" si="5"/>
        <v>union all select 'UAPSRV','07','0','06','ZHLB','Character','2','证券账户类别','非必填，字典(ZHLB)' from dual</v>
      </c>
    </row>
    <row r="339" spans="1:13" x14ac:dyDescent="0.15">
      <c r="A339" t="s">
        <v>636</v>
      </c>
      <c r="B339" t="s">
        <v>643</v>
      </c>
      <c r="C339">
        <v>7</v>
      </c>
      <c r="D339">
        <v>0</v>
      </c>
      <c r="E339" t="s">
        <v>52</v>
      </c>
      <c r="F339" t="s">
        <v>28</v>
      </c>
      <c r="G339" t="s">
        <v>643</v>
      </c>
      <c r="H339" t="s">
        <v>218</v>
      </c>
      <c r="I339" t="s">
        <v>4</v>
      </c>
      <c r="J339" t="s">
        <v>80</v>
      </c>
      <c r="K339" t="s">
        <v>219</v>
      </c>
      <c r="L339" t="s">
        <v>36</v>
      </c>
      <c r="M339" s="2" t="str">
        <f t="shared" si="5"/>
        <v>union all select 'UAPSRV','07','0','07','ZQZH','Character','20','证券账户号码','非必填' from dual</v>
      </c>
    </row>
    <row r="340" spans="1:13" x14ac:dyDescent="0.15">
      <c r="A340" t="s">
        <v>636</v>
      </c>
      <c r="B340" t="s">
        <v>643</v>
      </c>
      <c r="C340">
        <v>7</v>
      </c>
      <c r="D340">
        <v>0</v>
      </c>
      <c r="E340" t="s">
        <v>52</v>
      </c>
      <c r="F340" t="s">
        <v>30</v>
      </c>
      <c r="G340" t="s">
        <v>644</v>
      </c>
      <c r="H340" t="s">
        <v>156</v>
      </c>
      <c r="I340" t="s">
        <v>4</v>
      </c>
      <c r="J340" t="s">
        <v>24</v>
      </c>
      <c r="K340" t="s">
        <v>157</v>
      </c>
      <c r="L340" t="s">
        <v>7</v>
      </c>
      <c r="M340" s="2" t="str">
        <f t="shared" si="5"/>
        <v>union all select 'UAPSRV','07','0','08','KHJGDM','Character','6','业务发起开户代理机构代码','必填' from dual</v>
      </c>
    </row>
    <row r="341" spans="1:13" x14ac:dyDescent="0.15">
      <c r="A341" t="s">
        <v>636</v>
      </c>
      <c r="B341" t="s">
        <v>643</v>
      </c>
      <c r="C341">
        <v>7</v>
      </c>
      <c r="D341">
        <v>0</v>
      </c>
      <c r="E341" t="s">
        <v>52</v>
      </c>
      <c r="F341" t="s">
        <v>37</v>
      </c>
      <c r="G341" t="s">
        <v>645</v>
      </c>
      <c r="H341" t="s">
        <v>159</v>
      </c>
      <c r="I341" t="s">
        <v>4</v>
      </c>
      <c r="J341" t="s">
        <v>5</v>
      </c>
      <c r="K341" t="s">
        <v>160</v>
      </c>
      <c r="L341" t="s">
        <v>7</v>
      </c>
      <c r="M341" s="2" t="str">
        <f t="shared" si="5"/>
        <v>union all select 'UAPSRV','07','0','09','KHWDDM','Character','10','业务发起开户代理网点代码','必填' from dual</v>
      </c>
    </row>
    <row r="342" spans="1:13" x14ac:dyDescent="0.15">
      <c r="A342" t="s">
        <v>636</v>
      </c>
      <c r="B342" t="s">
        <v>643</v>
      </c>
      <c r="C342">
        <v>7</v>
      </c>
      <c r="D342">
        <v>0</v>
      </c>
      <c r="E342" t="s">
        <v>52</v>
      </c>
      <c r="F342" t="s">
        <v>5</v>
      </c>
      <c r="G342" t="s">
        <v>5</v>
      </c>
      <c r="H342" t="s">
        <v>162</v>
      </c>
      <c r="I342" t="s">
        <v>4</v>
      </c>
      <c r="J342" t="s">
        <v>30</v>
      </c>
      <c r="K342" t="s">
        <v>163</v>
      </c>
      <c r="L342" t="s">
        <v>7</v>
      </c>
      <c r="M342" s="2" t="str">
        <f t="shared" si="5"/>
        <v>union all select 'UAPSRV','07','0','10','SQRQ','Character','8','申请日期','必填' from dual</v>
      </c>
    </row>
    <row r="343" spans="1:13" x14ac:dyDescent="0.15">
      <c r="A343" t="s">
        <v>636</v>
      </c>
      <c r="B343" t="s">
        <v>643</v>
      </c>
      <c r="C343">
        <v>7</v>
      </c>
      <c r="D343">
        <v>1</v>
      </c>
      <c r="E343" t="s">
        <v>56</v>
      </c>
      <c r="F343" t="s">
        <v>2</v>
      </c>
      <c r="G343" t="s">
        <v>637</v>
      </c>
      <c r="H343" t="s">
        <v>3</v>
      </c>
      <c r="I343" t="s">
        <v>4</v>
      </c>
      <c r="J343" t="s">
        <v>5</v>
      </c>
      <c r="K343" t="s">
        <v>6</v>
      </c>
      <c r="M343" s="2" t="str">
        <f t="shared" si="5"/>
        <v>union all select 'UAPSRV','07','1','01','YWLSH','Character','10','业务流水号','' from dual</v>
      </c>
    </row>
    <row r="344" spans="1:13" x14ac:dyDescent="0.15">
      <c r="A344" t="s">
        <v>636</v>
      </c>
      <c r="B344" t="s">
        <v>643</v>
      </c>
      <c r="C344">
        <v>7</v>
      </c>
      <c r="D344">
        <v>1</v>
      </c>
      <c r="E344" t="s">
        <v>56</v>
      </c>
      <c r="F344" t="s">
        <v>8</v>
      </c>
      <c r="G344" t="s">
        <v>638</v>
      </c>
      <c r="H344" t="s">
        <v>9</v>
      </c>
      <c r="I344" t="s">
        <v>4</v>
      </c>
      <c r="J344" t="s">
        <v>10</v>
      </c>
      <c r="K344" t="s">
        <v>11</v>
      </c>
      <c r="M344" s="2" t="str">
        <f t="shared" si="5"/>
        <v>union all select 'UAPSRV','07','1','02','KHMC','Character','120','客户名称','' from dual</v>
      </c>
    </row>
    <row r="345" spans="1:13" x14ac:dyDescent="0.15">
      <c r="A345" t="s">
        <v>636</v>
      </c>
      <c r="B345" t="s">
        <v>643</v>
      </c>
      <c r="C345">
        <v>7</v>
      </c>
      <c r="D345">
        <v>1</v>
      </c>
      <c r="E345" t="s">
        <v>56</v>
      </c>
      <c r="F345" t="s">
        <v>12</v>
      </c>
      <c r="G345" t="s">
        <v>639</v>
      </c>
      <c r="H345" t="s">
        <v>21</v>
      </c>
      <c r="I345" t="s">
        <v>4</v>
      </c>
      <c r="J345" t="s">
        <v>8</v>
      </c>
      <c r="K345" t="s">
        <v>22</v>
      </c>
      <c r="L345" t="s">
        <v>178</v>
      </c>
      <c r="M345" s="2" t="str">
        <f t="shared" si="5"/>
        <v>union all select 'UAPSRV','07','1','03','ZJLB','Character','2','主要身份证明文件类别','字典(ZJLB)' from dual</v>
      </c>
    </row>
    <row r="346" spans="1:13" x14ac:dyDescent="0.15">
      <c r="A346" t="s">
        <v>636</v>
      </c>
      <c r="B346" t="s">
        <v>643</v>
      </c>
      <c r="C346">
        <v>7</v>
      </c>
      <c r="D346">
        <v>1</v>
      </c>
      <c r="E346" t="s">
        <v>56</v>
      </c>
      <c r="F346" t="s">
        <v>16</v>
      </c>
      <c r="G346" t="s">
        <v>640</v>
      </c>
      <c r="H346" t="s">
        <v>25</v>
      </c>
      <c r="I346" t="s">
        <v>4</v>
      </c>
      <c r="J346" t="s">
        <v>26</v>
      </c>
      <c r="K346" t="s">
        <v>27</v>
      </c>
      <c r="M346" s="2" t="str">
        <f t="shared" si="5"/>
        <v>union all select 'UAPSRV','07','1','04','ZJDM','Character','40','主要身份证明文件代码','' from dual</v>
      </c>
    </row>
    <row r="347" spans="1:13" x14ac:dyDescent="0.15">
      <c r="A347" t="s">
        <v>636</v>
      </c>
      <c r="B347" t="s">
        <v>643</v>
      </c>
      <c r="C347">
        <v>7</v>
      </c>
      <c r="D347">
        <v>1</v>
      </c>
      <c r="E347" t="s">
        <v>56</v>
      </c>
      <c r="F347" t="s">
        <v>20</v>
      </c>
      <c r="G347" t="s">
        <v>641</v>
      </c>
      <c r="H347" t="s">
        <v>188</v>
      </c>
      <c r="I347" t="s">
        <v>4</v>
      </c>
      <c r="J347" t="s">
        <v>80</v>
      </c>
      <c r="K347" t="s">
        <v>189</v>
      </c>
      <c r="M347" s="2" t="str">
        <f t="shared" si="5"/>
        <v>union all select 'UAPSRV','07','1','05','YMTH','Character','20','一码通账户号码','' from dual</v>
      </c>
    </row>
    <row r="348" spans="1:13" x14ac:dyDescent="0.15">
      <c r="A348" t="s">
        <v>636</v>
      </c>
      <c r="B348" t="s">
        <v>643</v>
      </c>
      <c r="C348">
        <v>7</v>
      </c>
      <c r="D348">
        <v>1</v>
      </c>
      <c r="E348" t="s">
        <v>56</v>
      </c>
      <c r="F348" t="s">
        <v>24</v>
      </c>
      <c r="G348" t="s">
        <v>642</v>
      </c>
      <c r="H348" t="s">
        <v>310</v>
      </c>
      <c r="I348" t="s">
        <v>4</v>
      </c>
      <c r="J348" t="s">
        <v>2</v>
      </c>
      <c r="K348" t="s">
        <v>311</v>
      </c>
      <c r="L348" t="s">
        <v>312</v>
      </c>
      <c r="M348" s="2" t="str">
        <f t="shared" si="5"/>
        <v>union all select 'UAPSRV','07','1','06','YMTZT','Character','1','一码通账户状态','字典(YMTZT)' from dual</v>
      </c>
    </row>
    <row r="349" spans="1:13" x14ac:dyDescent="0.15">
      <c r="A349" t="s">
        <v>636</v>
      </c>
      <c r="B349" t="s">
        <v>643</v>
      </c>
      <c r="C349">
        <v>7</v>
      </c>
      <c r="D349">
        <v>1</v>
      </c>
      <c r="E349" t="s">
        <v>56</v>
      </c>
      <c r="F349" t="s">
        <v>28</v>
      </c>
      <c r="G349" t="s">
        <v>643</v>
      </c>
      <c r="H349" t="s">
        <v>202</v>
      </c>
      <c r="I349" t="s">
        <v>4</v>
      </c>
      <c r="J349" t="s">
        <v>8</v>
      </c>
      <c r="K349" t="s">
        <v>203</v>
      </c>
      <c r="L349" t="s">
        <v>217</v>
      </c>
      <c r="M349" s="2" t="str">
        <f t="shared" si="5"/>
        <v>union all select 'UAPSRV','07','1','07','ZHLB','Character','2','证券账户类别','字典(ZHLB)' from dual</v>
      </c>
    </row>
    <row r="350" spans="1:13" x14ac:dyDescent="0.15">
      <c r="A350" t="s">
        <v>636</v>
      </c>
      <c r="B350" t="s">
        <v>643</v>
      </c>
      <c r="C350">
        <v>7</v>
      </c>
      <c r="D350">
        <v>1</v>
      </c>
      <c r="E350" t="s">
        <v>56</v>
      </c>
      <c r="F350" t="s">
        <v>30</v>
      </c>
      <c r="G350" t="s">
        <v>644</v>
      </c>
      <c r="H350" t="s">
        <v>218</v>
      </c>
      <c r="I350" t="s">
        <v>4</v>
      </c>
      <c r="J350" t="s">
        <v>80</v>
      </c>
      <c r="K350" t="s">
        <v>219</v>
      </c>
      <c r="M350" s="2" t="str">
        <f t="shared" si="5"/>
        <v>union all select 'UAPSRV','07','1','08','ZQZH','Character','20','证券账户号码','' from dual</v>
      </c>
    </row>
    <row r="351" spans="1:13" x14ac:dyDescent="0.15">
      <c r="A351" t="s">
        <v>636</v>
      </c>
      <c r="B351" t="s">
        <v>643</v>
      </c>
      <c r="C351">
        <v>7</v>
      </c>
      <c r="D351">
        <v>1</v>
      </c>
      <c r="E351" t="s">
        <v>56</v>
      </c>
      <c r="F351" t="s">
        <v>37</v>
      </c>
      <c r="G351" t="s">
        <v>645</v>
      </c>
      <c r="H351" t="s">
        <v>356</v>
      </c>
      <c r="I351" t="s">
        <v>4</v>
      </c>
      <c r="J351" t="s">
        <v>8</v>
      </c>
      <c r="K351" t="s">
        <v>357</v>
      </c>
      <c r="L351" t="s">
        <v>358</v>
      </c>
      <c r="M351" s="2" t="str">
        <f t="shared" si="5"/>
        <v>union all select 'UAPSRV','07','1','09','ZQZHZT','Character','2','证券账户状态','字典(ZQZHZT)' from dual</v>
      </c>
    </row>
    <row r="352" spans="1:13" x14ac:dyDescent="0.15">
      <c r="A352" t="s">
        <v>636</v>
      </c>
      <c r="B352" t="s">
        <v>643</v>
      </c>
      <c r="C352">
        <v>7</v>
      </c>
      <c r="D352">
        <v>1</v>
      </c>
      <c r="E352" t="s">
        <v>56</v>
      </c>
      <c r="F352" t="s">
        <v>5</v>
      </c>
      <c r="G352" t="s">
        <v>5</v>
      </c>
      <c r="H352" t="s">
        <v>53</v>
      </c>
      <c r="I352" t="s">
        <v>4</v>
      </c>
      <c r="J352" t="s">
        <v>2</v>
      </c>
      <c r="K352" t="s">
        <v>205</v>
      </c>
      <c r="L352" t="s">
        <v>179</v>
      </c>
      <c r="M352" s="2" t="str">
        <f t="shared" si="5"/>
        <v>union all select 'UAPSRV','07','1','10','KHFS','Character','1','证券账户开户方式','字典(KHFS)' from dual</v>
      </c>
    </row>
    <row r="353" spans="1:13" x14ac:dyDescent="0.15">
      <c r="A353" t="s">
        <v>636</v>
      </c>
      <c r="B353" t="s">
        <v>643</v>
      </c>
      <c r="C353">
        <v>7</v>
      </c>
      <c r="D353">
        <v>1</v>
      </c>
      <c r="E353" t="s">
        <v>56</v>
      </c>
      <c r="F353" t="s">
        <v>44</v>
      </c>
      <c r="G353" t="s">
        <v>44</v>
      </c>
      <c r="H353" t="s">
        <v>313</v>
      </c>
      <c r="I353" t="s">
        <v>4</v>
      </c>
      <c r="J353" t="s">
        <v>30</v>
      </c>
      <c r="K353" t="s">
        <v>359</v>
      </c>
      <c r="M353" s="2" t="str">
        <f t="shared" si="5"/>
        <v>union all select 'UAPSRV','07','1','11','KHRQ','Character','8','证券账户开户日期','' from dual</v>
      </c>
    </row>
    <row r="354" spans="1:13" x14ac:dyDescent="0.15">
      <c r="A354" t="s">
        <v>636</v>
      </c>
      <c r="B354" t="s">
        <v>643</v>
      </c>
      <c r="C354">
        <v>7</v>
      </c>
      <c r="D354">
        <v>1</v>
      </c>
      <c r="E354" t="s">
        <v>56</v>
      </c>
      <c r="F354" t="s">
        <v>48</v>
      </c>
      <c r="G354" t="s">
        <v>48</v>
      </c>
      <c r="H354" t="s">
        <v>360</v>
      </c>
      <c r="I354" t="s">
        <v>4</v>
      </c>
      <c r="J354" t="s">
        <v>350</v>
      </c>
      <c r="K354" t="s">
        <v>361</v>
      </c>
      <c r="L354" t="s">
        <v>362</v>
      </c>
      <c r="M354" s="2" t="str">
        <f t="shared" si="5"/>
        <v>union all select 'UAPSRV','07','1','12','KHJGMC','Character','62','证券账户开户代理机构名称','返回开户的代理机构名称' from dual</v>
      </c>
    </row>
    <row r="355" spans="1:13" x14ac:dyDescent="0.15">
      <c r="A355" t="s">
        <v>636</v>
      </c>
      <c r="B355" t="s">
        <v>643</v>
      </c>
      <c r="C355">
        <v>7</v>
      </c>
      <c r="D355">
        <v>1</v>
      </c>
      <c r="E355" t="s">
        <v>56</v>
      </c>
      <c r="F355" t="s">
        <v>52</v>
      </c>
      <c r="G355" t="s">
        <v>52</v>
      </c>
      <c r="H355" t="s">
        <v>315</v>
      </c>
      <c r="I355" t="s">
        <v>4</v>
      </c>
      <c r="J355" t="s">
        <v>30</v>
      </c>
      <c r="K355" t="s">
        <v>363</v>
      </c>
      <c r="M355" s="2" t="str">
        <f t="shared" si="5"/>
        <v>union all select 'UAPSRV','07','1','13','XHRQ','Character','8','证券账户销户日期','' from dual</v>
      </c>
    </row>
    <row r="356" spans="1:13" x14ac:dyDescent="0.15">
      <c r="A356" t="s">
        <v>636</v>
      </c>
      <c r="B356" t="s">
        <v>643</v>
      </c>
      <c r="C356">
        <v>7</v>
      </c>
      <c r="D356">
        <v>1</v>
      </c>
      <c r="E356" t="s">
        <v>56</v>
      </c>
      <c r="F356" t="s">
        <v>56</v>
      </c>
      <c r="G356" t="s">
        <v>56</v>
      </c>
      <c r="H356" t="s">
        <v>364</v>
      </c>
      <c r="I356" t="s">
        <v>4</v>
      </c>
      <c r="J356" t="s">
        <v>350</v>
      </c>
      <c r="K356" t="s">
        <v>365</v>
      </c>
      <c r="L356" t="s">
        <v>366</v>
      </c>
      <c r="M356" s="2" t="str">
        <f t="shared" si="5"/>
        <v>union all select 'UAPSRV','07','1','14','XHJGMC','Character','62','证券账户销户代理机构名称','返回销户的代理机构名称' from dual</v>
      </c>
    </row>
    <row r="357" spans="1:13" x14ac:dyDescent="0.15">
      <c r="A357" t="s">
        <v>636</v>
      </c>
      <c r="B357" t="s">
        <v>643</v>
      </c>
      <c r="C357">
        <v>7</v>
      </c>
      <c r="D357">
        <v>1</v>
      </c>
      <c r="E357" t="s">
        <v>56</v>
      </c>
      <c r="F357" t="s">
        <v>60</v>
      </c>
      <c r="G357" t="s">
        <v>60</v>
      </c>
      <c r="H357" t="s">
        <v>367</v>
      </c>
      <c r="I357" t="s">
        <v>4</v>
      </c>
      <c r="J357" t="s">
        <v>2</v>
      </c>
      <c r="K357" t="s">
        <v>368</v>
      </c>
      <c r="L357" t="s">
        <v>369</v>
      </c>
      <c r="M357" s="2" t="str">
        <f t="shared" si="5"/>
        <v>union all select 'UAPSRV','07','1','15','GLGXBS','Character','1','关联关系确认标识','字典(GLGXBS)' from dual</v>
      </c>
    </row>
    <row r="358" spans="1:13" x14ac:dyDescent="0.15">
      <c r="A358" t="s">
        <v>636</v>
      </c>
      <c r="B358" t="s">
        <v>643</v>
      </c>
      <c r="C358">
        <v>7</v>
      </c>
      <c r="D358">
        <v>1</v>
      </c>
      <c r="E358" t="s">
        <v>56</v>
      </c>
      <c r="F358" t="s">
        <v>64</v>
      </c>
      <c r="G358" t="s">
        <v>64</v>
      </c>
      <c r="H358" t="s">
        <v>370</v>
      </c>
      <c r="I358" t="s">
        <v>4</v>
      </c>
      <c r="J358" t="s">
        <v>350</v>
      </c>
      <c r="K358" t="s">
        <v>371</v>
      </c>
      <c r="M358" s="2" t="str">
        <f t="shared" si="5"/>
        <v>union all select 'UAPSRV','07','1','16','QRJGMC','Character','62','关联关系确认机构名称','' from dual</v>
      </c>
    </row>
    <row r="359" spans="1:13" x14ac:dyDescent="0.15">
      <c r="A359" t="s">
        <v>636</v>
      </c>
      <c r="B359" t="s">
        <v>643</v>
      </c>
      <c r="C359">
        <v>7</v>
      </c>
      <c r="D359">
        <v>1</v>
      </c>
      <c r="E359" t="s">
        <v>56</v>
      </c>
      <c r="F359" t="s">
        <v>68</v>
      </c>
      <c r="G359" t="s">
        <v>68</v>
      </c>
      <c r="H359" t="s">
        <v>372</v>
      </c>
      <c r="I359" t="s">
        <v>4</v>
      </c>
      <c r="J359" t="s">
        <v>2</v>
      </c>
      <c r="K359" t="s">
        <v>373</v>
      </c>
      <c r="L359" t="s">
        <v>374</v>
      </c>
      <c r="M359" s="2" t="str">
        <f t="shared" si="5"/>
        <v>union all select 'UAPSRV','07','1','17','BHGBS','Character','1','不合格标识','对于沪市账户，如果为不合格账户，则标识为“1”；否则标识为“0”。_x000B_对于深市账户，如被查询的证券账户在业务发起的开户代理机构处为不合格账户或被中国结算认定为不合格账户，则标识为“1”；否则标识为“0”。' from dual</v>
      </c>
    </row>
    <row r="360" spans="1:13" x14ac:dyDescent="0.15">
      <c r="A360" t="s">
        <v>636</v>
      </c>
      <c r="B360" t="s">
        <v>643</v>
      </c>
      <c r="C360">
        <v>7</v>
      </c>
      <c r="D360">
        <v>1</v>
      </c>
      <c r="E360" t="s">
        <v>56</v>
      </c>
      <c r="F360" t="s">
        <v>72</v>
      </c>
      <c r="G360" t="s">
        <v>72</v>
      </c>
      <c r="H360" t="s">
        <v>375</v>
      </c>
      <c r="I360" t="s">
        <v>4</v>
      </c>
      <c r="J360" t="s">
        <v>2</v>
      </c>
      <c r="K360" t="s">
        <v>376</v>
      </c>
      <c r="L360" t="s">
        <v>377</v>
      </c>
      <c r="M360" s="2" t="str">
        <f t="shared" si="5"/>
        <v>union all select 'UAPSRV','07','1','18','BHGJYXZ','Character','1','不合格导致的交易限制','字典(BHGJYXZ)' from dual</v>
      </c>
    </row>
    <row r="361" spans="1:13" x14ac:dyDescent="0.15">
      <c r="A361" t="s">
        <v>636</v>
      </c>
      <c r="B361" t="s">
        <v>643</v>
      </c>
      <c r="C361">
        <v>7</v>
      </c>
      <c r="D361">
        <v>1</v>
      </c>
      <c r="E361" t="s">
        <v>56</v>
      </c>
      <c r="F361" t="s">
        <v>76</v>
      </c>
      <c r="G361" t="s">
        <v>76</v>
      </c>
      <c r="H361" t="s">
        <v>378</v>
      </c>
      <c r="I361" t="s">
        <v>4</v>
      </c>
      <c r="J361" t="s">
        <v>2</v>
      </c>
      <c r="K361" t="s">
        <v>379</v>
      </c>
      <c r="L361" t="s">
        <v>380</v>
      </c>
      <c r="M361" s="2" t="str">
        <f t="shared" si="5"/>
        <v>union all select 'UAPSRV','07','1','19','BHGYYLB','Character','1','不合格原因类别','字典(BHGYYLB)' from dual</v>
      </c>
    </row>
    <row r="362" spans="1:13" x14ac:dyDescent="0.15">
      <c r="A362" t="s">
        <v>636</v>
      </c>
      <c r="B362" t="s">
        <v>643</v>
      </c>
      <c r="C362">
        <v>7</v>
      </c>
      <c r="D362">
        <v>1</v>
      </c>
      <c r="E362" t="s">
        <v>56</v>
      </c>
      <c r="F362" t="s">
        <v>80</v>
      </c>
      <c r="G362" t="s">
        <v>80</v>
      </c>
      <c r="H362" t="s">
        <v>156</v>
      </c>
      <c r="I362" t="s">
        <v>4</v>
      </c>
      <c r="J362" t="s">
        <v>24</v>
      </c>
      <c r="K362" t="s">
        <v>157</v>
      </c>
      <c r="M362" s="2" t="str">
        <f t="shared" si="5"/>
        <v>union all select 'UAPSRV','07','1','20','KHJGDM','Character','6','业务发起开户代理机构代码','' from dual</v>
      </c>
    </row>
    <row r="363" spans="1:13" x14ac:dyDescent="0.15">
      <c r="A363" t="s">
        <v>636</v>
      </c>
      <c r="B363" t="s">
        <v>643</v>
      </c>
      <c r="C363">
        <v>7</v>
      </c>
      <c r="D363">
        <v>1</v>
      </c>
      <c r="E363" t="s">
        <v>56</v>
      </c>
      <c r="F363" t="s">
        <v>84</v>
      </c>
      <c r="G363" t="s">
        <v>84</v>
      </c>
      <c r="H363" t="s">
        <v>159</v>
      </c>
      <c r="I363" t="s">
        <v>4</v>
      </c>
      <c r="J363" t="s">
        <v>5</v>
      </c>
      <c r="K363" t="s">
        <v>160</v>
      </c>
      <c r="M363" s="2" t="str">
        <f t="shared" si="5"/>
        <v>union all select 'UAPSRV','07','1','21','KHWDDM','Character','10','业务发起开户代理网点代码','' from dual</v>
      </c>
    </row>
    <row r="364" spans="1:13" x14ac:dyDescent="0.15">
      <c r="A364" t="s">
        <v>636</v>
      </c>
      <c r="B364" t="s">
        <v>643</v>
      </c>
      <c r="C364">
        <v>7</v>
      </c>
      <c r="D364">
        <v>1</v>
      </c>
      <c r="E364" t="s">
        <v>56</v>
      </c>
      <c r="F364" t="s">
        <v>88</v>
      </c>
      <c r="G364" t="s">
        <v>88</v>
      </c>
      <c r="H364" t="s">
        <v>162</v>
      </c>
      <c r="I364" t="s">
        <v>4</v>
      </c>
      <c r="J364" t="s">
        <v>30</v>
      </c>
      <c r="K364" t="s">
        <v>163</v>
      </c>
      <c r="M364" s="2" t="str">
        <f t="shared" si="5"/>
        <v>union all select 'UAPSRV','07','1','22','SQRQ','Character','8','申请日期','' from dual</v>
      </c>
    </row>
    <row r="365" spans="1:13" x14ac:dyDescent="0.15">
      <c r="A365" t="s">
        <v>636</v>
      </c>
      <c r="B365" t="s">
        <v>643</v>
      </c>
      <c r="C365">
        <v>7</v>
      </c>
      <c r="D365">
        <v>1</v>
      </c>
      <c r="E365" t="s">
        <v>56</v>
      </c>
      <c r="F365" t="s">
        <v>92</v>
      </c>
      <c r="G365" t="s">
        <v>92</v>
      </c>
      <c r="H365" t="s">
        <v>191</v>
      </c>
      <c r="I365" t="s">
        <v>4</v>
      </c>
      <c r="J365" t="s">
        <v>30</v>
      </c>
      <c r="K365" t="s">
        <v>192</v>
      </c>
      <c r="M365" s="2" t="str">
        <f t="shared" si="5"/>
        <v>union all select 'UAPSRV','07','1','23','YWRQ','Character','8','业务日期','' from dual</v>
      </c>
    </row>
    <row r="366" spans="1:13" x14ac:dyDescent="0.15">
      <c r="A366" t="s">
        <v>636</v>
      </c>
      <c r="B366" t="s">
        <v>643</v>
      </c>
      <c r="C366">
        <v>7</v>
      </c>
      <c r="D366">
        <v>1</v>
      </c>
      <c r="E366" t="s">
        <v>56</v>
      </c>
      <c r="F366" t="s">
        <v>96</v>
      </c>
      <c r="G366" t="s">
        <v>96</v>
      </c>
      <c r="H366" t="s">
        <v>194</v>
      </c>
      <c r="I366" t="s">
        <v>4</v>
      </c>
      <c r="J366" t="s">
        <v>2</v>
      </c>
      <c r="K366" t="s">
        <v>195</v>
      </c>
      <c r="L366" t="s">
        <v>196</v>
      </c>
      <c r="M366" s="2" t="str">
        <f t="shared" si="5"/>
        <v>union all select 'UAPSRV','07','1','24','YWPZBS','Character','1','业务凭证报送标识','字典(YWPZBS)' from dual</v>
      </c>
    </row>
    <row r="367" spans="1:13" x14ac:dyDescent="0.15">
      <c r="A367" t="s">
        <v>636</v>
      </c>
      <c r="B367" t="s">
        <v>643</v>
      </c>
      <c r="C367">
        <v>7</v>
      </c>
      <c r="D367">
        <v>1</v>
      </c>
      <c r="E367" t="s">
        <v>56</v>
      </c>
      <c r="F367" t="s">
        <v>100</v>
      </c>
      <c r="G367" t="s">
        <v>100</v>
      </c>
      <c r="H367" t="s">
        <v>198</v>
      </c>
      <c r="I367" t="s">
        <v>4</v>
      </c>
      <c r="J367" t="s">
        <v>16</v>
      </c>
      <c r="K367" t="s">
        <v>199</v>
      </c>
      <c r="M367" s="2" t="str">
        <f t="shared" si="5"/>
        <v>union all select 'UAPSRV','07','1','25','JGDM','Character','4','结果代码','' from dual</v>
      </c>
    </row>
    <row r="368" spans="1:13" x14ac:dyDescent="0.15">
      <c r="A368" t="s">
        <v>636</v>
      </c>
      <c r="B368" t="s">
        <v>643</v>
      </c>
      <c r="C368">
        <v>7</v>
      </c>
      <c r="D368">
        <v>1</v>
      </c>
      <c r="E368" t="s">
        <v>56</v>
      </c>
      <c r="F368" t="s">
        <v>105</v>
      </c>
      <c r="G368" t="s">
        <v>105</v>
      </c>
      <c r="H368" t="s">
        <v>200</v>
      </c>
      <c r="I368" t="s">
        <v>4</v>
      </c>
      <c r="J368" t="s">
        <v>26</v>
      </c>
      <c r="K368" t="s">
        <v>201</v>
      </c>
      <c r="M368" s="2" t="str">
        <f t="shared" si="5"/>
        <v>union all select 'UAPSRV','07','1','26','JGSM','Character','40','结果说明','' from dual</v>
      </c>
    </row>
    <row r="369" spans="1:13" x14ac:dyDescent="0.15">
      <c r="A369" t="s">
        <v>636</v>
      </c>
      <c r="B369" t="s">
        <v>644</v>
      </c>
      <c r="C369">
        <v>8</v>
      </c>
      <c r="D369">
        <v>0</v>
      </c>
      <c r="E369" t="s">
        <v>60</v>
      </c>
      <c r="F369" t="s">
        <v>2</v>
      </c>
      <c r="G369" t="s">
        <v>637</v>
      </c>
      <c r="H369" t="s">
        <v>3</v>
      </c>
      <c r="I369" t="s">
        <v>4</v>
      </c>
      <c r="J369" t="s">
        <v>5</v>
      </c>
      <c r="K369" t="s">
        <v>6</v>
      </c>
      <c r="L369" t="s">
        <v>7</v>
      </c>
      <c r="M369" s="2" t="str">
        <f t="shared" si="5"/>
        <v>union all select 'UAPSRV','08','0','01','YWLSH','Character','10','业务流水号','必填' from dual</v>
      </c>
    </row>
    <row r="370" spans="1:13" x14ac:dyDescent="0.15">
      <c r="A370" t="s">
        <v>636</v>
      </c>
      <c r="B370" t="s">
        <v>644</v>
      </c>
      <c r="C370">
        <v>8</v>
      </c>
      <c r="D370">
        <v>0</v>
      </c>
      <c r="E370" t="s">
        <v>60</v>
      </c>
      <c r="F370" t="s">
        <v>8</v>
      </c>
      <c r="G370" t="s">
        <v>638</v>
      </c>
      <c r="H370" t="s">
        <v>9</v>
      </c>
      <c r="I370" t="s">
        <v>4</v>
      </c>
      <c r="J370" t="s">
        <v>10</v>
      </c>
      <c r="K370" t="s">
        <v>11</v>
      </c>
      <c r="L370" t="s">
        <v>36</v>
      </c>
      <c r="M370" s="2" t="str">
        <f t="shared" si="5"/>
        <v>union all select 'UAPSRV','08','0','02','KHMC','Character','120','客户名称','非必填' from dual</v>
      </c>
    </row>
    <row r="371" spans="1:13" x14ac:dyDescent="0.15">
      <c r="A371" t="s">
        <v>636</v>
      </c>
      <c r="B371" t="s">
        <v>644</v>
      </c>
      <c r="C371">
        <v>8</v>
      </c>
      <c r="D371">
        <v>0</v>
      </c>
      <c r="E371" t="s">
        <v>60</v>
      </c>
      <c r="F371" t="s">
        <v>12</v>
      </c>
      <c r="G371" t="s">
        <v>639</v>
      </c>
      <c r="H371" t="s">
        <v>21</v>
      </c>
      <c r="I371" t="s">
        <v>4</v>
      </c>
      <c r="J371" t="s">
        <v>8</v>
      </c>
      <c r="K371" t="s">
        <v>22</v>
      </c>
      <c r="L371" t="s">
        <v>229</v>
      </c>
      <c r="M371" s="2" t="str">
        <f t="shared" si="5"/>
        <v>union all select 'UAPSRV','08','0','03','ZJLB','Character','2','主要身份证明文件类别','非必填，字典(ZJLB)' from dual</v>
      </c>
    </row>
    <row r="372" spans="1:13" x14ac:dyDescent="0.15">
      <c r="A372" t="s">
        <v>636</v>
      </c>
      <c r="B372" t="s">
        <v>644</v>
      </c>
      <c r="C372">
        <v>8</v>
      </c>
      <c r="D372">
        <v>0</v>
      </c>
      <c r="E372" t="s">
        <v>60</v>
      </c>
      <c r="F372" t="s">
        <v>16</v>
      </c>
      <c r="G372" t="s">
        <v>640</v>
      </c>
      <c r="H372" t="s">
        <v>25</v>
      </c>
      <c r="I372" t="s">
        <v>4</v>
      </c>
      <c r="J372" t="s">
        <v>26</v>
      </c>
      <c r="K372" t="s">
        <v>27</v>
      </c>
      <c r="L372" t="s">
        <v>36</v>
      </c>
      <c r="M372" s="2" t="str">
        <f t="shared" si="5"/>
        <v>union all select 'UAPSRV','08','0','04','ZJDM','Character','40','主要身份证明文件代码','非必填' from dual</v>
      </c>
    </row>
    <row r="373" spans="1:13" x14ac:dyDescent="0.15">
      <c r="A373" t="s">
        <v>636</v>
      </c>
      <c r="B373" t="s">
        <v>644</v>
      </c>
      <c r="C373">
        <v>8</v>
      </c>
      <c r="D373">
        <v>0</v>
      </c>
      <c r="E373" t="s">
        <v>60</v>
      </c>
      <c r="F373" t="s">
        <v>20</v>
      </c>
      <c r="G373" t="s">
        <v>641</v>
      </c>
      <c r="H373" t="s">
        <v>188</v>
      </c>
      <c r="I373" t="s">
        <v>4</v>
      </c>
      <c r="J373" t="s">
        <v>80</v>
      </c>
      <c r="K373" t="s">
        <v>189</v>
      </c>
      <c r="L373" t="s">
        <v>36</v>
      </c>
      <c r="M373" s="2" t="str">
        <f t="shared" si="5"/>
        <v>union all select 'UAPSRV','08','0','05','YMTH','Character','20','一码通账户号码','非必填' from dual</v>
      </c>
    </row>
    <row r="374" spans="1:13" x14ac:dyDescent="0.15">
      <c r="A374" t="s">
        <v>636</v>
      </c>
      <c r="B374" t="s">
        <v>644</v>
      </c>
      <c r="C374">
        <v>8</v>
      </c>
      <c r="D374">
        <v>0</v>
      </c>
      <c r="E374" t="s">
        <v>60</v>
      </c>
      <c r="F374" t="s">
        <v>24</v>
      </c>
      <c r="G374" t="s">
        <v>642</v>
      </c>
      <c r="H374" t="s">
        <v>156</v>
      </c>
      <c r="I374" t="s">
        <v>4</v>
      </c>
      <c r="J374" t="s">
        <v>24</v>
      </c>
      <c r="K374" t="s">
        <v>157</v>
      </c>
      <c r="L374" t="s">
        <v>7</v>
      </c>
      <c r="M374" s="2" t="str">
        <f t="shared" si="5"/>
        <v>union all select 'UAPSRV','08','0','06','KHJGDM','Character','6','业务发起开户代理机构代码','必填' from dual</v>
      </c>
    </row>
    <row r="375" spans="1:13" x14ac:dyDescent="0.15">
      <c r="A375" t="s">
        <v>636</v>
      </c>
      <c r="B375" t="s">
        <v>644</v>
      </c>
      <c r="C375">
        <v>8</v>
      </c>
      <c r="D375">
        <v>0</v>
      </c>
      <c r="E375" t="s">
        <v>60</v>
      </c>
      <c r="F375" t="s">
        <v>28</v>
      </c>
      <c r="G375" t="s">
        <v>643</v>
      </c>
      <c r="H375" t="s">
        <v>159</v>
      </c>
      <c r="I375" t="s">
        <v>4</v>
      </c>
      <c r="J375" t="s">
        <v>5</v>
      </c>
      <c r="K375" t="s">
        <v>160</v>
      </c>
      <c r="L375" t="s">
        <v>7</v>
      </c>
      <c r="M375" s="2" t="str">
        <f t="shared" si="5"/>
        <v>union all select 'UAPSRV','08','0','07','KHWDDM','Character','10','业务发起开户代理网点代码','必填' from dual</v>
      </c>
    </row>
    <row r="376" spans="1:13" x14ac:dyDescent="0.15">
      <c r="A376" t="s">
        <v>636</v>
      </c>
      <c r="B376" t="s">
        <v>644</v>
      </c>
      <c r="C376">
        <v>8</v>
      </c>
      <c r="D376">
        <v>0</v>
      </c>
      <c r="E376" t="s">
        <v>60</v>
      </c>
      <c r="F376" t="s">
        <v>30</v>
      </c>
      <c r="G376" t="s">
        <v>644</v>
      </c>
      <c r="H376" t="s">
        <v>162</v>
      </c>
      <c r="I376" t="s">
        <v>4</v>
      </c>
      <c r="J376" t="s">
        <v>30</v>
      </c>
      <c r="K376" t="s">
        <v>163</v>
      </c>
      <c r="L376" t="s">
        <v>7</v>
      </c>
      <c r="M376" s="2" t="str">
        <f t="shared" si="5"/>
        <v>union all select 'UAPSRV','08','0','08','SQRQ','Character','8','申请日期','必填' from dual</v>
      </c>
    </row>
    <row r="377" spans="1:13" x14ac:dyDescent="0.15">
      <c r="A377" t="s">
        <v>636</v>
      </c>
      <c r="B377" t="s">
        <v>644</v>
      </c>
      <c r="C377">
        <v>8</v>
      </c>
      <c r="D377">
        <v>1</v>
      </c>
      <c r="E377" t="s">
        <v>64</v>
      </c>
      <c r="F377" t="s">
        <v>2</v>
      </c>
      <c r="G377" t="s">
        <v>637</v>
      </c>
      <c r="H377" t="s">
        <v>3</v>
      </c>
      <c r="I377" t="s">
        <v>4</v>
      </c>
      <c r="J377" t="s">
        <v>5</v>
      </c>
      <c r="K377" t="s">
        <v>6</v>
      </c>
      <c r="M377" s="2" t="str">
        <f t="shared" si="5"/>
        <v>union all select 'UAPSRV','08','1','01','YWLSH','Character','10','业务流水号','' from dual</v>
      </c>
    </row>
    <row r="378" spans="1:13" x14ac:dyDescent="0.15">
      <c r="A378" t="s">
        <v>636</v>
      </c>
      <c r="B378" t="s">
        <v>644</v>
      </c>
      <c r="C378">
        <v>8</v>
      </c>
      <c r="D378">
        <v>1</v>
      </c>
      <c r="E378" t="s">
        <v>64</v>
      </c>
      <c r="F378" t="s">
        <v>8</v>
      </c>
      <c r="G378" t="s">
        <v>638</v>
      </c>
      <c r="H378" t="s">
        <v>9</v>
      </c>
      <c r="I378" t="s">
        <v>4</v>
      </c>
      <c r="J378" t="s">
        <v>10</v>
      </c>
      <c r="K378" t="s">
        <v>11</v>
      </c>
      <c r="M378" s="2" t="str">
        <f t="shared" si="5"/>
        <v>union all select 'UAPSRV','08','1','02','KHMC','Character','120','客户名称','' from dual</v>
      </c>
    </row>
    <row r="379" spans="1:13" x14ac:dyDescent="0.15">
      <c r="A379" t="s">
        <v>636</v>
      </c>
      <c r="B379" t="s">
        <v>644</v>
      </c>
      <c r="C379">
        <v>8</v>
      </c>
      <c r="D379">
        <v>1</v>
      </c>
      <c r="E379" t="s">
        <v>64</v>
      </c>
      <c r="F379" t="s">
        <v>12</v>
      </c>
      <c r="G379" t="s">
        <v>639</v>
      </c>
      <c r="H379" t="s">
        <v>21</v>
      </c>
      <c r="I379" t="s">
        <v>4</v>
      </c>
      <c r="J379" t="s">
        <v>8</v>
      </c>
      <c r="K379" t="s">
        <v>22</v>
      </c>
      <c r="L379" t="s">
        <v>178</v>
      </c>
      <c r="M379" s="2" t="str">
        <f t="shared" si="5"/>
        <v>union all select 'UAPSRV','08','1','03','ZJLB','Character','2','主要身份证明文件类别','字典(ZJLB)' from dual</v>
      </c>
    </row>
    <row r="380" spans="1:13" x14ac:dyDescent="0.15">
      <c r="A380" t="s">
        <v>636</v>
      </c>
      <c r="B380" t="s">
        <v>644</v>
      </c>
      <c r="C380">
        <v>8</v>
      </c>
      <c r="D380">
        <v>1</v>
      </c>
      <c r="E380" t="s">
        <v>64</v>
      </c>
      <c r="F380" t="s">
        <v>16</v>
      </c>
      <c r="G380" t="s">
        <v>640</v>
      </c>
      <c r="H380" t="s">
        <v>25</v>
      </c>
      <c r="I380" t="s">
        <v>4</v>
      </c>
      <c r="J380" t="s">
        <v>26</v>
      </c>
      <c r="K380" t="s">
        <v>27</v>
      </c>
      <c r="M380" s="2" t="str">
        <f t="shared" si="5"/>
        <v>union all select 'UAPSRV','08','1','04','ZJDM','Character','40','主要身份证明文件代码','' from dual</v>
      </c>
    </row>
    <row r="381" spans="1:13" x14ac:dyDescent="0.15">
      <c r="A381" t="s">
        <v>636</v>
      </c>
      <c r="B381" t="s">
        <v>644</v>
      </c>
      <c r="C381">
        <v>8</v>
      </c>
      <c r="D381">
        <v>1</v>
      </c>
      <c r="E381" t="s">
        <v>64</v>
      </c>
      <c r="F381" t="s">
        <v>20</v>
      </c>
      <c r="G381" t="s">
        <v>641</v>
      </c>
      <c r="H381" t="s">
        <v>188</v>
      </c>
      <c r="I381" t="s">
        <v>4</v>
      </c>
      <c r="J381" t="s">
        <v>80</v>
      </c>
      <c r="K381" t="s">
        <v>189</v>
      </c>
      <c r="M381" s="2" t="str">
        <f t="shared" si="5"/>
        <v>union all select 'UAPSRV','08','1','05','YMTH','Character','20','一码通账户号码','' from dual</v>
      </c>
    </row>
    <row r="382" spans="1:13" x14ac:dyDescent="0.15">
      <c r="A382" t="s">
        <v>636</v>
      </c>
      <c r="B382" t="s">
        <v>644</v>
      </c>
      <c r="C382">
        <v>8</v>
      </c>
      <c r="D382">
        <v>1</v>
      </c>
      <c r="E382" t="s">
        <v>64</v>
      </c>
      <c r="F382" t="s">
        <v>24</v>
      </c>
      <c r="G382" t="s">
        <v>642</v>
      </c>
      <c r="H382" t="s">
        <v>310</v>
      </c>
      <c r="I382" t="s">
        <v>4</v>
      </c>
      <c r="J382" t="s">
        <v>2</v>
      </c>
      <c r="K382" t="s">
        <v>311</v>
      </c>
      <c r="L382" t="s">
        <v>312</v>
      </c>
      <c r="M382" s="2" t="str">
        <f t="shared" si="5"/>
        <v>union all select 'UAPSRV','08','1','06','YMTZT','Character','1','一码通账户状态','字典(YMTZT)' from dual</v>
      </c>
    </row>
    <row r="383" spans="1:13" x14ac:dyDescent="0.15">
      <c r="A383" t="s">
        <v>636</v>
      </c>
      <c r="B383" t="s">
        <v>644</v>
      </c>
      <c r="C383">
        <v>8</v>
      </c>
      <c r="D383">
        <v>1</v>
      </c>
      <c r="E383" t="s">
        <v>64</v>
      </c>
      <c r="F383" t="s">
        <v>28</v>
      </c>
      <c r="G383" t="s">
        <v>643</v>
      </c>
      <c r="H383" t="s">
        <v>53</v>
      </c>
      <c r="I383" t="s">
        <v>4</v>
      </c>
      <c r="J383" t="s">
        <v>2</v>
      </c>
      <c r="K383" t="s">
        <v>54</v>
      </c>
      <c r="L383" t="s">
        <v>179</v>
      </c>
      <c r="M383" s="2" t="str">
        <f t="shared" si="5"/>
        <v>union all select 'UAPSRV','08','1','07','KHFS','Character','1','一码通账户开户方式','字典(KHFS)' from dual</v>
      </c>
    </row>
    <row r="384" spans="1:13" x14ac:dyDescent="0.15">
      <c r="A384" t="s">
        <v>636</v>
      </c>
      <c r="B384" t="s">
        <v>644</v>
      </c>
      <c r="C384">
        <v>8</v>
      </c>
      <c r="D384">
        <v>1</v>
      </c>
      <c r="E384" t="s">
        <v>64</v>
      </c>
      <c r="F384" t="s">
        <v>30</v>
      </c>
      <c r="G384" t="s">
        <v>644</v>
      </c>
      <c r="H384" t="s">
        <v>313</v>
      </c>
      <c r="I384" t="s">
        <v>4</v>
      </c>
      <c r="J384" t="s">
        <v>30</v>
      </c>
      <c r="K384" t="s">
        <v>381</v>
      </c>
      <c r="M384" s="2" t="str">
        <f t="shared" si="5"/>
        <v>union all select 'UAPSRV','08','1','08','KHRQ','Character','8','一码通账户开户日期','' from dual</v>
      </c>
    </row>
    <row r="385" spans="1:13" x14ac:dyDescent="0.15">
      <c r="A385" t="s">
        <v>636</v>
      </c>
      <c r="B385" t="s">
        <v>644</v>
      </c>
      <c r="C385">
        <v>8</v>
      </c>
      <c r="D385">
        <v>1</v>
      </c>
      <c r="E385" t="s">
        <v>64</v>
      </c>
      <c r="F385" t="s">
        <v>37</v>
      </c>
      <c r="G385" t="s">
        <v>645</v>
      </c>
      <c r="H385" t="s">
        <v>360</v>
      </c>
      <c r="I385" t="s">
        <v>4</v>
      </c>
      <c r="J385" t="s">
        <v>350</v>
      </c>
      <c r="K385" t="s">
        <v>382</v>
      </c>
      <c r="L385" t="s">
        <v>362</v>
      </c>
      <c r="M385" s="2" t="str">
        <f t="shared" si="5"/>
        <v>union all select 'UAPSRV','08','1','09','KHJGMC','Character','62','一码通账户开户代理机构名称','返回开户的代理机构名称' from dual</v>
      </c>
    </row>
    <row r="386" spans="1:13" x14ac:dyDescent="0.15">
      <c r="A386" t="s">
        <v>636</v>
      </c>
      <c r="B386" t="s">
        <v>644</v>
      </c>
      <c r="C386">
        <v>8</v>
      </c>
      <c r="D386">
        <v>1</v>
      </c>
      <c r="E386" t="s">
        <v>64</v>
      </c>
      <c r="F386" t="s">
        <v>5</v>
      </c>
      <c r="G386" t="s">
        <v>5</v>
      </c>
      <c r="H386" t="s">
        <v>315</v>
      </c>
      <c r="I386" t="s">
        <v>4</v>
      </c>
      <c r="J386" t="s">
        <v>30</v>
      </c>
      <c r="K386" t="s">
        <v>316</v>
      </c>
      <c r="M386" s="2" t="str">
        <f t="shared" si="5"/>
        <v>union all select 'UAPSRV','08','1','10','XHRQ','Character','8','一码通账户销户日期','' from dual</v>
      </c>
    </row>
    <row r="387" spans="1:13" x14ac:dyDescent="0.15">
      <c r="A387" t="s">
        <v>636</v>
      </c>
      <c r="B387" t="s">
        <v>644</v>
      </c>
      <c r="C387">
        <v>8</v>
      </c>
      <c r="D387">
        <v>1</v>
      </c>
      <c r="E387" t="s">
        <v>64</v>
      </c>
      <c r="F387" t="s">
        <v>44</v>
      </c>
      <c r="G387" t="s">
        <v>44</v>
      </c>
      <c r="H387" t="s">
        <v>364</v>
      </c>
      <c r="I387" t="s">
        <v>4</v>
      </c>
      <c r="J387" t="s">
        <v>350</v>
      </c>
      <c r="K387" t="s">
        <v>383</v>
      </c>
      <c r="L387" t="s">
        <v>366</v>
      </c>
      <c r="M387" s="2" t="str">
        <f t="shared" ref="M387:M450" si="6">"union all select '" &amp; A387 &amp; "','" &amp; B387 &amp; "','" &amp;  D387 &amp; "','" &amp; G387 &amp; "','"  &amp; H387 &amp; "','" &amp; I387 &amp; "','" &amp; J387 &amp; "','" &amp; K387 &amp; "','" &amp; L387 &amp; "' from dual"</f>
        <v>union all select 'UAPSRV','08','1','11','XHJGMC','Character','62','一码通账户销户代理机构名称','返回销户的代理机构名称' from dual</v>
      </c>
    </row>
    <row r="388" spans="1:13" x14ac:dyDescent="0.15">
      <c r="A388" t="s">
        <v>636</v>
      </c>
      <c r="B388" t="s">
        <v>644</v>
      </c>
      <c r="C388">
        <v>8</v>
      </c>
      <c r="D388">
        <v>1</v>
      </c>
      <c r="E388" t="s">
        <v>64</v>
      </c>
      <c r="F388" t="s">
        <v>48</v>
      </c>
      <c r="G388" t="s">
        <v>48</v>
      </c>
      <c r="H388" t="s">
        <v>156</v>
      </c>
      <c r="I388" t="s">
        <v>4</v>
      </c>
      <c r="J388" t="s">
        <v>24</v>
      </c>
      <c r="K388" t="s">
        <v>157</v>
      </c>
      <c r="M388" s="2" t="str">
        <f t="shared" si="6"/>
        <v>union all select 'UAPSRV','08','1','12','KHJGDM','Character','6','业务发起开户代理机构代码','' from dual</v>
      </c>
    </row>
    <row r="389" spans="1:13" x14ac:dyDescent="0.15">
      <c r="A389" t="s">
        <v>636</v>
      </c>
      <c r="B389" t="s">
        <v>644</v>
      </c>
      <c r="C389">
        <v>8</v>
      </c>
      <c r="D389">
        <v>1</v>
      </c>
      <c r="E389" t="s">
        <v>64</v>
      </c>
      <c r="F389" t="s">
        <v>52</v>
      </c>
      <c r="G389" t="s">
        <v>52</v>
      </c>
      <c r="H389" t="s">
        <v>159</v>
      </c>
      <c r="I389" t="s">
        <v>4</v>
      </c>
      <c r="J389" t="s">
        <v>5</v>
      </c>
      <c r="K389" t="s">
        <v>160</v>
      </c>
      <c r="M389" s="2" t="str">
        <f t="shared" si="6"/>
        <v>union all select 'UAPSRV','08','1','13','KHWDDM','Character','10','业务发起开户代理网点代码','' from dual</v>
      </c>
    </row>
    <row r="390" spans="1:13" x14ac:dyDescent="0.15">
      <c r="A390" t="s">
        <v>636</v>
      </c>
      <c r="B390" t="s">
        <v>644</v>
      </c>
      <c r="C390">
        <v>8</v>
      </c>
      <c r="D390">
        <v>1</v>
      </c>
      <c r="E390" t="s">
        <v>64</v>
      </c>
      <c r="F390" t="s">
        <v>56</v>
      </c>
      <c r="G390" t="s">
        <v>56</v>
      </c>
      <c r="H390" t="s">
        <v>162</v>
      </c>
      <c r="I390" t="s">
        <v>4</v>
      </c>
      <c r="J390" t="s">
        <v>30</v>
      </c>
      <c r="K390" t="s">
        <v>163</v>
      </c>
      <c r="M390" s="2" t="str">
        <f t="shared" si="6"/>
        <v>union all select 'UAPSRV','08','1','14','SQRQ','Character','8','申请日期','' from dual</v>
      </c>
    </row>
    <row r="391" spans="1:13" x14ac:dyDescent="0.15">
      <c r="A391" t="s">
        <v>636</v>
      </c>
      <c r="B391" t="s">
        <v>644</v>
      </c>
      <c r="C391">
        <v>8</v>
      </c>
      <c r="D391">
        <v>1</v>
      </c>
      <c r="E391" t="s">
        <v>64</v>
      </c>
      <c r="F391" t="s">
        <v>60</v>
      </c>
      <c r="G391" t="s">
        <v>60</v>
      </c>
      <c r="H391" t="s">
        <v>191</v>
      </c>
      <c r="I391" t="s">
        <v>4</v>
      </c>
      <c r="J391" t="s">
        <v>30</v>
      </c>
      <c r="K391" t="s">
        <v>192</v>
      </c>
      <c r="M391" s="2" t="str">
        <f t="shared" si="6"/>
        <v>union all select 'UAPSRV','08','1','15','YWRQ','Character','8','业务日期','' from dual</v>
      </c>
    </row>
    <row r="392" spans="1:13" x14ac:dyDescent="0.15">
      <c r="A392" t="s">
        <v>636</v>
      </c>
      <c r="B392" t="s">
        <v>644</v>
      </c>
      <c r="C392">
        <v>8</v>
      </c>
      <c r="D392">
        <v>1</v>
      </c>
      <c r="E392" t="s">
        <v>64</v>
      </c>
      <c r="F392" t="s">
        <v>64</v>
      </c>
      <c r="G392" t="s">
        <v>64</v>
      </c>
      <c r="H392" t="s">
        <v>194</v>
      </c>
      <c r="I392" t="s">
        <v>4</v>
      </c>
      <c r="J392" t="s">
        <v>2</v>
      </c>
      <c r="K392" t="s">
        <v>195</v>
      </c>
      <c r="L392" t="s">
        <v>196</v>
      </c>
      <c r="M392" s="2" t="str">
        <f t="shared" si="6"/>
        <v>union all select 'UAPSRV','08','1','16','YWPZBS','Character','1','业务凭证报送标识','字典(YWPZBS)' from dual</v>
      </c>
    </row>
    <row r="393" spans="1:13" x14ac:dyDescent="0.15">
      <c r="A393" t="s">
        <v>636</v>
      </c>
      <c r="B393" t="s">
        <v>644</v>
      </c>
      <c r="C393">
        <v>8</v>
      </c>
      <c r="D393">
        <v>1</v>
      </c>
      <c r="E393" t="s">
        <v>64</v>
      </c>
      <c r="F393" t="s">
        <v>68</v>
      </c>
      <c r="G393" t="s">
        <v>68</v>
      </c>
      <c r="H393" t="s">
        <v>198</v>
      </c>
      <c r="I393" t="s">
        <v>4</v>
      </c>
      <c r="J393" t="s">
        <v>16</v>
      </c>
      <c r="K393" t="s">
        <v>199</v>
      </c>
      <c r="M393" s="2" t="str">
        <f t="shared" si="6"/>
        <v>union all select 'UAPSRV','08','1','17','JGDM','Character','4','结果代码','' from dual</v>
      </c>
    </row>
    <row r="394" spans="1:13" x14ac:dyDescent="0.15">
      <c r="A394" t="s">
        <v>636</v>
      </c>
      <c r="B394" t="s">
        <v>644</v>
      </c>
      <c r="C394">
        <v>8</v>
      </c>
      <c r="D394">
        <v>1</v>
      </c>
      <c r="E394" t="s">
        <v>64</v>
      </c>
      <c r="F394" t="s">
        <v>72</v>
      </c>
      <c r="G394" t="s">
        <v>72</v>
      </c>
      <c r="H394" t="s">
        <v>200</v>
      </c>
      <c r="I394" t="s">
        <v>4</v>
      </c>
      <c r="J394" t="s">
        <v>26</v>
      </c>
      <c r="K394" t="s">
        <v>201</v>
      </c>
      <c r="M394" s="2" t="str">
        <f t="shared" si="6"/>
        <v>union all select 'UAPSRV','08','1','18','JGSM','Character','40','结果说明','' from dual</v>
      </c>
    </row>
    <row r="395" spans="1:13" x14ac:dyDescent="0.15">
      <c r="A395" t="s">
        <v>636</v>
      </c>
      <c r="B395" t="s">
        <v>645</v>
      </c>
      <c r="C395">
        <v>9</v>
      </c>
      <c r="D395">
        <v>0</v>
      </c>
      <c r="E395" t="s">
        <v>68</v>
      </c>
      <c r="F395" t="s">
        <v>2</v>
      </c>
      <c r="G395" t="s">
        <v>637</v>
      </c>
      <c r="H395" t="s">
        <v>3</v>
      </c>
      <c r="I395" t="s">
        <v>4</v>
      </c>
      <c r="J395" t="s">
        <v>5</v>
      </c>
      <c r="K395" t="s">
        <v>6</v>
      </c>
      <c r="L395" t="s">
        <v>7</v>
      </c>
      <c r="M395" s="2" t="str">
        <f t="shared" si="6"/>
        <v>union all select 'UAPSRV','09','0','01','YWLSH','Character','10','业务流水号','必填' from dual</v>
      </c>
    </row>
    <row r="396" spans="1:13" x14ac:dyDescent="0.15">
      <c r="A396" t="s">
        <v>636</v>
      </c>
      <c r="B396" t="s">
        <v>645</v>
      </c>
      <c r="C396">
        <v>9</v>
      </c>
      <c r="D396">
        <v>0</v>
      </c>
      <c r="E396" t="s">
        <v>68</v>
      </c>
      <c r="F396" t="s">
        <v>8</v>
      </c>
      <c r="G396" t="s">
        <v>638</v>
      </c>
      <c r="H396" t="s">
        <v>9</v>
      </c>
      <c r="I396" t="s">
        <v>4</v>
      </c>
      <c r="J396" t="s">
        <v>10</v>
      </c>
      <c r="K396" t="s">
        <v>11</v>
      </c>
      <c r="L396" t="s">
        <v>36</v>
      </c>
      <c r="M396" s="2" t="str">
        <f t="shared" si="6"/>
        <v>union all select 'UAPSRV','09','0','02','KHMC','Character','120','客户名称','非必填' from dual</v>
      </c>
    </row>
    <row r="397" spans="1:13" x14ac:dyDescent="0.15">
      <c r="A397" t="s">
        <v>636</v>
      </c>
      <c r="B397" t="s">
        <v>645</v>
      </c>
      <c r="C397">
        <v>9</v>
      </c>
      <c r="D397">
        <v>0</v>
      </c>
      <c r="E397" t="s">
        <v>68</v>
      </c>
      <c r="F397" t="s">
        <v>12</v>
      </c>
      <c r="G397" t="s">
        <v>639</v>
      </c>
      <c r="H397" t="s">
        <v>21</v>
      </c>
      <c r="I397" t="s">
        <v>4</v>
      </c>
      <c r="J397" t="s">
        <v>8</v>
      </c>
      <c r="K397" t="s">
        <v>22</v>
      </c>
      <c r="L397" t="s">
        <v>229</v>
      </c>
      <c r="M397" s="2" t="str">
        <f t="shared" si="6"/>
        <v>union all select 'UAPSRV','09','0','03','ZJLB','Character','2','主要身份证明文件类别','非必填，字典(ZJLB)' from dual</v>
      </c>
    </row>
    <row r="398" spans="1:13" x14ac:dyDescent="0.15">
      <c r="A398" t="s">
        <v>636</v>
      </c>
      <c r="B398" t="s">
        <v>645</v>
      </c>
      <c r="C398">
        <v>9</v>
      </c>
      <c r="D398">
        <v>0</v>
      </c>
      <c r="E398" t="s">
        <v>68</v>
      </c>
      <c r="F398" t="s">
        <v>16</v>
      </c>
      <c r="G398" t="s">
        <v>640</v>
      </c>
      <c r="H398" t="s">
        <v>25</v>
      </c>
      <c r="I398" t="s">
        <v>4</v>
      </c>
      <c r="J398" t="s">
        <v>26</v>
      </c>
      <c r="K398" t="s">
        <v>27</v>
      </c>
      <c r="L398" t="s">
        <v>36</v>
      </c>
      <c r="M398" s="2" t="str">
        <f t="shared" si="6"/>
        <v>union all select 'UAPSRV','09','0','04','ZJDM','Character','40','主要身份证明文件代码','非必填' from dual</v>
      </c>
    </row>
    <row r="399" spans="1:13" x14ac:dyDescent="0.15">
      <c r="A399" t="s">
        <v>636</v>
      </c>
      <c r="B399" t="s">
        <v>645</v>
      </c>
      <c r="C399">
        <v>9</v>
      </c>
      <c r="D399">
        <v>0</v>
      </c>
      <c r="E399" t="s">
        <v>68</v>
      </c>
      <c r="F399" t="s">
        <v>20</v>
      </c>
      <c r="G399" t="s">
        <v>641</v>
      </c>
      <c r="H399" t="s">
        <v>188</v>
      </c>
      <c r="I399" t="s">
        <v>4</v>
      </c>
      <c r="J399" t="s">
        <v>80</v>
      </c>
      <c r="K399" t="s">
        <v>189</v>
      </c>
      <c r="L399" t="s">
        <v>36</v>
      </c>
      <c r="M399" s="2" t="str">
        <f t="shared" si="6"/>
        <v>union all select 'UAPSRV','09','0','05','YMTH','Character','20','一码通账户号码','非必填' from dual</v>
      </c>
    </row>
    <row r="400" spans="1:13" x14ac:dyDescent="0.15">
      <c r="A400" t="s">
        <v>636</v>
      </c>
      <c r="B400" t="s">
        <v>645</v>
      </c>
      <c r="C400">
        <v>9</v>
      </c>
      <c r="D400">
        <v>0</v>
      </c>
      <c r="E400" t="s">
        <v>68</v>
      </c>
      <c r="F400" t="s">
        <v>24</v>
      </c>
      <c r="G400" t="s">
        <v>642</v>
      </c>
      <c r="H400" t="s">
        <v>202</v>
      </c>
      <c r="I400" t="s">
        <v>4</v>
      </c>
      <c r="J400" t="s">
        <v>8</v>
      </c>
      <c r="K400" t="s">
        <v>203</v>
      </c>
      <c r="L400" t="s">
        <v>309</v>
      </c>
      <c r="M400" s="2" t="str">
        <f t="shared" si="6"/>
        <v>union all select 'UAPSRV','09','0','06','ZHLB','Character','2','证券账户类别','非必填，字典(ZHLB)' from dual</v>
      </c>
    </row>
    <row r="401" spans="1:13" x14ac:dyDescent="0.15">
      <c r="A401" t="s">
        <v>636</v>
      </c>
      <c r="B401" t="s">
        <v>645</v>
      </c>
      <c r="C401">
        <v>9</v>
      </c>
      <c r="D401">
        <v>0</v>
      </c>
      <c r="E401" t="s">
        <v>68</v>
      </c>
      <c r="F401" t="s">
        <v>28</v>
      </c>
      <c r="G401" t="s">
        <v>643</v>
      </c>
      <c r="H401" t="s">
        <v>218</v>
      </c>
      <c r="I401" t="s">
        <v>4</v>
      </c>
      <c r="J401" t="s">
        <v>80</v>
      </c>
      <c r="K401" t="s">
        <v>219</v>
      </c>
      <c r="L401" t="s">
        <v>36</v>
      </c>
      <c r="M401" s="2" t="str">
        <f t="shared" si="6"/>
        <v>union all select 'UAPSRV','09','0','07','ZQZH','Character','20','证券账户号码','非必填' from dual</v>
      </c>
    </row>
    <row r="402" spans="1:13" x14ac:dyDescent="0.15">
      <c r="A402" t="s">
        <v>636</v>
      </c>
      <c r="B402" t="s">
        <v>645</v>
      </c>
      <c r="C402">
        <v>9</v>
      </c>
      <c r="D402">
        <v>0</v>
      </c>
      <c r="E402" t="s">
        <v>68</v>
      </c>
      <c r="F402" t="s">
        <v>30</v>
      </c>
      <c r="G402" t="s">
        <v>644</v>
      </c>
      <c r="H402" t="s">
        <v>156</v>
      </c>
      <c r="I402" t="s">
        <v>4</v>
      </c>
      <c r="J402" t="s">
        <v>24</v>
      </c>
      <c r="K402" t="s">
        <v>157</v>
      </c>
      <c r="L402" t="s">
        <v>7</v>
      </c>
      <c r="M402" s="2" t="str">
        <f t="shared" si="6"/>
        <v>union all select 'UAPSRV','09','0','08','KHJGDM','Character','6','业务发起开户代理机构代码','必填' from dual</v>
      </c>
    </row>
    <row r="403" spans="1:13" x14ac:dyDescent="0.15">
      <c r="A403" t="s">
        <v>636</v>
      </c>
      <c r="B403" t="s">
        <v>645</v>
      </c>
      <c r="C403">
        <v>9</v>
      </c>
      <c r="D403">
        <v>0</v>
      </c>
      <c r="E403" t="s">
        <v>68</v>
      </c>
      <c r="F403" t="s">
        <v>37</v>
      </c>
      <c r="G403" t="s">
        <v>645</v>
      </c>
      <c r="H403" t="s">
        <v>159</v>
      </c>
      <c r="I403" t="s">
        <v>4</v>
      </c>
      <c r="J403" t="s">
        <v>5</v>
      </c>
      <c r="K403" t="s">
        <v>160</v>
      </c>
      <c r="L403" t="s">
        <v>7</v>
      </c>
      <c r="M403" s="2" t="str">
        <f t="shared" si="6"/>
        <v>union all select 'UAPSRV','09','0','09','KHWDDM','Character','10','业务发起开户代理网点代码','必填' from dual</v>
      </c>
    </row>
    <row r="404" spans="1:13" x14ac:dyDescent="0.15">
      <c r="A404" t="s">
        <v>636</v>
      </c>
      <c r="B404" t="s">
        <v>645</v>
      </c>
      <c r="C404">
        <v>9</v>
      </c>
      <c r="D404">
        <v>0</v>
      </c>
      <c r="E404" t="s">
        <v>68</v>
      </c>
      <c r="F404" t="s">
        <v>5</v>
      </c>
      <c r="G404" t="s">
        <v>5</v>
      </c>
      <c r="H404" t="s">
        <v>162</v>
      </c>
      <c r="I404" t="s">
        <v>4</v>
      </c>
      <c r="J404" t="s">
        <v>30</v>
      </c>
      <c r="K404" t="s">
        <v>163</v>
      </c>
      <c r="L404" t="s">
        <v>7</v>
      </c>
      <c r="M404" s="2" t="str">
        <f t="shared" si="6"/>
        <v>union all select 'UAPSRV','09','0','10','SQRQ','Character','8','申请日期','必填' from dual</v>
      </c>
    </row>
    <row r="405" spans="1:13" x14ac:dyDescent="0.15">
      <c r="A405" t="s">
        <v>636</v>
      </c>
      <c r="B405" t="s">
        <v>645</v>
      </c>
      <c r="C405">
        <v>9</v>
      </c>
      <c r="D405">
        <v>1</v>
      </c>
      <c r="E405" t="s">
        <v>72</v>
      </c>
      <c r="F405" t="s">
        <v>2</v>
      </c>
      <c r="G405" t="s">
        <v>637</v>
      </c>
      <c r="H405" t="s">
        <v>3</v>
      </c>
      <c r="I405" t="s">
        <v>4</v>
      </c>
      <c r="J405" t="s">
        <v>5</v>
      </c>
      <c r="K405" t="s">
        <v>6</v>
      </c>
      <c r="M405" s="2" t="str">
        <f t="shared" si="6"/>
        <v>union all select 'UAPSRV','09','1','01','YWLSH','Character','10','业务流水号','' from dual</v>
      </c>
    </row>
    <row r="406" spans="1:13" x14ac:dyDescent="0.15">
      <c r="A406" t="s">
        <v>636</v>
      </c>
      <c r="B406" t="s">
        <v>645</v>
      </c>
      <c r="C406">
        <v>9</v>
      </c>
      <c r="D406">
        <v>1</v>
      </c>
      <c r="E406" t="s">
        <v>72</v>
      </c>
      <c r="F406" t="s">
        <v>8</v>
      </c>
      <c r="G406" t="s">
        <v>638</v>
      </c>
      <c r="H406" t="s">
        <v>9</v>
      </c>
      <c r="I406" t="s">
        <v>4</v>
      </c>
      <c r="J406" t="s">
        <v>10</v>
      </c>
      <c r="K406" t="s">
        <v>11</v>
      </c>
      <c r="M406" s="2" t="str">
        <f t="shared" si="6"/>
        <v>union all select 'UAPSRV','09','1','02','KHMC','Character','120','客户名称','' from dual</v>
      </c>
    </row>
    <row r="407" spans="1:13" x14ac:dyDescent="0.15">
      <c r="A407" t="s">
        <v>636</v>
      </c>
      <c r="B407" t="s">
        <v>645</v>
      </c>
      <c r="C407">
        <v>9</v>
      </c>
      <c r="D407">
        <v>1</v>
      </c>
      <c r="E407" t="s">
        <v>72</v>
      </c>
      <c r="F407" t="s">
        <v>12</v>
      </c>
      <c r="G407" t="s">
        <v>639</v>
      </c>
      <c r="H407" t="s">
        <v>21</v>
      </c>
      <c r="I407" t="s">
        <v>4</v>
      </c>
      <c r="J407" t="s">
        <v>8</v>
      </c>
      <c r="K407" t="s">
        <v>22</v>
      </c>
      <c r="L407" t="s">
        <v>178</v>
      </c>
      <c r="M407" s="2" t="str">
        <f t="shared" si="6"/>
        <v>union all select 'UAPSRV','09','1','03','ZJLB','Character','2','主要身份证明文件类别','字典(ZJLB)' from dual</v>
      </c>
    </row>
    <row r="408" spans="1:13" x14ac:dyDescent="0.15">
      <c r="A408" t="s">
        <v>636</v>
      </c>
      <c r="B408" t="s">
        <v>645</v>
      </c>
      <c r="C408">
        <v>9</v>
      </c>
      <c r="D408">
        <v>1</v>
      </c>
      <c r="E408" t="s">
        <v>72</v>
      </c>
      <c r="F408" t="s">
        <v>16</v>
      </c>
      <c r="G408" t="s">
        <v>640</v>
      </c>
      <c r="H408" t="s">
        <v>25</v>
      </c>
      <c r="I408" t="s">
        <v>4</v>
      </c>
      <c r="J408" t="s">
        <v>26</v>
      </c>
      <c r="K408" t="s">
        <v>27</v>
      </c>
      <c r="M408" s="2" t="str">
        <f t="shared" si="6"/>
        <v>union all select 'UAPSRV','09','1','04','ZJDM','Character','40','主要身份证明文件代码','' from dual</v>
      </c>
    </row>
    <row r="409" spans="1:13" x14ac:dyDescent="0.15">
      <c r="A409" t="s">
        <v>636</v>
      </c>
      <c r="B409" t="s">
        <v>645</v>
      </c>
      <c r="C409">
        <v>9</v>
      </c>
      <c r="D409">
        <v>1</v>
      </c>
      <c r="E409" t="s">
        <v>72</v>
      </c>
      <c r="F409" t="s">
        <v>20</v>
      </c>
      <c r="G409" t="s">
        <v>641</v>
      </c>
      <c r="H409" t="s">
        <v>188</v>
      </c>
      <c r="I409" t="s">
        <v>4</v>
      </c>
      <c r="J409" t="s">
        <v>80</v>
      </c>
      <c r="K409" t="s">
        <v>189</v>
      </c>
      <c r="M409" s="2" t="str">
        <f t="shared" si="6"/>
        <v>union all select 'UAPSRV','09','1','05','YMTH','Character','20','一码通账户号码','' from dual</v>
      </c>
    </row>
    <row r="410" spans="1:13" x14ac:dyDescent="0.15">
      <c r="A410" t="s">
        <v>636</v>
      </c>
      <c r="B410" t="s">
        <v>645</v>
      </c>
      <c r="C410">
        <v>9</v>
      </c>
      <c r="D410">
        <v>1</v>
      </c>
      <c r="E410" t="s">
        <v>72</v>
      </c>
      <c r="F410" t="s">
        <v>24</v>
      </c>
      <c r="G410" t="s">
        <v>642</v>
      </c>
      <c r="H410" t="s">
        <v>202</v>
      </c>
      <c r="I410" t="s">
        <v>4</v>
      </c>
      <c r="J410" t="s">
        <v>8</v>
      </c>
      <c r="K410" t="s">
        <v>203</v>
      </c>
      <c r="L410" t="s">
        <v>217</v>
      </c>
      <c r="M410" s="2" t="str">
        <f t="shared" si="6"/>
        <v>union all select 'UAPSRV','09','1','06','ZHLB','Character','2','证券账户类别','字典(ZHLB)' from dual</v>
      </c>
    </row>
    <row r="411" spans="1:13" x14ac:dyDescent="0.15">
      <c r="A411" t="s">
        <v>636</v>
      </c>
      <c r="B411" t="s">
        <v>645</v>
      </c>
      <c r="C411">
        <v>9</v>
      </c>
      <c r="D411">
        <v>1</v>
      </c>
      <c r="E411" t="s">
        <v>72</v>
      </c>
      <c r="F411" t="s">
        <v>28</v>
      </c>
      <c r="G411" t="s">
        <v>643</v>
      </c>
      <c r="H411" t="s">
        <v>218</v>
      </c>
      <c r="I411" t="s">
        <v>4</v>
      </c>
      <c r="J411" t="s">
        <v>80</v>
      </c>
      <c r="K411" t="s">
        <v>219</v>
      </c>
      <c r="M411" s="2" t="str">
        <f t="shared" si="6"/>
        <v>union all select 'UAPSRV','09','1','07','ZQZH','Character','20','证券账户号码','' from dual</v>
      </c>
    </row>
    <row r="412" spans="1:13" x14ac:dyDescent="0.15">
      <c r="A412" t="s">
        <v>636</v>
      </c>
      <c r="B412" t="s">
        <v>645</v>
      </c>
      <c r="C412">
        <v>9</v>
      </c>
      <c r="D412">
        <v>1</v>
      </c>
      <c r="E412" t="s">
        <v>72</v>
      </c>
      <c r="F412" t="s">
        <v>30</v>
      </c>
      <c r="G412" t="s">
        <v>644</v>
      </c>
      <c r="H412" t="s">
        <v>356</v>
      </c>
      <c r="I412" t="s">
        <v>4</v>
      </c>
      <c r="J412" t="s">
        <v>8</v>
      </c>
      <c r="K412" t="s">
        <v>357</v>
      </c>
      <c r="L412" t="s">
        <v>358</v>
      </c>
      <c r="M412" s="2" t="str">
        <f t="shared" si="6"/>
        <v>union all select 'UAPSRV','09','1','08','ZQZHZT','Character','2','证券账户状态','字典(ZQZHZT)' from dual</v>
      </c>
    </row>
    <row r="413" spans="1:13" x14ac:dyDescent="0.15">
      <c r="A413" t="s">
        <v>636</v>
      </c>
      <c r="B413" t="s">
        <v>645</v>
      </c>
      <c r="C413">
        <v>9</v>
      </c>
      <c r="D413">
        <v>1</v>
      </c>
      <c r="E413" t="s">
        <v>72</v>
      </c>
      <c r="F413" t="s">
        <v>37</v>
      </c>
      <c r="G413" t="s">
        <v>645</v>
      </c>
      <c r="H413" t="s">
        <v>156</v>
      </c>
      <c r="I413" t="s">
        <v>4</v>
      </c>
      <c r="J413" t="s">
        <v>24</v>
      </c>
      <c r="K413" t="s">
        <v>157</v>
      </c>
      <c r="M413" s="2" t="str">
        <f t="shared" si="6"/>
        <v>union all select 'UAPSRV','09','1','09','KHJGDM','Character','6','业务发起开户代理机构代码','' from dual</v>
      </c>
    </row>
    <row r="414" spans="1:13" x14ac:dyDescent="0.15">
      <c r="A414" t="s">
        <v>636</v>
      </c>
      <c r="B414" t="s">
        <v>645</v>
      </c>
      <c r="C414">
        <v>9</v>
      </c>
      <c r="D414">
        <v>1</v>
      </c>
      <c r="E414" t="s">
        <v>72</v>
      </c>
      <c r="F414" t="s">
        <v>5</v>
      </c>
      <c r="G414" t="s">
        <v>5</v>
      </c>
      <c r="H414" t="s">
        <v>159</v>
      </c>
      <c r="I414" t="s">
        <v>4</v>
      </c>
      <c r="J414" t="s">
        <v>5</v>
      </c>
      <c r="K414" t="s">
        <v>160</v>
      </c>
      <c r="M414" s="2" t="str">
        <f t="shared" si="6"/>
        <v>union all select 'UAPSRV','09','1','10','KHWDDM','Character','10','业务发起开户代理网点代码','' from dual</v>
      </c>
    </row>
    <row r="415" spans="1:13" x14ac:dyDescent="0.15">
      <c r="A415" t="s">
        <v>636</v>
      </c>
      <c r="B415" t="s">
        <v>645</v>
      </c>
      <c r="C415">
        <v>9</v>
      </c>
      <c r="D415">
        <v>1</v>
      </c>
      <c r="E415" t="s">
        <v>72</v>
      </c>
      <c r="F415" t="s">
        <v>44</v>
      </c>
      <c r="G415" t="s">
        <v>44</v>
      </c>
      <c r="H415" t="s">
        <v>162</v>
      </c>
      <c r="I415" t="s">
        <v>4</v>
      </c>
      <c r="J415" t="s">
        <v>30</v>
      </c>
      <c r="K415" t="s">
        <v>163</v>
      </c>
      <c r="M415" s="2" t="str">
        <f t="shared" si="6"/>
        <v>union all select 'UAPSRV','09','1','11','SQRQ','Character','8','申请日期','' from dual</v>
      </c>
    </row>
    <row r="416" spans="1:13" x14ac:dyDescent="0.15">
      <c r="A416" t="s">
        <v>636</v>
      </c>
      <c r="B416" t="s">
        <v>645</v>
      </c>
      <c r="C416">
        <v>9</v>
      </c>
      <c r="D416">
        <v>1</v>
      </c>
      <c r="E416" t="s">
        <v>72</v>
      </c>
      <c r="F416" t="s">
        <v>48</v>
      </c>
      <c r="G416" t="s">
        <v>48</v>
      </c>
      <c r="H416" t="s">
        <v>384</v>
      </c>
      <c r="I416" t="s">
        <v>4</v>
      </c>
      <c r="J416" t="s">
        <v>30</v>
      </c>
      <c r="K416" t="s">
        <v>385</v>
      </c>
      <c r="M416" s="2" t="str">
        <f t="shared" si="6"/>
        <v>union all select 'UAPSRV','09','1','12','SCJYRQ','Character','8','首次交易日期','' from dual</v>
      </c>
    </row>
    <row r="417" spans="1:13" x14ac:dyDescent="0.15">
      <c r="A417" t="s">
        <v>636</v>
      </c>
      <c r="B417" t="s">
        <v>645</v>
      </c>
      <c r="C417">
        <v>9</v>
      </c>
      <c r="D417">
        <v>1</v>
      </c>
      <c r="E417" t="s">
        <v>72</v>
      </c>
      <c r="F417" t="s">
        <v>52</v>
      </c>
      <c r="G417" t="s">
        <v>52</v>
      </c>
      <c r="H417" t="s">
        <v>191</v>
      </c>
      <c r="I417" t="s">
        <v>4</v>
      </c>
      <c r="J417" t="s">
        <v>30</v>
      </c>
      <c r="K417" t="s">
        <v>192</v>
      </c>
      <c r="M417" s="2" t="str">
        <f t="shared" si="6"/>
        <v>union all select 'UAPSRV','09','1','13','YWRQ','Character','8','业务日期','' from dual</v>
      </c>
    </row>
    <row r="418" spans="1:13" x14ac:dyDescent="0.15">
      <c r="A418" t="s">
        <v>636</v>
      </c>
      <c r="B418" t="s">
        <v>645</v>
      </c>
      <c r="C418">
        <v>9</v>
      </c>
      <c r="D418">
        <v>1</v>
      </c>
      <c r="E418" t="s">
        <v>72</v>
      </c>
      <c r="F418" t="s">
        <v>56</v>
      </c>
      <c r="G418" t="s">
        <v>56</v>
      </c>
      <c r="H418" t="s">
        <v>194</v>
      </c>
      <c r="I418" t="s">
        <v>4</v>
      </c>
      <c r="J418" t="s">
        <v>2</v>
      </c>
      <c r="K418" t="s">
        <v>195</v>
      </c>
      <c r="L418" t="s">
        <v>196</v>
      </c>
      <c r="M418" s="2" t="str">
        <f t="shared" si="6"/>
        <v>union all select 'UAPSRV','09','1','14','YWPZBS','Character','1','业务凭证报送标识','字典(YWPZBS)' from dual</v>
      </c>
    </row>
    <row r="419" spans="1:13" x14ac:dyDescent="0.15">
      <c r="A419" t="s">
        <v>636</v>
      </c>
      <c r="B419" t="s">
        <v>645</v>
      </c>
      <c r="C419">
        <v>9</v>
      </c>
      <c r="D419">
        <v>1</v>
      </c>
      <c r="E419" t="s">
        <v>72</v>
      </c>
      <c r="F419" t="s">
        <v>60</v>
      </c>
      <c r="G419" t="s">
        <v>60</v>
      </c>
      <c r="H419" t="s">
        <v>198</v>
      </c>
      <c r="I419" t="s">
        <v>4</v>
      </c>
      <c r="J419" t="s">
        <v>16</v>
      </c>
      <c r="K419" t="s">
        <v>199</v>
      </c>
      <c r="M419" s="2" t="str">
        <f t="shared" si="6"/>
        <v>union all select 'UAPSRV','09','1','15','JGDM','Character','4','结果代码','' from dual</v>
      </c>
    </row>
    <row r="420" spans="1:13" x14ac:dyDescent="0.15">
      <c r="A420" t="s">
        <v>636</v>
      </c>
      <c r="B420" t="s">
        <v>645</v>
      </c>
      <c r="C420">
        <v>9</v>
      </c>
      <c r="D420">
        <v>1</v>
      </c>
      <c r="E420" t="s">
        <v>72</v>
      </c>
      <c r="F420" t="s">
        <v>64</v>
      </c>
      <c r="G420" t="s">
        <v>64</v>
      </c>
      <c r="H420" t="s">
        <v>200</v>
      </c>
      <c r="I420" t="s">
        <v>4</v>
      </c>
      <c r="J420" t="s">
        <v>26</v>
      </c>
      <c r="K420" t="s">
        <v>201</v>
      </c>
      <c r="M420" s="2" t="str">
        <f t="shared" si="6"/>
        <v>union all select 'UAPSRV','09','1','16','JGSM','Character','40','结果说明','' from dual</v>
      </c>
    </row>
    <row r="421" spans="1:13" x14ac:dyDescent="0.15">
      <c r="A421" t="s">
        <v>636</v>
      </c>
      <c r="B421" t="s">
        <v>5</v>
      </c>
      <c r="C421">
        <v>10</v>
      </c>
      <c r="D421">
        <v>0</v>
      </c>
      <c r="E421" t="s">
        <v>76</v>
      </c>
      <c r="F421" t="s">
        <v>2</v>
      </c>
      <c r="G421" t="s">
        <v>637</v>
      </c>
      <c r="H421" t="s">
        <v>3</v>
      </c>
      <c r="I421" t="s">
        <v>4</v>
      </c>
      <c r="J421" t="s">
        <v>5</v>
      </c>
      <c r="K421" t="s">
        <v>6</v>
      </c>
      <c r="L421" t="s">
        <v>7</v>
      </c>
      <c r="M421" s="2" t="str">
        <f t="shared" si="6"/>
        <v>union all select 'UAPSRV','10','0','01','YWLSH','Character','10','业务流水号','必填' from dual</v>
      </c>
    </row>
    <row r="422" spans="1:13" x14ac:dyDescent="0.15">
      <c r="A422" t="s">
        <v>636</v>
      </c>
      <c r="B422" t="s">
        <v>5</v>
      </c>
      <c r="C422">
        <v>10</v>
      </c>
      <c r="D422">
        <v>0</v>
      </c>
      <c r="E422" t="s">
        <v>76</v>
      </c>
      <c r="F422" t="s">
        <v>8</v>
      </c>
      <c r="G422" t="s">
        <v>638</v>
      </c>
      <c r="H422" t="s">
        <v>9</v>
      </c>
      <c r="I422" t="s">
        <v>4</v>
      </c>
      <c r="J422" t="s">
        <v>10</v>
      </c>
      <c r="K422" t="s">
        <v>11</v>
      </c>
      <c r="L422" t="s">
        <v>7</v>
      </c>
      <c r="M422" s="2" t="str">
        <f t="shared" si="6"/>
        <v>union all select 'UAPSRV','10','0','02','KHMC','Character','120','客户名称','必填' from dual</v>
      </c>
    </row>
    <row r="423" spans="1:13" x14ac:dyDescent="0.15">
      <c r="A423" t="s">
        <v>636</v>
      </c>
      <c r="B423" t="s">
        <v>5</v>
      </c>
      <c r="C423">
        <v>10</v>
      </c>
      <c r="D423">
        <v>0</v>
      </c>
      <c r="E423" t="s">
        <v>76</v>
      </c>
      <c r="F423" t="s">
        <v>12</v>
      </c>
      <c r="G423" t="s">
        <v>639</v>
      </c>
      <c r="H423" t="s">
        <v>21</v>
      </c>
      <c r="I423" t="s">
        <v>4</v>
      </c>
      <c r="J423" t="s">
        <v>8</v>
      </c>
      <c r="K423" t="s">
        <v>22</v>
      </c>
      <c r="L423" t="s">
        <v>23</v>
      </c>
      <c r="M423" s="2" t="str">
        <f t="shared" si="6"/>
        <v>union all select 'UAPSRV','10','0','03','ZJLB','Character','2','主要身份证明文件类别','必填，字典(ZJLB)' from dual</v>
      </c>
    </row>
    <row r="424" spans="1:13" x14ac:dyDescent="0.15">
      <c r="A424" t="s">
        <v>636</v>
      </c>
      <c r="B424" t="s">
        <v>5</v>
      </c>
      <c r="C424">
        <v>10</v>
      </c>
      <c r="D424">
        <v>0</v>
      </c>
      <c r="E424" t="s">
        <v>76</v>
      </c>
      <c r="F424" t="s">
        <v>16</v>
      </c>
      <c r="G424" t="s">
        <v>640</v>
      </c>
      <c r="H424" t="s">
        <v>25</v>
      </c>
      <c r="I424" t="s">
        <v>4</v>
      </c>
      <c r="J424" t="s">
        <v>26</v>
      </c>
      <c r="K424" t="s">
        <v>27</v>
      </c>
      <c r="L424" t="s">
        <v>7</v>
      </c>
      <c r="M424" s="2" t="str">
        <f t="shared" si="6"/>
        <v>union all select 'UAPSRV','10','0','04','ZJDM','Character','40','主要身份证明文件代码','必填' from dual</v>
      </c>
    </row>
    <row r="425" spans="1:13" x14ac:dyDescent="0.15">
      <c r="A425" t="s">
        <v>636</v>
      </c>
      <c r="B425" t="s">
        <v>5</v>
      </c>
      <c r="C425">
        <v>10</v>
      </c>
      <c r="D425">
        <v>0</v>
      </c>
      <c r="E425" t="s">
        <v>76</v>
      </c>
      <c r="F425" t="s">
        <v>20</v>
      </c>
      <c r="G425" t="s">
        <v>641</v>
      </c>
      <c r="H425" t="s">
        <v>202</v>
      </c>
      <c r="I425" t="s">
        <v>4</v>
      </c>
      <c r="J425" t="s">
        <v>8</v>
      </c>
      <c r="K425" t="s">
        <v>203</v>
      </c>
      <c r="L425" t="s">
        <v>204</v>
      </c>
      <c r="M425" s="2" t="str">
        <f t="shared" si="6"/>
        <v>union all select 'UAPSRV','10','0','05','ZHLB','Character','2','证券账户类别','必填，字典(ZHLB)' from dual</v>
      </c>
    </row>
    <row r="426" spans="1:13" x14ac:dyDescent="0.15">
      <c r="A426" t="s">
        <v>636</v>
      </c>
      <c r="B426" t="s">
        <v>5</v>
      </c>
      <c r="C426">
        <v>10</v>
      </c>
      <c r="D426">
        <v>0</v>
      </c>
      <c r="E426" t="s">
        <v>76</v>
      </c>
      <c r="F426" t="s">
        <v>24</v>
      </c>
      <c r="G426" t="s">
        <v>642</v>
      </c>
      <c r="H426" t="s">
        <v>218</v>
      </c>
      <c r="I426" t="s">
        <v>4</v>
      </c>
      <c r="J426" t="s">
        <v>80</v>
      </c>
      <c r="K426" t="s">
        <v>219</v>
      </c>
      <c r="L426" t="s">
        <v>7</v>
      </c>
      <c r="M426" s="2" t="str">
        <f t="shared" si="6"/>
        <v>union all select 'UAPSRV','10','0','06','ZQZH','Character','20','证券账户号码','必填' from dual</v>
      </c>
    </row>
    <row r="427" spans="1:13" x14ac:dyDescent="0.15">
      <c r="A427" t="s">
        <v>636</v>
      </c>
      <c r="B427" t="s">
        <v>5</v>
      </c>
      <c r="C427">
        <v>10</v>
      </c>
      <c r="D427">
        <v>0</v>
      </c>
      <c r="E427" t="s">
        <v>76</v>
      </c>
      <c r="F427" t="s">
        <v>28</v>
      </c>
      <c r="G427" t="s">
        <v>643</v>
      </c>
      <c r="H427" t="s">
        <v>156</v>
      </c>
      <c r="I427" t="s">
        <v>4</v>
      </c>
      <c r="J427" t="s">
        <v>24</v>
      </c>
      <c r="K427" t="s">
        <v>157</v>
      </c>
      <c r="L427" t="s">
        <v>7</v>
      </c>
      <c r="M427" s="2" t="str">
        <f t="shared" si="6"/>
        <v>union all select 'UAPSRV','10','0','07','KHJGDM','Character','6','业务发起开户代理机构代码','必填' from dual</v>
      </c>
    </row>
    <row r="428" spans="1:13" x14ac:dyDescent="0.15">
      <c r="A428" t="s">
        <v>636</v>
      </c>
      <c r="B428" t="s">
        <v>5</v>
      </c>
      <c r="C428">
        <v>10</v>
      </c>
      <c r="D428">
        <v>0</v>
      </c>
      <c r="E428" t="s">
        <v>76</v>
      </c>
      <c r="F428" t="s">
        <v>30</v>
      </c>
      <c r="G428" t="s">
        <v>644</v>
      </c>
      <c r="H428" t="s">
        <v>159</v>
      </c>
      <c r="I428" t="s">
        <v>4</v>
      </c>
      <c r="J428" t="s">
        <v>5</v>
      </c>
      <c r="K428" t="s">
        <v>160</v>
      </c>
      <c r="L428" t="s">
        <v>7</v>
      </c>
      <c r="M428" s="2" t="str">
        <f t="shared" si="6"/>
        <v>union all select 'UAPSRV','10','0','08','KHWDDM','Character','10','业务发起开户代理网点代码','必填' from dual</v>
      </c>
    </row>
    <row r="429" spans="1:13" x14ac:dyDescent="0.15">
      <c r="A429" t="s">
        <v>636</v>
      </c>
      <c r="B429" t="s">
        <v>5</v>
      </c>
      <c r="C429">
        <v>10</v>
      </c>
      <c r="D429">
        <v>0</v>
      </c>
      <c r="E429" t="s">
        <v>76</v>
      </c>
      <c r="F429" t="s">
        <v>37</v>
      </c>
      <c r="G429" t="s">
        <v>645</v>
      </c>
      <c r="H429" t="s">
        <v>162</v>
      </c>
      <c r="I429" t="s">
        <v>4</v>
      </c>
      <c r="J429" t="s">
        <v>30</v>
      </c>
      <c r="K429" t="s">
        <v>163</v>
      </c>
      <c r="L429" t="s">
        <v>7</v>
      </c>
      <c r="M429" s="2" t="str">
        <f t="shared" si="6"/>
        <v>union all select 'UAPSRV','10','0','09','SQRQ','Character','8','申请日期','必填' from dual</v>
      </c>
    </row>
    <row r="430" spans="1:13" x14ac:dyDescent="0.15">
      <c r="A430" t="s">
        <v>636</v>
      </c>
      <c r="B430" t="s">
        <v>5</v>
      </c>
      <c r="C430">
        <v>10</v>
      </c>
      <c r="D430">
        <v>1</v>
      </c>
      <c r="E430" t="s">
        <v>80</v>
      </c>
      <c r="F430" t="s">
        <v>2</v>
      </c>
      <c r="G430" t="s">
        <v>637</v>
      </c>
      <c r="H430" t="s">
        <v>3</v>
      </c>
      <c r="I430" t="s">
        <v>4</v>
      </c>
      <c r="J430" t="s">
        <v>5</v>
      </c>
      <c r="K430" t="s">
        <v>6</v>
      </c>
      <c r="M430" s="2" t="str">
        <f t="shared" si="6"/>
        <v>union all select 'UAPSRV','10','1','01','YWLSH','Character','10','业务流水号','' from dual</v>
      </c>
    </row>
    <row r="431" spans="1:13" x14ac:dyDescent="0.15">
      <c r="A431" t="s">
        <v>636</v>
      </c>
      <c r="B431" t="s">
        <v>5</v>
      </c>
      <c r="C431">
        <v>10</v>
      </c>
      <c r="D431">
        <v>1</v>
      </c>
      <c r="E431" t="s">
        <v>80</v>
      </c>
      <c r="F431" t="s">
        <v>8</v>
      </c>
      <c r="G431" t="s">
        <v>638</v>
      </c>
      <c r="H431" t="s">
        <v>9</v>
      </c>
      <c r="I431" t="s">
        <v>4</v>
      </c>
      <c r="J431" t="s">
        <v>10</v>
      </c>
      <c r="K431" t="s">
        <v>11</v>
      </c>
      <c r="L431" t="s">
        <v>308</v>
      </c>
      <c r="M431" s="2" t="str">
        <f t="shared" si="6"/>
        <v>union all select 'UAPSRV','10','1','02','KHMC','Character','120','客户名称','同请求' from dual</v>
      </c>
    </row>
    <row r="432" spans="1:13" x14ac:dyDescent="0.15">
      <c r="A432" t="s">
        <v>636</v>
      </c>
      <c r="B432" t="s">
        <v>5</v>
      </c>
      <c r="C432">
        <v>10</v>
      </c>
      <c r="D432">
        <v>1</v>
      </c>
      <c r="E432" t="s">
        <v>80</v>
      </c>
      <c r="F432" t="s">
        <v>12</v>
      </c>
      <c r="G432" t="s">
        <v>639</v>
      </c>
      <c r="H432" t="s">
        <v>21</v>
      </c>
      <c r="I432" t="s">
        <v>4</v>
      </c>
      <c r="J432" t="s">
        <v>8</v>
      </c>
      <c r="K432" t="s">
        <v>22</v>
      </c>
      <c r="L432" t="s">
        <v>308</v>
      </c>
      <c r="M432" s="2" t="str">
        <f t="shared" si="6"/>
        <v>union all select 'UAPSRV','10','1','03','ZJLB','Character','2','主要身份证明文件类别','同请求' from dual</v>
      </c>
    </row>
    <row r="433" spans="1:13" x14ac:dyDescent="0.15">
      <c r="A433" t="s">
        <v>636</v>
      </c>
      <c r="B433" t="s">
        <v>5</v>
      </c>
      <c r="C433">
        <v>10</v>
      </c>
      <c r="D433">
        <v>1</v>
      </c>
      <c r="E433" t="s">
        <v>80</v>
      </c>
      <c r="F433" t="s">
        <v>16</v>
      </c>
      <c r="G433" t="s">
        <v>640</v>
      </c>
      <c r="H433" t="s">
        <v>25</v>
      </c>
      <c r="I433" t="s">
        <v>4</v>
      </c>
      <c r="J433" t="s">
        <v>26</v>
      </c>
      <c r="K433" t="s">
        <v>27</v>
      </c>
      <c r="L433" t="s">
        <v>308</v>
      </c>
      <c r="M433" s="2" t="str">
        <f t="shared" si="6"/>
        <v>union all select 'UAPSRV','10','1','04','ZJDM','Character','40','主要身份证明文件代码','同请求' from dual</v>
      </c>
    </row>
    <row r="434" spans="1:13" x14ac:dyDescent="0.15">
      <c r="A434" t="s">
        <v>636</v>
      </c>
      <c r="B434" t="s">
        <v>5</v>
      </c>
      <c r="C434">
        <v>10</v>
      </c>
      <c r="D434">
        <v>1</v>
      </c>
      <c r="E434" t="s">
        <v>80</v>
      </c>
      <c r="F434" t="s">
        <v>20</v>
      </c>
      <c r="G434" t="s">
        <v>641</v>
      </c>
      <c r="H434" t="s">
        <v>202</v>
      </c>
      <c r="I434" t="s">
        <v>4</v>
      </c>
      <c r="J434" t="s">
        <v>8</v>
      </c>
      <c r="K434" t="s">
        <v>203</v>
      </c>
      <c r="L434" t="s">
        <v>308</v>
      </c>
      <c r="M434" s="2" t="str">
        <f t="shared" si="6"/>
        <v>union all select 'UAPSRV','10','1','05','ZHLB','Character','2','证券账户类别','同请求' from dual</v>
      </c>
    </row>
    <row r="435" spans="1:13" x14ac:dyDescent="0.15">
      <c r="A435" t="s">
        <v>636</v>
      </c>
      <c r="B435" t="s">
        <v>5</v>
      </c>
      <c r="C435">
        <v>10</v>
      </c>
      <c r="D435">
        <v>1</v>
      </c>
      <c r="E435" t="s">
        <v>80</v>
      </c>
      <c r="F435" t="s">
        <v>24</v>
      </c>
      <c r="G435" t="s">
        <v>642</v>
      </c>
      <c r="H435" t="s">
        <v>218</v>
      </c>
      <c r="I435" t="s">
        <v>4</v>
      </c>
      <c r="J435" t="s">
        <v>80</v>
      </c>
      <c r="K435" t="s">
        <v>219</v>
      </c>
      <c r="L435" t="s">
        <v>308</v>
      </c>
      <c r="M435" s="2" t="str">
        <f t="shared" si="6"/>
        <v>union all select 'UAPSRV','10','1','06','ZQZH','Character','20','证券账户号码','同请求' from dual</v>
      </c>
    </row>
    <row r="436" spans="1:13" x14ac:dyDescent="0.15">
      <c r="A436" t="s">
        <v>636</v>
      </c>
      <c r="B436" t="s">
        <v>5</v>
      </c>
      <c r="C436">
        <v>10</v>
      </c>
      <c r="D436">
        <v>1</v>
      </c>
      <c r="E436" t="s">
        <v>80</v>
      </c>
      <c r="F436" t="s">
        <v>28</v>
      </c>
      <c r="G436" t="s">
        <v>643</v>
      </c>
      <c r="H436" t="s">
        <v>156</v>
      </c>
      <c r="I436" t="s">
        <v>4</v>
      </c>
      <c r="J436" t="s">
        <v>24</v>
      </c>
      <c r="K436" t="s">
        <v>157</v>
      </c>
      <c r="M436" s="2" t="str">
        <f t="shared" si="6"/>
        <v>union all select 'UAPSRV','10','1','07','KHJGDM','Character','6','业务发起开户代理机构代码','' from dual</v>
      </c>
    </row>
    <row r="437" spans="1:13" x14ac:dyDescent="0.15">
      <c r="A437" t="s">
        <v>636</v>
      </c>
      <c r="B437" t="s">
        <v>5</v>
      </c>
      <c r="C437">
        <v>10</v>
      </c>
      <c r="D437">
        <v>1</v>
      </c>
      <c r="E437" t="s">
        <v>80</v>
      </c>
      <c r="F437" t="s">
        <v>30</v>
      </c>
      <c r="G437" t="s">
        <v>644</v>
      </c>
      <c r="H437" t="s">
        <v>159</v>
      </c>
      <c r="I437" t="s">
        <v>4</v>
      </c>
      <c r="J437" t="s">
        <v>5</v>
      </c>
      <c r="K437" t="s">
        <v>160</v>
      </c>
      <c r="M437" s="2" t="str">
        <f t="shared" si="6"/>
        <v>union all select 'UAPSRV','10','1','08','KHWDDM','Character','10','业务发起开户代理网点代码','' from dual</v>
      </c>
    </row>
    <row r="438" spans="1:13" x14ac:dyDescent="0.15">
      <c r="A438" t="s">
        <v>636</v>
      </c>
      <c r="B438" t="s">
        <v>5</v>
      </c>
      <c r="C438">
        <v>10</v>
      </c>
      <c r="D438">
        <v>1</v>
      </c>
      <c r="E438" t="s">
        <v>80</v>
      </c>
      <c r="F438" t="s">
        <v>37</v>
      </c>
      <c r="G438" t="s">
        <v>645</v>
      </c>
      <c r="H438" t="s">
        <v>162</v>
      </c>
      <c r="I438" t="s">
        <v>4</v>
      </c>
      <c r="J438" t="s">
        <v>30</v>
      </c>
      <c r="K438" t="s">
        <v>163</v>
      </c>
      <c r="M438" s="2" t="str">
        <f t="shared" si="6"/>
        <v>union all select 'UAPSRV','10','1','09','SQRQ','Character','8','申请日期','' from dual</v>
      </c>
    </row>
    <row r="439" spans="1:13" x14ac:dyDescent="0.15">
      <c r="A439" t="s">
        <v>636</v>
      </c>
      <c r="B439" t="s">
        <v>5</v>
      </c>
      <c r="C439">
        <v>10</v>
      </c>
      <c r="D439">
        <v>1</v>
      </c>
      <c r="E439" t="s">
        <v>80</v>
      </c>
      <c r="F439" t="s">
        <v>5</v>
      </c>
      <c r="G439" t="s">
        <v>5</v>
      </c>
      <c r="H439" t="s">
        <v>386</v>
      </c>
      <c r="I439" t="s">
        <v>4</v>
      </c>
      <c r="J439" t="s">
        <v>26</v>
      </c>
      <c r="K439" t="s">
        <v>387</v>
      </c>
      <c r="L439" t="s">
        <v>388</v>
      </c>
      <c r="M439" s="2" t="str">
        <f t="shared" si="6"/>
        <v>union all select 'UAPSRV','10','1','10','ZZJGDM','Character','40','组织机构代码证','核对成功且客户类别为“机构客户”或“产品客户”时返回辅助身份证明文件代码' from dual</v>
      </c>
    </row>
    <row r="440" spans="1:13" x14ac:dyDescent="0.15">
      <c r="A440" t="s">
        <v>636</v>
      </c>
      <c r="B440" t="s">
        <v>5</v>
      </c>
      <c r="C440">
        <v>10</v>
      </c>
      <c r="D440">
        <v>1</v>
      </c>
      <c r="E440" t="s">
        <v>80</v>
      </c>
      <c r="F440" t="s">
        <v>44</v>
      </c>
      <c r="G440" t="s">
        <v>44</v>
      </c>
      <c r="H440" t="s">
        <v>356</v>
      </c>
      <c r="I440" t="s">
        <v>4</v>
      </c>
      <c r="J440" t="s">
        <v>8</v>
      </c>
      <c r="K440" t="s">
        <v>357</v>
      </c>
      <c r="M440" s="2" t="str">
        <f t="shared" si="6"/>
        <v>union all select 'UAPSRV','10','1','11','ZQZHZT','Character','2','证券账户状态','' from dual</v>
      </c>
    </row>
    <row r="441" spans="1:13" x14ac:dyDescent="0.15">
      <c r="A441" t="s">
        <v>636</v>
      </c>
      <c r="B441" t="s">
        <v>5</v>
      </c>
      <c r="C441">
        <v>10</v>
      </c>
      <c r="D441">
        <v>1</v>
      </c>
      <c r="E441" t="s">
        <v>80</v>
      </c>
      <c r="F441" t="s">
        <v>48</v>
      </c>
      <c r="G441" t="s">
        <v>48</v>
      </c>
      <c r="H441" t="s">
        <v>389</v>
      </c>
      <c r="I441" t="s">
        <v>4</v>
      </c>
      <c r="J441" t="s">
        <v>350</v>
      </c>
      <c r="K441" t="s">
        <v>390</v>
      </c>
      <c r="L441" t="s">
        <v>391</v>
      </c>
      <c r="M441" s="2" t="str">
        <f t="shared" si="6"/>
        <v>union all select 'UAPSRV','10','1','12','ZDJYXX','Character','62','指定交易或指定结算信息','对于沪市账户，反馈指定交易或指定结算的参与人名称，对于深市账户为空。' from dual</v>
      </c>
    </row>
    <row r="442" spans="1:13" x14ac:dyDescent="0.15">
      <c r="A442" t="s">
        <v>636</v>
      </c>
      <c r="B442" t="s">
        <v>5</v>
      </c>
      <c r="C442">
        <v>10</v>
      </c>
      <c r="D442">
        <v>1</v>
      </c>
      <c r="E442" t="s">
        <v>80</v>
      </c>
      <c r="F442" t="s">
        <v>52</v>
      </c>
      <c r="G442" t="s">
        <v>52</v>
      </c>
      <c r="H442" t="s">
        <v>191</v>
      </c>
      <c r="I442" t="s">
        <v>4</v>
      </c>
      <c r="J442" t="s">
        <v>30</v>
      </c>
      <c r="K442" t="s">
        <v>192</v>
      </c>
      <c r="M442" s="2" t="str">
        <f t="shared" si="6"/>
        <v>union all select 'UAPSRV','10','1','13','YWRQ','Character','8','业务日期','' from dual</v>
      </c>
    </row>
    <row r="443" spans="1:13" x14ac:dyDescent="0.15">
      <c r="A443" t="s">
        <v>636</v>
      </c>
      <c r="B443" t="s">
        <v>5</v>
      </c>
      <c r="C443">
        <v>10</v>
      </c>
      <c r="D443">
        <v>1</v>
      </c>
      <c r="E443" t="s">
        <v>80</v>
      </c>
      <c r="F443" t="s">
        <v>56</v>
      </c>
      <c r="G443" t="s">
        <v>56</v>
      </c>
      <c r="H443" t="s">
        <v>194</v>
      </c>
      <c r="I443" t="s">
        <v>4</v>
      </c>
      <c r="J443" t="s">
        <v>2</v>
      </c>
      <c r="K443" t="s">
        <v>195</v>
      </c>
      <c r="L443" t="s">
        <v>196</v>
      </c>
      <c r="M443" s="2" t="str">
        <f t="shared" si="6"/>
        <v>union all select 'UAPSRV','10','1','14','YWPZBS','Character','1','业务凭证报送标识','字典(YWPZBS)' from dual</v>
      </c>
    </row>
    <row r="444" spans="1:13" x14ac:dyDescent="0.15">
      <c r="A444" t="s">
        <v>636</v>
      </c>
      <c r="B444" t="s">
        <v>5</v>
      </c>
      <c r="C444">
        <v>10</v>
      </c>
      <c r="D444">
        <v>1</v>
      </c>
      <c r="E444" t="s">
        <v>80</v>
      </c>
      <c r="F444" t="s">
        <v>60</v>
      </c>
      <c r="G444" t="s">
        <v>60</v>
      </c>
      <c r="H444" t="s">
        <v>198</v>
      </c>
      <c r="I444" t="s">
        <v>4</v>
      </c>
      <c r="J444" t="s">
        <v>16</v>
      </c>
      <c r="K444" t="s">
        <v>199</v>
      </c>
      <c r="M444" s="2" t="str">
        <f t="shared" si="6"/>
        <v>union all select 'UAPSRV','10','1','15','JGDM','Character','4','结果代码','' from dual</v>
      </c>
    </row>
    <row r="445" spans="1:13" x14ac:dyDescent="0.15">
      <c r="A445" t="s">
        <v>636</v>
      </c>
      <c r="B445" t="s">
        <v>5</v>
      </c>
      <c r="C445">
        <v>10</v>
      </c>
      <c r="D445">
        <v>1</v>
      </c>
      <c r="E445" t="s">
        <v>80</v>
      </c>
      <c r="F445" t="s">
        <v>64</v>
      </c>
      <c r="G445" t="s">
        <v>64</v>
      </c>
      <c r="H445" t="s">
        <v>200</v>
      </c>
      <c r="I445" t="s">
        <v>4</v>
      </c>
      <c r="J445" t="s">
        <v>26</v>
      </c>
      <c r="K445" t="s">
        <v>201</v>
      </c>
      <c r="M445" s="2" t="str">
        <f t="shared" si="6"/>
        <v>union all select 'UAPSRV','10','1','16','JGSM','Character','40','结果说明','' from dual</v>
      </c>
    </row>
    <row r="446" spans="1:13" x14ac:dyDescent="0.15">
      <c r="A446" t="s">
        <v>636</v>
      </c>
      <c r="B446" t="s">
        <v>44</v>
      </c>
      <c r="C446">
        <v>11</v>
      </c>
      <c r="D446">
        <v>0</v>
      </c>
      <c r="E446" t="s">
        <v>84</v>
      </c>
      <c r="F446" t="s">
        <v>2</v>
      </c>
      <c r="G446" t="s">
        <v>637</v>
      </c>
      <c r="H446" t="s">
        <v>3</v>
      </c>
      <c r="I446" t="s">
        <v>4</v>
      </c>
      <c r="J446" t="s">
        <v>5</v>
      </c>
      <c r="K446" t="s">
        <v>6</v>
      </c>
      <c r="L446" t="s">
        <v>7</v>
      </c>
      <c r="M446" s="2" t="str">
        <f t="shared" si="6"/>
        <v>union all select 'UAPSRV','11','0','01','YWLSH','Character','10','业务流水号','必填' from dual</v>
      </c>
    </row>
    <row r="447" spans="1:13" x14ac:dyDescent="0.15">
      <c r="A447" t="s">
        <v>636</v>
      </c>
      <c r="B447" t="s">
        <v>44</v>
      </c>
      <c r="C447">
        <v>11</v>
      </c>
      <c r="D447">
        <v>0</v>
      </c>
      <c r="E447" t="s">
        <v>84</v>
      </c>
      <c r="F447" t="s">
        <v>8</v>
      </c>
      <c r="G447" t="s">
        <v>638</v>
      </c>
      <c r="H447" t="s">
        <v>392</v>
      </c>
      <c r="I447" t="s">
        <v>4</v>
      </c>
      <c r="J447" t="s">
        <v>8</v>
      </c>
      <c r="K447" t="s">
        <v>393</v>
      </c>
      <c r="L447" t="s">
        <v>394</v>
      </c>
      <c r="M447" s="2" t="str">
        <f t="shared" si="6"/>
        <v>union all select 'UAPSRV','11','0','02','YWLB','Character','2','业务类别','必填，01：使用信息新增、02：使用信息撤销、03：使用信息查询' from dual</v>
      </c>
    </row>
    <row r="448" spans="1:13" x14ac:dyDescent="0.15">
      <c r="A448" t="s">
        <v>636</v>
      </c>
      <c r="B448" t="s">
        <v>44</v>
      </c>
      <c r="C448">
        <v>11</v>
      </c>
      <c r="D448">
        <v>0</v>
      </c>
      <c r="E448" t="s">
        <v>84</v>
      </c>
      <c r="F448" t="s">
        <v>12</v>
      </c>
      <c r="G448" t="s">
        <v>639</v>
      </c>
      <c r="H448" t="s">
        <v>188</v>
      </c>
      <c r="I448" t="s">
        <v>4</v>
      </c>
      <c r="J448" t="s">
        <v>80</v>
      </c>
      <c r="K448" t="s">
        <v>189</v>
      </c>
      <c r="L448" t="s">
        <v>36</v>
      </c>
      <c r="M448" s="2" t="str">
        <f t="shared" si="6"/>
        <v>union all select 'UAPSRV','11','0','03','YMTH','Character','20','一码通账户号码','非必填' from dual</v>
      </c>
    </row>
    <row r="449" spans="1:13" x14ac:dyDescent="0.15">
      <c r="A449" t="s">
        <v>636</v>
      </c>
      <c r="B449" t="s">
        <v>44</v>
      </c>
      <c r="C449">
        <v>11</v>
      </c>
      <c r="D449">
        <v>0</v>
      </c>
      <c r="E449" t="s">
        <v>84</v>
      </c>
      <c r="F449" t="s">
        <v>16</v>
      </c>
      <c r="G449" t="s">
        <v>640</v>
      </c>
      <c r="H449" t="s">
        <v>202</v>
      </c>
      <c r="I449" t="s">
        <v>4</v>
      </c>
      <c r="J449" t="s">
        <v>8</v>
      </c>
      <c r="K449" t="s">
        <v>203</v>
      </c>
      <c r="L449" t="s">
        <v>204</v>
      </c>
      <c r="M449" s="2" t="str">
        <f t="shared" si="6"/>
        <v>union all select 'UAPSRV','11','0','04','ZHLB','Character','2','证券账户类别','必填，字典(ZHLB)' from dual</v>
      </c>
    </row>
    <row r="450" spans="1:13" x14ac:dyDescent="0.15">
      <c r="A450" t="s">
        <v>636</v>
      </c>
      <c r="B450" t="s">
        <v>44</v>
      </c>
      <c r="C450">
        <v>11</v>
      </c>
      <c r="D450">
        <v>0</v>
      </c>
      <c r="E450" t="s">
        <v>84</v>
      </c>
      <c r="F450" t="s">
        <v>20</v>
      </c>
      <c r="G450" t="s">
        <v>641</v>
      </c>
      <c r="H450" t="s">
        <v>218</v>
      </c>
      <c r="I450" t="s">
        <v>4</v>
      </c>
      <c r="J450" t="s">
        <v>80</v>
      </c>
      <c r="K450" t="s">
        <v>219</v>
      </c>
      <c r="L450" t="s">
        <v>7</v>
      </c>
      <c r="M450" s="2" t="str">
        <f t="shared" si="6"/>
        <v>union all select 'UAPSRV','11','0','05','ZQZH','Character','20','证券账户号码','必填' from dual</v>
      </c>
    </row>
    <row r="451" spans="1:13" x14ac:dyDescent="0.15">
      <c r="A451" t="s">
        <v>636</v>
      </c>
      <c r="B451" t="s">
        <v>44</v>
      </c>
      <c r="C451">
        <v>11</v>
      </c>
      <c r="D451">
        <v>0</v>
      </c>
      <c r="E451" t="s">
        <v>84</v>
      </c>
      <c r="F451" t="s">
        <v>24</v>
      </c>
      <c r="G451" t="s">
        <v>642</v>
      </c>
      <c r="H451" t="s">
        <v>21</v>
      </c>
      <c r="I451" t="s">
        <v>4</v>
      </c>
      <c r="J451" t="s">
        <v>8</v>
      </c>
      <c r="K451" t="s">
        <v>22</v>
      </c>
      <c r="L451" t="s">
        <v>395</v>
      </c>
      <c r="M451" s="2" t="str">
        <f t="shared" ref="M451:M514" si="7">"union all select '" &amp; A451 &amp; "','" &amp; B451 &amp; "','" &amp;  D451 &amp; "','" &amp; G451 &amp; "','"  &amp; H451 &amp; "','" &amp; I451 &amp; "','" &amp; J451 &amp; "','" &amp; K451 &amp; "','" &amp; L451 &amp; "' from dual"</f>
        <v>union all select 'UAPSRV','11','0','06','ZJLB','Character','2','主要身份证明文件类别','新增、撤销必填，查询不填，字典(ZJLB)' from dual</v>
      </c>
    </row>
    <row r="452" spans="1:13" x14ac:dyDescent="0.15">
      <c r="A452" t="s">
        <v>636</v>
      </c>
      <c r="B452" t="s">
        <v>44</v>
      </c>
      <c r="C452">
        <v>11</v>
      </c>
      <c r="D452">
        <v>0</v>
      </c>
      <c r="E452" t="s">
        <v>84</v>
      </c>
      <c r="F452" t="s">
        <v>28</v>
      </c>
      <c r="G452" t="s">
        <v>643</v>
      </c>
      <c r="H452" t="s">
        <v>25</v>
      </c>
      <c r="I452" t="s">
        <v>4</v>
      </c>
      <c r="J452" t="s">
        <v>26</v>
      </c>
      <c r="K452" t="s">
        <v>27</v>
      </c>
      <c r="L452" t="s">
        <v>396</v>
      </c>
      <c r="M452" s="2" t="str">
        <f t="shared" si="7"/>
        <v>union all select 'UAPSRV','11','0','07','ZJDM','Character','40','主要身份证明文件代码','新增、撤销必填，查询不填' from dual</v>
      </c>
    </row>
    <row r="453" spans="1:13" x14ac:dyDescent="0.15">
      <c r="A453" t="s">
        <v>636</v>
      </c>
      <c r="B453" t="s">
        <v>44</v>
      </c>
      <c r="C453">
        <v>11</v>
      </c>
      <c r="D453">
        <v>0</v>
      </c>
      <c r="E453" t="s">
        <v>84</v>
      </c>
      <c r="F453" t="s">
        <v>30</v>
      </c>
      <c r="G453" t="s">
        <v>644</v>
      </c>
      <c r="H453" t="s">
        <v>397</v>
      </c>
      <c r="I453" t="s">
        <v>4</v>
      </c>
      <c r="J453" t="s">
        <v>24</v>
      </c>
      <c r="K453" t="s">
        <v>398</v>
      </c>
      <c r="L453" t="s">
        <v>399</v>
      </c>
      <c r="M453" s="2" t="str">
        <f t="shared" si="7"/>
        <v>union all select 'UAPSRV','11','0','08','JYDY','Character','6','交易单元','业务类别为新增、撤销时，对深市A股、深市信用证券账户必填，对其它证券账户类别不填；业务类别为查询时，不填。' from dual</v>
      </c>
    </row>
    <row r="454" spans="1:13" x14ac:dyDescent="0.15">
      <c r="A454" t="s">
        <v>636</v>
      </c>
      <c r="B454" t="s">
        <v>44</v>
      </c>
      <c r="C454">
        <v>11</v>
      </c>
      <c r="D454">
        <v>0</v>
      </c>
      <c r="E454" t="s">
        <v>84</v>
      </c>
      <c r="F454" t="s">
        <v>37</v>
      </c>
      <c r="G454" t="s">
        <v>645</v>
      </c>
      <c r="H454" t="s">
        <v>400</v>
      </c>
      <c r="I454" t="s">
        <v>4</v>
      </c>
      <c r="J454" t="s">
        <v>8</v>
      </c>
      <c r="K454" t="s">
        <v>401</v>
      </c>
      <c r="L454" t="s">
        <v>402</v>
      </c>
      <c r="M454" s="2" t="str">
        <f t="shared" si="7"/>
        <v>union all select 'UAPSRV','11','0','09','YYBBM','Character','2','营业部编码','深交所的两位营业部编码业务类别为新增、撤销时，对深市A股、深市信用证券账户必填，对其它证券账户类别不填；业务类别为查询时，不填。' from dual</v>
      </c>
    </row>
    <row r="455" spans="1:13" x14ac:dyDescent="0.15">
      <c r="A455" t="s">
        <v>636</v>
      </c>
      <c r="B455" t="s">
        <v>44</v>
      </c>
      <c r="C455">
        <v>11</v>
      </c>
      <c r="D455">
        <v>0</v>
      </c>
      <c r="E455" t="s">
        <v>84</v>
      </c>
      <c r="F455" t="s">
        <v>5</v>
      </c>
      <c r="G455" t="s">
        <v>5</v>
      </c>
      <c r="H455" t="s">
        <v>156</v>
      </c>
      <c r="I455" t="s">
        <v>4</v>
      </c>
      <c r="J455" t="s">
        <v>24</v>
      </c>
      <c r="K455" t="s">
        <v>157</v>
      </c>
      <c r="L455" t="s">
        <v>7</v>
      </c>
      <c r="M455" s="2" t="str">
        <f t="shared" si="7"/>
        <v>union all select 'UAPSRV','11','0','10','KHJGDM','Character','6','业务发起开户代理机构代码','必填' from dual</v>
      </c>
    </row>
    <row r="456" spans="1:13" x14ac:dyDescent="0.15">
      <c r="A456" t="s">
        <v>636</v>
      </c>
      <c r="B456" t="s">
        <v>44</v>
      </c>
      <c r="C456">
        <v>11</v>
      </c>
      <c r="D456">
        <v>0</v>
      </c>
      <c r="E456" t="s">
        <v>84</v>
      </c>
      <c r="F456" t="s">
        <v>44</v>
      </c>
      <c r="G456" t="s">
        <v>44</v>
      </c>
      <c r="H456" t="s">
        <v>159</v>
      </c>
      <c r="I456" t="s">
        <v>4</v>
      </c>
      <c r="J456" t="s">
        <v>5</v>
      </c>
      <c r="K456" t="s">
        <v>160</v>
      </c>
      <c r="L456" t="s">
        <v>7</v>
      </c>
      <c r="M456" s="2" t="str">
        <f t="shared" si="7"/>
        <v>union all select 'UAPSRV','11','0','11','KHWDDM','Character','10','业务发起开户代理网点代码','必填' from dual</v>
      </c>
    </row>
    <row r="457" spans="1:13" x14ac:dyDescent="0.15">
      <c r="A457" t="s">
        <v>636</v>
      </c>
      <c r="B457" t="s">
        <v>44</v>
      </c>
      <c r="C457">
        <v>11</v>
      </c>
      <c r="D457">
        <v>0</v>
      </c>
      <c r="E457" t="s">
        <v>84</v>
      </c>
      <c r="F457" t="s">
        <v>48</v>
      </c>
      <c r="G457" t="s">
        <v>48</v>
      </c>
      <c r="H457" t="s">
        <v>162</v>
      </c>
      <c r="I457" t="s">
        <v>4</v>
      </c>
      <c r="J457" t="s">
        <v>30</v>
      </c>
      <c r="K457" t="s">
        <v>163</v>
      </c>
      <c r="L457" t="s">
        <v>7</v>
      </c>
      <c r="M457" s="2" t="str">
        <f t="shared" si="7"/>
        <v>union all select 'UAPSRV','11','0','12','SQRQ','Character','8','申请日期','必填' from dual</v>
      </c>
    </row>
    <row r="458" spans="1:13" x14ac:dyDescent="0.15">
      <c r="A458" t="s">
        <v>636</v>
      </c>
      <c r="B458" t="s">
        <v>44</v>
      </c>
      <c r="C458">
        <v>11</v>
      </c>
      <c r="D458">
        <v>1</v>
      </c>
      <c r="E458" t="s">
        <v>88</v>
      </c>
      <c r="F458" t="s">
        <v>2</v>
      </c>
      <c r="G458" t="s">
        <v>637</v>
      </c>
      <c r="H458" t="s">
        <v>3</v>
      </c>
      <c r="I458" t="s">
        <v>4</v>
      </c>
      <c r="J458" t="s">
        <v>5</v>
      </c>
      <c r="K458" t="s">
        <v>6</v>
      </c>
      <c r="M458" s="2" t="str">
        <f t="shared" si="7"/>
        <v>union all select 'UAPSRV','11','1','01','YWLSH','Character','10','业务流水号','' from dual</v>
      </c>
    </row>
    <row r="459" spans="1:13" x14ac:dyDescent="0.15">
      <c r="A459" t="s">
        <v>636</v>
      </c>
      <c r="B459" t="s">
        <v>44</v>
      </c>
      <c r="C459">
        <v>11</v>
      </c>
      <c r="D459">
        <v>1</v>
      </c>
      <c r="E459" t="s">
        <v>88</v>
      </c>
      <c r="F459" t="s">
        <v>8</v>
      </c>
      <c r="G459" t="s">
        <v>638</v>
      </c>
      <c r="H459" t="s">
        <v>392</v>
      </c>
      <c r="I459" t="s">
        <v>4</v>
      </c>
      <c r="J459" t="s">
        <v>8</v>
      </c>
      <c r="K459" t="s">
        <v>393</v>
      </c>
      <c r="M459" s="2" t="str">
        <f t="shared" si="7"/>
        <v>union all select 'UAPSRV','11','1','02','YWLB','Character','2','业务类别','' from dual</v>
      </c>
    </row>
    <row r="460" spans="1:13" x14ac:dyDescent="0.15">
      <c r="A460" t="s">
        <v>636</v>
      </c>
      <c r="B460" t="s">
        <v>44</v>
      </c>
      <c r="C460">
        <v>11</v>
      </c>
      <c r="D460">
        <v>1</v>
      </c>
      <c r="E460" t="s">
        <v>88</v>
      </c>
      <c r="F460" t="s">
        <v>12</v>
      </c>
      <c r="G460" t="s">
        <v>639</v>
      </c>
      <c r="H460" t="s">
        <v>188</v>
      </c>
      <c r="I460" t="s">
        <v>4</v>
      </c>
      <c r="J460" t="s">
        <v>80</v>
      </c>
      <c r="K460" t="s">
        <v>189</v>
      </c>
      <c r="M460" s="2" t="str">
        <f t="shared" si="7"/>
        <v>union all select 'UAPSRV','11','1','03','YMTH','Character','20','一码通账户号码','' from dual</v>
      </c>
    </row>
    <row r="461" spans="1:13" x14ac:dyDescent="0.15">
      <c r="A461" t="s">
        <v>636</v>
      </c>
      <c r="B461" t="s">
        <v>44</v>
      </c>
      <c r="C461">
        <v>11</v>
      </c>
      <c r="D461">
        <v>1</v>
      </c>
      <c r="E461" t="s">
        <v>88</v>
      </c>
      <c r="F461" t="s">
        <v>16</v>
      </c>
      <c r="G461" t="s">
        <v>640</v>
      </c>
      <c r="H461" t="s">
        <v>202</v>
      </c>
      <c r="I461" t="s">
        <v>4</v>
      </c>
      <c r="J461" t="s">
        <v>8</v>
      </c>
      <c r="K461" t="s">
        <v>203</v>
      </c>
      <c r="L461" t="s">
        <v>217</v>
      </c>
      <c r="M461" s="2" t="str">
        <f t="shared" si="7"/>
        <v>union all select 'UAPSRV','11','1','04','ZHLB','Character','2','证券账户类别','字典(ZHLB)' from dual</v>
      </c>
    </row>
    <row r="462" spans="1:13" x14ac:dyDescent="0.15">
      <c r="A462" t="s">
        <v>636</v>
      </c>
      <c r="B462" t="s">
        <v>44</v>
      </c>
      <c r="C462">
        <v>11</v>
      </c>
      <c r="D462">
        <v>1</v>
      </c>
      <c r="E462" t="s">
        <v>88</v>
      </c>
      <c r="F462" t="s">
        <v>20</v>
      </c>
      <c r="G462" t="s">
        <v>641</v>
      </c>
      <c r="H462" t="s">
        <v>218</v>
      </c>
      <c r="I462" t="s">
        <v>4</v>
      </c>
      <c r="J462" t="s">
        <v>80</v>
      </c>
      <c r="K462" t="s">
        <v>219</v>
      </c>
      <c r="M462" s="2" t="str">
        <f t="shared" si="7"/>
        <v>union all select 'UAPSRV','11','1','05','ZQZH','Character','20','证券账户号码','' from dual</v>
      </c>
    </row>
    <row r="463" spans="1:13" x14ac:dyDescent="0.15">
      <c r="A463" t="s">
        <v>636</v>
      </c>
      <c r="B463" t="s">
        <v>44</v>
      </c>
      <c r="C463">
        <v>11</v>
      </c>
      <c r="D463">
        <v>1</v>
      </c>
      <c r="E463" t="s">
        <v>88</v>
      </c>
      <c r="F463" t="s">
        <v>24</v>
      </c>
      <c r="G463" t="s">
        <v>642</v>
      </c>
      <c r="H463" t="s">
        <v>21</v>
      </c>
      <c r="I463" t="s">
        <v>4</v>
      </c>
      <c r="J463" t="s">
        <v>8</v>
      </c>
      <c r="K463" t="s">
        <v>22</v>
      </c>
      <c r="L463" t="s">
        <v>178</v>
      </c>
      <c r="M463" s="2" t="str">
        <f t="shared" si="7"/>
        <v>union all select 'UAPSRV','11','1','06','ZJLB','Character','2','主要身份证明文件类别','字典(ZJLB)' from dual</v>
      </c>
    </row>
    <row r="464" spans="1:13" x14ac:dyDescent="0.15">
      <c r="A464" t="s">
        <v>636</v>
      </c>
      <c r="B464" t="s">
        <v>44</v>
      </c>
      <c r="C464">
        <v>11</v>
      </c>
      <c r="D464">
        <v>1</v>
      </c>
      <c r="E464" t="s">
        <v>88</v>
      </c>
      <c r="F464" t="s">
        <v>28</v>
      </c>
      <c r="G464" t="s">
        <v>643</v>
      </c>
      <c r="H464" t="s">
        <v>25</v>
      </c>
      <c r="I464" t="s">
        <v>4</v>
      </c>
      <c r="J464" t="s">
        <v>26</v>
      </c>
      <c r="K464" t="s">
        <v>27</v>
      </c>
      <c r="M464" s="2" t="str">
        <f t="shared" si="7"/>
        <v>union all select 'UAPSRV','11','1','07','ZJDM','Character','40','主要身份证明文件代码','' from dual</v>
      </c>
    </row>
    <row r="465" spans="1:13" x14ac:dyDescent="0.15">
      <c r="A465" t="s">
        <v>636</v>
      </c>
      <c r="B465" t="s">
        <v>44</v>
      </c>
      <c r="C465">
        <v>11</v>
      </c>
      <c r="D465">
        <v>1</v>
      </c>
      <c r="E465" t="s">
        <v>88</v>
      </c>
      <c r="F465" t="s">
        <v>30</v>
      </c>
      <c r="G465" t="s">
        <v>644</v>
      </c>
      <c r="H465" t="s">
        <v>397</v>
      </c>
      <c r="I465" t="s">
        <v>4</v>
      </c>
      <c r="J465" t="s">
        <v>24</v>
      </c>
      <c r="K465" t="s">
        <v>398</v>
      </c>
      <c r="M465" s="2" t="str">
        <f t="shared" si="7"/>
        <v>union all select 'UAPSRV','11','1','08','JYDY','Character','6','交易单元','' from dual</v>
      </c>
    </row>
    <row r="466" spans="1:13" x14ac:dyDescent="0.15">
      <c r="A466" t="s">
        <v>636</v>
      </c>
      <c r="B466" t="s">
        <v>44</v>
      </c>
      <c r="C466">
        <v>11</v>
      </c>
      <c r="D466">
        <v>1</v>
      </c>
      <c r="E466" t="s">
        <v>88</v>
      </c>
      <c r="F466" t="s">
        <v>37</v>
      </c>
      <c r="G466" t="s">
        <v>645</v>
      </c>
      <c r="H466" t="s">
        <v>400</v>
      </c>
      <c r="I466" t="s">
        <v>4</v>
      </c>
      <c r="J466" t="s">
        <v>8</v>
      </c>
      <c r="K466" t="s">
        <v>401</v>
      </c>
      <c r="M466" s="2" t="str">
        <f t="shared" si="7"/>
        <v>union all select 'UAPSRV','11','1','09','YYBBM','Character','2','营业部编码','' from dual</v>
      </c>
    </row>
    <row r="467" spans="1:13" x14ac:dyDescent="0.15">
      <c r="A467" t="s">
        <v>636</v>
      </c>
      <c r="B467" t="s">
        <v>44</v>
      </c>
      <c r="C467">
        <v>11</v>
      </c>
      <c r="D467">
        <v>1</v>
      </c>
      <c r="E467" t="s">
        <v>88</v>
      </c>
      <c r="F467" t="s">
        <v>5</v>
      </c>
      <c r="G467" t="s">
        <v>5</v>
      </c>
      <c r="H467" t="s">
        <v>156</v>
      </c>
      <c r="I467" t="s">
        <v>4</v>
      </c>
      <c r="J467" t="s">
        <v>24</v>
      </c>
      <c r="K467" t="s">
        <v>157</v>
      </c>
      <c r="M467" s="2" t="str">
        <f t="shared" si="7"/>
        <v>union all select 'UAPSRV','11','1','10','KHJGDM','Character','6','业务发起开户代理机构代码','' from dual</v>
      </c>
    </row>
    <row r="468" spans="1:13" x14ac:dyDescent="0.15">
      <c r="A468" t="s">
        <v>636</v>
      </c>
      <c r="B468" t="s">
        <v>44</v>
      </c>
      <c r="C468">
        <v>11</v>
      </c>
      <c r="D468">
        <v>1</v>
      </c>
      <c r="E468" t="s">
        <v>88</v>
      </c>
      <c r="F468" t="s">
        <v>44</v>
      </c>
      <c r="G468" t="s">
        <v>44</v>
      </c>
      <c r="H468" t="s">
        <v>159</v>
      </c>
      <c r="I468" t="s">
        <v>4</v>
      </c>
      <c r="J468" t="s">
        <v>5</v>
      </c>
      <c r="K468" t="s">
        <v>160</v>
      </c>
      <c r="M468" s="2" t="str">
        <f t="shared" si="7"/>
        <v>union all select 'UAPSRV','11','1','11','KHWDDM','Character','10','业务发起开户代理网点代码','' from dual</v>
      </c>
    </row>
    <row r="469" spans="1:13" x14ac:dyDescent="0.15">
      <c r="A469" t="s">
        <v>636</v>
      </c>
      <c r="B469" t="s">
        <v>44</v>
      </c>
      <c r="C469">
        <v>11</v>
      </c>
      <c r="D469">
        <v>1</v>
      </c>
      <c r="E469" t="s">
        <v>88</v>
      </c>
      <c r="F469" t="s">
        <v>48</v>
      </c>
      <c r="G469" t="s">
        <v>48</v>
      </c>
      <c r="H469" t="s">
        <v>360</v>
      </c>
      <c r="I469" t="s">
        <v>4</v>
      </c>
      <c r="J469" t="s">
        <v>350</v>
      </c>
      <c r="K469" t="s">
        <v>403</v>
      </c>
      <c r="L469" t="s">
        <v>404</v>
      </c>
      <c r="M469" s="2" t="str">
        <f t="shared" si="7"/>
        <v>union all select 'UAPSRV','11','1','12','KHJGMC','Character','62','使用信息申报券商名称','业务类别为新增、撤销时，此字段为空' from dual</v>
      </c>
    </row>
    <row r="470" spans="1:13" x14ac:dyDescent="0.15">
      <c r="A470" t="s">
        <v>636</v>
      </c>
      <c r="B470" t="s">
        <v>44</v>
      </c>
      <c r="C470">
        <v>11</v>
      </c>
      <c r="D470">
        <v>1</v>
      </c>
      <c r="E470" t="s">
        <v>88</v>
      </c>
      <c r="F470" t="s">
        <v>52</v>
      </c>
      <c r="G470" t="s">
        <v>52</v>
      </c>
      <c r="H470" t="s">
        <v>405</v>
      </c>
      <c r="I470" t="s">
        <v>4</v>
      </c>
      <c r="J470" t="s">
        <v>350</v>
      </c>
      <c r="K470" t="s">
        <v>406</v>
      </c>
      <c r="L470" t="s">
        <v>404</v>
      </c>
      <c r="M470" s="2" t="str">
        <f t="shared" si="7"/>
        <v>union all select 'UAPSRV','11','1','13','KHWDMC','Character','62','使用信息申报营业部名称','业务类别为新增、撤销时，此字段为空' from dual</v>
      </c>
    </row>
    <row r="471" spans="1:13" x14ac:dyDescent="0.15">
      <c r="A471" t="s">
        <v>636</v>
      </c>
      <c r="B471" t="s">
        <v>44</v>
      </c>
      <c r="C471">
        <v>11</v>
      </c>
      <c r="D471">
        <v>1</v>
      </c>
      <c r="E471" t="s">
        <v>88</v>
      </c>
      <c r="F471" t="s">
        <v>56</v>
      </c>
      <c r="G471" t="s">
        <v>56</v>
      </c>
      <c r="H471" t="s">
        <v>407</v>
      </c>
      <c r="I471" t="s">
        <v>4</v>
      </c>
      <c r="J471" t="s">
        <v>350</v>
      </c>
      <c r="K471" t="s">
        <v>408</v>
      </c>
      <c r="L471" t="s">
        <v>409</v>
      </c>
      <c r="M471" s="2" t="str">
        <f t="shared" si="7"/>
        <v>union all select 'UAPSRV','11','1','14','ZDJGMC','Character','62','指定交易券商名称','查询沪市账户使用信息时，返回指定交易券商名称或指定结算券商名称。查询深市账户使用信息时，返回空。' from dual</v>
      </c>
    </row>
    <row r="472" spans="1:13" x14ac:dyDescent="0.15">
      <c r="A472" t="s">
        <v>636</v>
      </c>
      <c r="B472" t="s">
        <v>44</v>
      </c>
      <c r="C472">
        <v>11</v>
      </c>
      <c r="D472">
        <v>1</v>
      </c>
      <c r="E472" t="s">
        <v>88</v>
      </c>
      <c r="F472" t="s">
        <v>60</v>
      </c>
      <c r="G472" t="s">
        <v>60</v>
      </c>
      <c r="H472" t="s">
        <v>410</v>
      </c>
      <c r="I472" t="s">
        <v>4</v>
      </c>
      <c r="J472" t="s">
        <v>30</v>
      </c>
      <c r="K472" t="s">
        <v>411</v>
      </c>
      <c r="L472" t="s">
        <v>404</v>
      </c>
      <c r="M472" s="2" t="str">
        <f t="shared" si="7"/>
        <v>union all select 'UAPSRV','11','1','15','SYSBRQ','Character','8','使用信息申报日期','业务类别为新增、撤销时，此字段为空' from dual</v>
      </c>
    </row>
    <row r="473" spans="1:13" x14ac:dyDescent="0.15">
      <c r="A473" t="s">
        <v>636</v>
      </c>
      <c r="B473" t="s">
        <v>44</v>
      </c>
      <c r="C473">
        <v>11</v>
      </c>
      <c r="D473">
        <v>1</v>
      </c>
      <c r="E473" t="s">
        <v>88</v>
      </c>
      <c r="F473" t="s">
        <v>64</v>
      </c>
      <c r="G473" t="s">
        <v>64</v>
      </c>
      <c r="H473" t="s">
        <v>162</v>
      </c>
      <c r="I473" t="s">
        <v>4</v>
      </c>
      <c r="J473" t="s">
        <v>30</v>
      </c>
      <c r="K473" t="s">
        <v>163</v>
      </c>
      <c r="M473" s="2" t="str">
        <f t="shared" si="7"/>
        <v>union all select 'UAPSRV','11','1','16','SQRQ','Character','8','申请日期','' from dual</v>
      </c>
    </row>
    <row r="474" spans="1:13" x14ac:dyDescent="0.15">
      <c r="A474" t="s">
        <v>636</v>
      </c>
      <c r="B474" t="s">
        <v>44</v>
      </c>
      <c r="C474">
        <v>11</v>
      </c>
      <c r="D474">
        <v>1</v>
      </c>
      <c r="E474" t="s">
        <v>88</v>
      </c>
      <c r="F474" t="s">
        <v>68</v>
      </c>
      <c r="G474" t="s">
        <v>68</v>
      </c>
      <c r="H474" t="s">
        <v>191</v>
      </c>
      <c r="I474" t="s">
        <v>4</v>
      </c>
      <c r="J474" t="s">
        <v>30</v>
      </c>
      <c r="K474" t="s">
        <v>192</v>
      </c>
      <c r="M474" s="2" t="str">
        <f t="shared" si="7"/>
        <v>union all select 'UAPSRV','11','1','17','YWRQ','Character','8','业务日期','' from dual</v>
      </c>
    </row>
    <row r="475" spans="1:13" x14ac:dyDescent="0.15">
      <c r="A475" t="s">
        <v>636</v>
      </c>
      <c r="B475" t="s">
        <v>44</v>
      </c>
      <c r="C475">
        <v>11</v>
      </c>
      <c r="D475">
        <v>1</v>
      </c>
      <c r="E475" t="s">
        <v>88</v>
      </c>
      <c r="F475" t="s">
        <v>72</v>
      </c>
      <c r="G475" t="s">
        <v>72</v>
      </c>
      <c r="H475" t="s">
        <v>194</v>
      </c>
      <c r="I475" t="s">
        <v>4</v>
      </c>
      <c r="J475" t="s">
        <v>2</v>
      </c>
      <c r="K475" t="s">
        <v>195</v>
      </c>
      <c r="L475" t="s">
        <v>196</v>
      </c>
      <c r="M475" s="2" t="str">
        <f t="shared" si="7"/>
        <v>union all select 'UAPSRV','11','1','18','YWPZBS','Character','1','业务凭证报送标识','字典(YWPZBS)' from dual</v>
      </c>
    </row>
    <row r="476" spans="1:13" x14ac:dyDescent="0.15">
      <c r="A476" t="s">
        <v>636</v>
      </c>
      <c r="B476" t="s">
        <v>44</v>
      </c>
      <c r="C476">
        <v>11</v>
      </c>
      <c r="D476">
        <v>1</v>
      </c>
      <c r="E476" t="s">
        <v>88</v>
      </c>
      <c r="F476" t="s">
        <v>76</v>
      </c>
      <c r="G476" t="s">
        <v>76</v>
      </c>
      <c r="H476" t="s">
        <v>198</v>
      </c>
      <c r="I476" t="s">
        <v>4</v>
      </c>
      <c r="J476" t="s">
        <v>16</v>
      </c>
      <c r="K476" t="s">
        <v>199</v>
      </c>
      <c r="M476" s="2" t="str">
        <f t="shared" si="7"/>
        <v>union all select 'UAPSRV','11','1','19','JGDM','Character','4','结果代码','' from dual</v>
      </c>
    </row>
    <row r="477" spans="1:13" x14ac:dyDescent="0.15">
      <c r="A477" t="s">
        <v>636</v>
      </c>
      <c r="B477" t="s">
        <v>44</v>
      </c>
      <c r="C477">
        <v>11</v>
      </c>
      <c r="D477">
        <v>1</v>
      </c>
      <c r="E477" t="s">
        <v>88</v>
      </c>
      <c r="F477" t="s">
        <v>80</v>
      </c>
      <c r="G477" t="s">
        <v>80</v>
      </c>
      <c r="H477" t="s">
        <v>200</v>
      </c>
      <c r="I477" t="s">
        <v>4</v>
      </c>
      <c r="J477" t="s">
        <v>26</v>
      </c>
      <c r="K477" t="s">
        <v>201</v>
      </c>
      <c r="M477" s="2" t="str">
        <f t="shared" si="7"/>
        <v>union all select 'UAPSRV','11','1','20','JGSM','Character','40','结果说明','' from dual</v>
      </c>
    </row>
    <row r="478" spans="1:13" x14ac:dyDescent="0.15">
      <c r="A478" t="s">
        <v>636</v>
      </c>
      <c r="B478" t="s">
        <v>48</v>
      </c>
      <c r="C478">
        <v>12</v>
      </c>
      <c r="D478">
        <v>0</v>
      </c>
      <c r="E478" t="s">
        <v>92</v>
      </c>
      <c r="F478" t="s">
        <v>2</v>
      </c>
      <c r="G478" t="s">
        <v>637</v>
      </c>
      <c r="H478" t="s">
        <v>3</v>
      </c>
      <c r="I478" t="s">
        <v>4</v>
      </c>
      <c r="J478" t="s">
        <v>5</v>
      </c>
      <c r="K478" t="s">
        <v>6</v>
      </c>
      <c r="L478" t="s">
        <v>7</v>
      </c>
      <c r="M478" s="2" t="str">
        <f t="shared" si="7"/>
        <v>union all select 'UAPSRV','12','0','01','YWLSH','Character','10','业务流水号','必填' from dual</v>
      </c>
    </row>
    <row r="479" spans="1:13" x14ac:dyDescent="0.15">
      <c r="A479" t="s">
        <v>636</v>
      </c>
      <c r="B479" t="s">
        <v>48</v>
      </c>
      <c r="C479">
        <v>12</v>
      </c>
      <c r="D479">
        <v>0</v>
      </c>
      <c r="E479" t="s">
        <v>92</v>
      </c>
      <c r="F479" t="s">
        <v>8</v>
      </c>
      <c r="G479" t="s">
        <v>638</v>
      </c>
      <c r="H479" t="s">
        <v>392</v>
      </c>
      <c r="I479" t="s">
        <v>4</v>
      </c>
      <c r="J479" t="s">
        <v>8</v>
      </c>
      <c r="K479" t="s">
        <v>393</v>
      </c>
      <c r="L479" t="s">
        <v>412</v>
      </c>
      <c r="M479" s="2" t="str">
        <f t="shared" si="7"/>
        <v>union all select 'UAPSRV','12','0','02','YWLB','Character','2','业务类别','必填，01：合伙人信息新增、02：合伙人信息删除、03：合伙人信息查询' from dual</v>
      </c>
    </row>
    <row r="480" spans="1:13" x14ac:dyDescent="0.15">
      <c r="A480" t="s">
        <v>636</v>
      </c>
      <c r="B480" t="s">
        <v>48</v>
      </c>
      <c r="C480">
        <v>12</v>
      </c>
      <c r="D480">
        <v>0</v>
      </c>
      <c r="E480" t="s">
        <v>92</v>
      </c>
      <c r="F480" t="s">
        <v>12</v>
      </c>
      <c r="G480" t="s">
        <v>639</v>
      </c>
      <c r="H480" t="s">
        <v>188</v>
      </c>
      <c r="I480" t="s">
        <v>4</v>
      </c>
      <c r="J480" t="s">
        <v>80</v>
      </c>
      <c r="K480" t="s">
        <v>189</v>
      </c>
      <c r="L480" t="s">
        <v>7</v>
      </c>
      <c r="M480" s="2" t="str">
        <f t="shared" si="7"/>
        <v>union all select 'UAPSRV','12','0','03','YMTH','Character','20','一码通账户号码','必填' from dual</v>
      </c>
    </row>
    <row r="481" spans="1:13" x14ac:dyDescent="0.15">
      <c r="A481" t="s">
        <v>636</v>
      </c>
      <c r="B481" t="s">
        <v>48</v>
      </c>
      <c r="C481">
        <v>12</v>
      </c>
      <c r="D481">
        <v>0</v>
      </c>
      <c r="E481" t="s">
        <v>92</v>
      </c>
      <c r="F481" t="s">
        <v>16</v>
      </c>
      <c r="G481" t="s">
        <v>640</v>
      </c>
      <c r="H481" t="s">
        <v>413</v>
      </c>
      <c r="I481" t="s">
        <v>4</v>
      </c>
      <c r="J481" t="s">
        <v>10</v>
      </c>
      <c r="K481" t="s">
        <v>414</v>
      </c>
      <c r="L481" t="s">
        <v>415</v>
      </c>
      <c r="M481" s="2" t="str">
        <f t="shared" si="7"/>
        <v>union all select 'UAPSRV','12','0','04','HHMC','Character','120','合伙人名称','新增、删除必填，查询不填' from dual</v>
      </c>
    </row>
    <row r="482" spans="1:13" x14ac:dyDescent="0.15">
      <c r="A482" t="s">
        <v>636</v>
      </c>
      <c r="B482" t="s">
        <v>48</v>
      </c>
      <c r="C482">
        <v>12</v>
      </c>
      <c r="D482">
        <v>0</v>
      </c>
      <c r="E482" t="s">
        <v>92</v>
      </c>
      <c r="F482" t="s">
        <v>20</v>
      </c>
      <c r="G482" t="s">
        <v>641</v>
      </c>
      <c r="H482" t="s">
        <v>416</v>
      </c>
      <c r="I482" t="s">
        <v>4</v>
      </c>
      <c r="J482" t="s">
        <v>8</v>
      </c>
      <c r="K482" t="s">
        <v>417</v>
      </c>
      <c r="L482" t="s">
        <v>418</v>
      </c>
      <c r="M482" s="2" t="str">
        <f t="shared" si="7"/>
        <v>union all select 'UAPSRV','12','0','05','HHZJLB','Character','2','合伙人证件类别','新增、删除必填，查询不填，字典(ZJLB)' from dual</v>
      </c>
    </row>
    <row r="483" spans="1:13" x14ac:dyDescent="0.15">
      <c r="A483" t="s">
        <v>636</v>
      </c>
      <c r="B483" t="s">
        <v>48</v>
      </c>
      <c r="C483">
        <v>12</v>
      </c>
      <c r="D483">
        <v>0</v>
      </c>
      <c r="E483" t="s">
        <v>92</v>
      </c>
      <c r="F483" t="s">
        <v>24</v>
      </c>
      <c r="G483" t="s">
        <v>642</v>
      </c>
      <c r="H483" t="s">
        <v>419</v>
      </c>
      <c r="I483" t="s">
        <v>4</v>
      </c>
      <c r="J483" t="s">
        <v>26</v>
      </c>
      <c r="K483" t="s">
        <v>420</v>
      </c>
      <c r="L483" t="s">
        <v>415</v>
      </c>
      <c r="M483" s="2" t="str">
        <f t="shared" si="7"/>
        <v>union all select 'UAPSRV','12','0','06','HHZJDM','Character','40','合伙人证件代码','新增、删除必填，查询不填' from dual</v>
      </c>
    </row>
    <row r="484" spans="1:13" x14ac:dyDescent="0.15">
      <c r="A484" t="s">
        <v>636</v>
      </c>
      <c r="B484" t="s">
        <v>48</v>
      </c>
      <c r="C484">
        <v>12</v>
      </c>
      <c r="D484">
        <v>0</v>
      </c>
      <c r="E484" t="s">
        <v>92</v>
      </c>
      <c r="F484" t="s">
        <v>28</v>
      </c>
      <c r="G484" t="s">
        <v>643</v>
      </c>
      <c r="H484" t="s">
        <v>421</v>
      </c>
      <c r="I484" t="s">
        <v>4</v>
      </c>
      <c r="J484" t="s">
        <v>30</v>
      </c>
      <c r="K484" t="s">
        <v>422</v>
      </c>
      <c r="L484" t="s">
        <v>423</v>
      </c>
      <c r="M484" s="2" t="str">
        <f t="shared" si="7"/>
        <v>union all select 'UAPSRV','12','0','07','HHJZRQ','Character','8','合伙人证件截止日期','新增必填，删除、查询不填' from dual</v>
      </c>
    </row>
    <row r="485" spans="1:13" x14ac:dyDescent="0.15">
      <c r="A485" t="s">
        <v>636</v>
      </c>
      <c r="B485" t="s">
        <v>48</v>
      </c>
      <c r="C485">
        <v>12</v>
      </c>
      <c r="D485">
        <v>0</v>
      </c>
      <c r="E485" t="s">
        <v>92</v>
      </c>
      <c r="F485" t="s">
        <v>30</v>
      </c>
      <c r="G485" t="s">
        <v>644</v>
      </c>
      <c r="H485" t="s">
        <v>17</v>
      </c>
      <c r="I485" t="s">
        <v>4</v>
      </c>
      <c r="J485" t="s">
        <v>12</v>
      </c>
      <c r="K485" t="s">
        <v>18</v>
      </c>
      <c r="L485" t="s">
        <v>424</v>
      </c>
      <c r="M485" s="2" t="str">
        <f t="shared" si="7"/>
        <v>union all select 'UAPSRV','12','0','08','GJDM','Character','3','国籍/地区代码','新增、删除必填，查询不填，字典(GJDM)' from dual</v>
      </c>
    </row>
    <row r="486" spans="1:13" x14ac:dyDescent="0.15">
      <c r="A486" t="s">
        <v>636</v>
      </c>
      <c r="B486" t="s">
        <v>48</v>
      </c>
      <c r="C486">
        <v>12</v>
      </c>
      <c r="D486">
        <v>0</v>
      </c>
      <c r="E486" t="s">
        <v>92</v>
      </c>
      <c r="F486" t="s">
        <v>37</v>
      </c>
      <c r="G486" t="s">
        <v>645</v>
      </c>
      <c r="H486" t="s">
        <v>425</v>
      </c>
      <c r="I486" t="s">
        <v>4</v>
      </c>
      <c r="J486" t="s">
        <v>2</v>
      </c>
      <c r="K486" t="s">
        <v>426</v>
      </c>
      <c r="L486" t="s">
        <v>427</v>
      </c>
      <c r="M486" s="2" t="str">
        <f t="shared" si="7"/>
        <v>union all select 'UAPSRV','12','0','09','HHCDFS','Character','1','合伙人承担责任方式','新增必填，删除、查询不填，字典(HHCDFS)' from dual</v>
      </c>
    </row>
    <row r="487" spans="1:13" x14ac:dyDescent="0.15">
      <c r="A487" t="s">
        <v>636</v>
      </c>
      <c r="B487" t="s">
        <v>48</v>
      </c>
      <c r="C487">
        <v>12</v>
      </c>
      <c r="D487">
        <v>0</v>
      </c>
      <c r="E487" t="s">
        <v>92</v>
      </c>
      <c r="F487" t="s">
        <v>5</v>
      </c>
      <c r="G487" t="s">
        <v>5</v>
      </c>
      <c r="H487" t="s">
        <v>156</v>
      </c>
      <c r="I487" t="s">
        <v>4</v>
      </c>
      <c r="J487" t="s">
        <v>24</v>
      </c>
      <c r="K487" t="s">
        <v>157</v>
      </c>
      <c r="L487" t="s">
        <v>7</v>
      </c>
      <c r="M487" s="2" t="str">
        <f t="shared" si="7"/>
        <v>union all select 'UAPSRV','12','0','10','KHJGDM','Character','6','业务发起开户代理机构代码','必填' from dual</v>
      </c>
    </row>
    <row r="488" spans="1:13" x14ac:dyDescent="0.15">
      <c r="A488" t="s">
        <v>636</v>
      </c>
      <c r="B488" t="s">
        <v>48</v>
      </c>
      <c r="C488">
        <v>12</v>
      </c>
      <c r="D488">
        <v>0</v>
      </c>
      <c r="E488" t="s">
        <v>92</v>
      </c>
      <c r="F488" t="s">
        <v>44</v>
      </c>
      <c r="G488" t="s">
        <v>44</v>
      </c>
      <c r="H488" t="s">
        <v>159</v>
      </c>
      <c r="I488" t="s">
        <v>4</v>
      </c>
      <c r="J488" t="s">
        <v>5</v>
      </c>
      <c r="K488" t="s">
        <v>160</v>
      </c>
      <c r="L488" t="s">
        <v>7</v>
      </c>
      <c r="M488" s="2" t="str">
        <f t="shared" si="7"/>
        <v>union all select 'UAPSRV','12','0','11','KHWDDM','Character','10','业务发起开户代理网点代码','必填' from dual</v>
      </c>
    </row>
    <row r="489" spans="1:13" x14ac:dyDescent="0.15">
      <c r="A489" t="s">
        <v>636</v>
      </c>
      <c r="B489" t="s">
        <v>48</v>
      </c>
      <c r="C489">
        <v>12</v>
      </c>
      <c r="D489">
        <v>0</v>
      </c>
      <c r="E489" t="s">
        <v>92</v>
      </c>
      <c r="F489" t="s">
        <v>48</v>
      </c>
      <c r="G489" t="s">
        <v>48</v>
      </c>
      <c r="H489" t="s">
        <v>162</v>
      </c>
      <c r="I489" t="s">
        <v>4</v>
      </c>
      <c r="J489" t="s">
        <v>30</v>
      </c>
      <c r="K489" t="s">
        <v>163</v>
      </c>
      <c r="L489" t="s">
        <v>7</v>
      </c>
      <c r="M489" s="2" t="str">
        <f t="shared" si="7"/>
        <v>union all select 'UAPSRV','12','0','12','SQRQ','Character','8','申请日期','必填' from dual</v>
      </c>
    </row>
    <row r="490" spans="1:13" x14ac:dyDescent="0.15">
      <c r="A490" t="s">
        <v>636</v>
      </c>
      <c r="B490" t="s">
        <v>48</v>
      </c>
      <c r="C490">
        <v>12</v>
      </c>
      <c r="D490">
        <v>1</v>
      </c>
      <c r="E490" t="s">
        <v>96</v>
      </c>
      <c r="F490" t="s">
        <v>2</v>
      </c>
      <c r="G490" t="s">
        <v>637</v>
      </c>
      <c r="H490" t="s">
        <v>3</v>
      </c>
      <c r="I490" t="s">
        <v>4</v>
      </c>
      <c r="J490" t="s">
        <v>5</v>
      </c>
      <c r="K490" t="s">
        <v>6</v>
      </c>
      <c r="M490" s="2" t="str">
        <f t="shared" si="7"/>
        <v>union all select 'UAPSRV','12','1','01','YWLSH','Character','10','业务流水号','' from dual</v>
      </c>
    </row>
    <row r="491" spans="1:13" x14ac:dyDescent="0.15">
      <c r="A491" t="s">
        <v>636</v>
      </c>
      <c r="B491" t="s">
        <v>48</v>
      </c>
      <c r="C491">
        <v>12</v>
      </c>
      <c r="D491">
        <v>1</v>
      </c>
      <c r="E491" t="s">
        <v>96</v>
      </c>
      <c r="F491" t="s">
        <v>8</v>
      </c>
      <c r="G491" t="s">
        <v>638</v>
      </c>
      <c r="H491" t="s">
        <v>392</v>
      </c>
      <c r="I491" t="s">
        <v>4</v>
      </c>
      <c r="J491" t="s">
        <v>8</v>
      </c>
      <c r="K491" t="s">
        <v>393</v>
      </c>
      <c r="M491" s="2" t="str">
        <f t="shared" si="7"/>
        <v>union all select 'UAPSRV','12','1','02','YWLB','Character','2','业务类别','' from dual</v>
      </c>
    </row>
    <row r="492" spans="1:13" x14ac:dyDescent="0.15">
      <c r="A492" t="s">
        <v>636</v>
      </c>
      <c r="B492" t="s">
        <v>48</v>
      </c>
      <c r="C492">
        <v>12</v>
      </c>
      <c r="D492">
        <v>1</v>
      </c>
      <c r="E492" t="s">
        <v>96</v>
      </c>
      <c r="F492" t="s">
        <v>12</v>
      </c>
      <c r="G492" t="s">
        <v>639</v>
      </c>
      <c r="H492" t="s">
        <v>188</v>
      </c>
      <c r="I492" t="s">
        <v>4</v>
      </c>
      <c r="J492" t="s">
        <v>80</v>
      </c>
      <c r="K492" t="s">
        <v>189</v>
      </c>
      <c r="M492" s="2" t="str">
        <f t="shared" si="7"/>
        <v>union all select 'UAPSRV','12','1','03','YMTH','Character','20','一码通账户号码','' from dual</v>
      </c>
    </row>
    <row r="493" spans="1:13" x14ac:dyDescent="0.15">
      <c r="A493" t="s">
        <v>636</v>
      </c>
      <c r="B493" t="s">
        <v>48</v>
      </c>
      <c r="C493">
        <v>12</v>
      </c>
      <c r="D493">
        <v>1</v>
      </c>
      <c r="E493" t="s">
        <v>96</v>
      </c>
      <c r="F493" t="s">
        <v>16</v>
      </c>
      <c r="G493" t="s">
        <v>640</v>
      </c>
      <c r="H493" t="s">
        <v>413</v>
      </c>
      <c r="I493" t="s">
        <v>4</v>
      </c>
      <c r="J493" t="s">
        <v>10</v>
      </c>
      <c r="K493" t="s">
        <v>414</v>
      </c>
      <c r="M493" s="2" t="str">
        <f t="shared" si="7"/>
        <v>union all select 'UAPSRV','12','1','04','HHMC','Character','120','合伙人名称','' from dual</v>
      </c>
    </row>
    <row r="494" spans="1:13" x14ac:dyDescent="0.15">
      <c r="A494" t="s">
        <v>636</v>
      </c>
      <c r="B494" t="s">
        <v>48</v>
      </c>
      <c r="C494">
        <v>12</v>
      </c>
      <c r="D494">
        <v>1</v>
      </c>
      <c r="E494" t="s">
        <v>96</v>
      </c>
      <c r="F494" t="s">
        <v>20</v>
      </c>
      <c r="G494" t="s">
        <v>641</v>
      </c>
      <c r="H494" t="s">
        <v>416</v>
      </c>
      <c r="I494" t="s">
        <v>4</v>
      </c>
      <c r="J494" t="s">
        <v>8</v>
      </c>
      <c r="K494" t="s">
        <v>417</v>
      </c>
      <c r="L494" t="s">
        <v>178</v>
      </c>
      <c r="M494" s="2" t="str">
        <f t="shared" si="7"/>
        <v>union all select 'UAPSRV','12','1','05','HHZJLB','Character','2','合伙人证件类别','字典(ZJLB)' from dual</v>
      </c>
    </row>
    <row r="495" spans="1:13" x14ac:dyDescent="0.15">
      <c r="A495" t="s">
        <v>636</v>
      </c>
      <c r="B495" t="s">
        <v>48</v>
      </c>
      <c r="C495">
        <v>12</v>
      </c>
      <c r="D495">
        <v>1</v>
      </c>
      <c r="E495" t="s">
        <v>96</v>
      </c>
      <c r="F495" t="s">
        <v>24</v>
      </c>
      <c r="G495" t="s">
        <v>642</v>
      </c>
      <c r="H495" t="s">
        <v>419</v>
      </c>
      <c r="I495" t="s">
        <v>4</v>
      </c>
      <c r="J495" t="s">
        <v>26</v>
      </c>
      <c r="K495" t="s">
        <v>420</v>
      </c>
      <c r="M495" s="2" t="str">
        <f t="shared" si="7"/>
        <v>union all select 'UAPSRV','12','1','06','HHZJDM','Character','40','合伙人证件代码','' from dual</v>
      </c>
    </row>
    <row r="496" spans="1:13" x14ac:dyDescent="0.15">
      <c r="A496" t="s">
        <v>636</v>
      </c>
      <c r="B496" t="s">
        <v>48</v>
      </c>
      <c r="C496">
        <v>12</v>
      </c>
      <c r="D496">
        <v>1</v>
      </c>
      <c r="E496" t="s">
        <v>96</v>
      </c>
      <c r="F496" t="s">
        <v>28</v>
      </c>
      <c r="G496" t="s">
        <v>643</v>
      </c>
      <c r="H496" t="s">
        <v>421</v>
      </c>
      <c r="I496" t="s">
        <v>4</v>
      </c>
      <c r="J496" t="s">
        <v>30</v>
      </c>
      <c r="K496" t="s">
        <v>422</v>
      </c>
      <c r="M496" s="2" t="str">
        <f t="shared" si="7"/>
        <v>union all select 'UAPSRV','12','1','07','HHJZRQ','Character','8','合伙人证件截止日期','' from dual</v>
      </c>
    </row>
    <row r="497" spans="1:13" x14ac:dyDescent="0.15">
      <c r="A497" t="s">
        <v>636</v>
      </c>
      <c r="B497" t="s">
        <v>48</v>
      </c>
      <c r="C497">
        <v>12</v>
      </c>
      <c r="D497">
        <v>1</v>
      </c>
      <c r="E497" t="s">
        <v>96</v>
      </c>
      <c r="F497" t="s">
        <v>30</v>
      </c>
      <c r="G497" t="s">
        <v>644</v>
      </c>
      <c r="H497" t="s">
        <v>17</v>
      </c>
      <c r="I497" t="s">
        <v>4</v>
      </c>
      <c r="J497" t="s">
        <v>12</v>
      </c>
      <c r="K497" t="s">
        <v>18</v>
      </c>
      <c r="L497" t="s">
        <v>177</v>
      </c>
      <c r="M497" s="2" t="str">
        <f t="shared" si="7"/>
        <v>union all select 'UAPSRV','12','1','08','GJDM','Character','3','国籍/地区代码','字典(GJDM)' from dual</v>
      </c>
    </row>
    <row r="498" spans="1:13" x14ac:dyDescent="0.15">
      <c r="A498" t="s">
        <v>636</v>
      </c>
      <c r="B498" t="s">
        <v>48</v>
      </c>
      <c r="C498">
        <v>12</v>
      </c>
      <c r="D498">
        <v>1</v>
      </c>
      <c r="E498" t="s">
        <v>96</v>
      </c>
      <c r="F498" t="s">
        <v>37</v>
      </c>
      <c r="G498" t="s">
        <v>645</v>
      </c>
      <c r="H498" t="s">
        <v>425</v>
      </c>
      <c r="I498" t="s">
        <v>4</v>
      </c>
      <c r="J498" t="s">
        <v>2</v>
      </c>
      <c r="K498" t="s">
        <v>426</v>
      </c>
      <c r="L498" t="s">
        <v>428</v>
      </c>
      <c r="M498" s="2" t="str">
        <f t="shared" si="7"/>
        <v>union all select 'UAPSRV','12','1','09','HHCDFS','Character','1','合伙人承担责任方式','字典(HHCDFS)' from dual</v>
      </c>
    </row>
    <row r="499" spans="1:13" x14ac:dyDescent="0.15">
      <c r="A499" t="s">
        <v>636</v>
      </c>
      <c r="B499" t="s">
        <v>48</v>
      </c>
      <c r="C499">
        <v>12</v>
      </c>
      <c r="D499">
        <v>1</v>
      </c>
      <c r="E499" t="s">
        <v>96</v>
      </c>
      <c r="F499" t="s">
        <v>5</v>
      </c>
      <c r="G499" t="s">
        <v>5</v>
      </c>
      <c r="H499" t="s">
        <v>156</v>
      </c>
      <c r="I499" t="s">
        <v>4</v>
      </c>
      <c r="J499" t="s">
        <v>24</v>
      </c>
      <c r="K499" t="s">
        <v>157</v>
      </c>
      <c r="M499" s="2" t="str">
        <f t="shared" si="7"/>
        <v>union all select 'UAPSRV','12','1','10','KHJGDM','Character','6','业务发起开户代理机构代码','' from dual</v>
      </c>
    </row>
    <row r="500" spans="1:13" x14ac:dyDescent="0.15">
      <c r="A500" t="s">
        <v>636</v>
      </c>
      <c r="B500" t="s">
        <v>48</v>
      </c>
      <c r="C500">
        <v>12</v>
      </c>
      <c r="D500">
        <v>1</v>
      </c>
      <c r="E500" t="s">
        <v>96</v>
      </c>
      <c r="F500" t="s">
        <v>44</v>
      </c>
      <c r="G500" t="s">
        <v>44</v>
      </c>
      <c r="H500" t="s">
        <v>159</v>
      </c>
      <c r="I500" t="s">
        <v>4</v>
      </c>
      <c r="J500" t="s">
        <v>5</v>
      </c>
      <c r="K500" t="s">
        <v>160</v>
      </c>
      <c r="M500" s="2" t="str">
        <f t="shared" si="7"/>
        <v>union all select 'UAPSRV','12','1','11','KHWDDM','Character','10','业务发起开户代理网点代码','' from dual</v>
      </c>
    </row>
    <row r="501" spans="1:13" x14ac:dyDescent="0.15">
      <c r="A501" t="s">
        <v>636</v>
      </c>
      <c r="B501" t="s">
        <v>48</v>
      </c>
      <c r="C501">
        <v>12</v>
      </c>
      <c r="D501">
        <v>1</v>
      </c>
      <c r="E501" t="s">
        <v>96</v>
      </c>
      <c r="F501" t="s">
        <v>48</v>
      </c>
      <c r="G501" t="s">
        <v>48</v>
      </c>
      <c r="H501" t="s">
        <v>162</v>
      </c>
      <c r="I501" t="s">
        <v>4</v>
      </c>
      <c r="J501" t="s">
        <v>30</v>
      </c>
      <c r="K501" t="s">
        <v>163</v>
      </c>
      <c r="M501" s="2" t="str">
        <f t="shared" si="7"/>
        <v>union all select 'UAPSRV','12','1','12','SQRQ','Character','8','申请日期','' from dual</v>
      </c>
    </row>
    <row r="502" spans="1:13" x14ac:dyDescent="0.15">
      <c r="A502" t="s">
        <v>636</v>
      </c>
      <c r="B502" t="s">
        <v>48</v>
      </c>
      <c r="C502">
        <v>12</v>
      </c>
      <c r="D502">
        <v>1</v>
      </c>
      <c r="E502" t="s">
        <v>96</v>
      </c>
      <c r="F502" t="s">
        <v>52</v>
      </c>
      <c r="G502" t="s">
        <v>52</v>
      </c>
      <c r="H502" t="s">
        <v>191</v>
      </c>
      <c r="I502" t="s">
        <v>4</v>
      </c>
      <c r="J502" t="s">
        <v>30</v>
      </c>
      <c r="K502" t="s">
        <v>192</v>
      </c>
      <c r="M502" s="2" t="str">
        <f t="shared" si="7"/>
        <v>union all select 'UAPSRV','12','1','13','YWRQ','Character','8','业务日期','' from dual</v>
      </c>
    </row>
    <row r="503" spans="1:13" x14ac:dyDescent="0.15">
      <c r="A503" t="s">
        <v>636</v>
      </c>
      <c r="B503" t="s">
        <v>48</v>
      </c>
      <c r="C503">
        <v>12</v>
      </c>
      <c r="D503">
        <v>1</v>
      </c>
      <c r="E503" t="s">
        <v>96</v>
      </c>
      <c r="F503" t="s">
        <v>56</v>
      </c>
      <c r="G503" t="s">
        <v>56</v>
      </c>
      <c r="H503" t="s">
        <v>194</v>
      </c>
      <c r="I503" t="s">
        <v>4</v>
      </c>
      <c r="J503" t="s">
        <v>2</v>
      </c>
      <c r="K503" t="s">
        <v>195</v>
      </c>
      <c r="L503" t="s">
        <v>196</v>
      </c>
      <c r="M503" s="2" t="str">
        <f t="shared" si="7"/>
        <v>union all select 'UAPSRV','12','1','14','YWPZBS','Character','1','业务凭证报送标识','字典(YWPZBS)' from dual</v>
      </c>
    </row>
    <row r="504" spans="1:13" x14ac:dyDescent="0.15">
      <c r="A504" t="s">
        <v>636</v>
      </c>
      <c r="B504" t="s">
        <v>48</v>
      </c>
      <c r="C504">
        <v>12</v>
      </c>
      <c r="D504">
        <v>1</v>
      </c>
      <c r="E504" t="s">
        <v>96</v>
      </c>
      <c r="F504" t="s">
        <v>60</v>
      </c>
      <c r="G504" t="s">
        <v>60</v>
      </c>
      <c r="H504" t="s">
        <v>198</v>
      </c>
      <c r="I504" t="s">
        <v>4</v>
      </c>
      <c r="J504" t="s">
        <v>16</v>
      </c>
      <c r="K504" t="s">
        <v>199</v>
      </c>
      <c r="M504" s="2" t="str">
        <f t="shared" si="7"/>
        <v>union all select 'UAPSRV','12','1','15','JGDM','Character','4','结果代码','' from dual</v>
      </c>
    </row>
    <row r="505" spans="1:13" x14ac:dyDescent="0.15">
      <c r="A505" t="s">
        <v>636</v>
      </c>
      <c r="B505" t="s">
        <v>48</v>
      </c>
      <c r="C505">
        <v>12</v>
      </c>
      <c r="D505">
        <v>1</v>
      </c>
      <c r="E505" t="s">
        <v>96</v>
      </c>
      <c r="F505" t="s">
        <v>64</v>
      </c>
      <c r="G505" t="s">
        <v>64</v>
      </c>
      <c r="H505" t="s">
        <v>200</v>
      </c>
      <c r="I505" t="s">
        <v>4</v>
      </c>
      <c r="J505" t="s">
        <v>26</v>
      </c>
      <c r="K505" t="s">
        <v>201</v>
      </c>
      <c r="M505" s="2" t="str">
        <f t="shared" si="7"/>
        <v>union all select 'UAPSRV','12','1','16','JGSM','Character','40','结果说明','' from dual</v>
      </c>
    </row>
    <row r="506" spans="1:13" x14ac:dyDescent="0.15">
      <c r="A506" t="s">
        <v>636</v>
      </c>
      <c r="B506" t="s">
        <v>52</v>
      </c>
      <c r="C506">
        <v>13</v>
      </c>
      <c r="D506">
        <v>0</v>
      </c>
      <c r="E506" t="s">
        <v>100</v>
      </c>
      <c r="F506" t="s">
        <v>2</v>
      </c>
      <c r="G506" t="s">
        <v>637</v>
      </c>
      <c r="H506" t="s">
        <v>3</v>
      </c>
      <c r="I506" t="s">
        <v>4</v>
      </c>
      <c r="J506" t="s">
        <v>5</v>
      </c>
      <c r="K506" t="s">
        <v>6</v>
      </c>
      <c r="L506" t="s">
        <v>7</v>
      </c>
      <c r="M506" s="2" t="str">
        <f t="shared" si="7"/>
        <v>union all select 'UAPSRV','13','0','01','YWLSH','Character','10','业务流水号','必填' from dual</v>
      </c>
    </row>
    <row r="507" spans="1:13" x14ac:dyDescent="0.15">
      <c r="A507" t="s">
        <v>636</v>
      </c>
      <c r="B507" t="s">
        <v>52</v>
      </c>
      <c r="C507">
        <v>13</v>
      </c>
      <c r="D507">
        <v>0</v>
      </c>
      <c r="E507" t="s">
        <v>100</v>
      </c>
      <c r="F507" t="s">
        <v>8</v>
      </c>
      <c r="G507" t="s">
        <v>638</v>
      </c>
      <c r="H507" t="s">
        <v>392</v>
      </c>
      <c r="I507" t="s">
        <v>4</v>
      </c>
      <c r="J507" t="s">
        <v>8</v>
      </c>
      <c r="K507" t="s">
        <v>393</v>
      </c>
      <c r="L507" t="s">
        <v>429</v>
      </c>
      <c r="M507" s="2" t="str">
        <f t="shared" si="7"/>
        <v>union all select 'UAPSRV','13','0','02','YWLB','Character','2','业务类别','必填， 01：适当性管理信息新增、02：适当性管理信息撤销、03：适当性管理信息查询' from dual</v>
      </c>
    </row>
    <row r="508" spans="1:13" x14ac:dyDescent="0.15">
      <c r="A508" t="s">
        <v>636</v>
      </c>
      <c r="B508" t="s">
        <v>52</v>
      </c>
      <c r="C508">
        <v>13</v>
      </c>
      <c r="D508">
        <v>0</v>
      </c>
      <c r="E508" t="s">
        <v>100</v>
      </c>
      <c r="F508" t="s">
        <v>12</v>
      </c>
      <c r="G508" t="s">
        <v>639</v>
      </c>
      <c r="H508" t="s">
        <v>188</v>
      </c>
      <c r="I508" t="s">
        <v>4</v>
      </c>
      <c r="J508" t="s">
        <v>80</v>
      </c>
      <c r="K508" t="s">
        <v>189</v>
      </c>
      <c r="L508" t="s">
        <v>36</v>
      </c>
      <c r="M508" s="2" t="str">
        <f t="shared" si="7"/>
        <v>union all select 'UAPSRV','13','0','03','YMTH','Character','20','一码通账户号码','非必填' from dual</v>
      </c>
    </row>
    <row r="509" spans="1:13" x14ac:dyDescent="0.15">
      <c r="A509" t="s">
        <v>636</v>
      </c>
      <c r="B509" t="s">
        <v>52</v>
      </c>
      <c r="C509">
        <v>13</v>
      </c>
      <c r="D509">
        <v>0</v>
      </c>
      <c r="E509" t="s">
        <v>100</v>
      </c>
      <c r="F509" t="s">
        <v>16</v>
      </c>
      <c r="G509" t="s">
        <v>640</v>
      </c>
      <c r="H509" t="s">
        <v>202</v>
      </c>
      <c r="I509" t="s">
        <v>4</v>
      </c>
      <c r="J509" t="s">
        <v>8</v>
      </c>
      <c r="K509" t="s">
        <v>203</v>
      </c>
      <c r="L509" t="s">
        <v>204</v>
      </c>
      <c r="M509" s="2" t="str">
        <f t="shared" si="7"/>
        <v>union all select 'UAPSRV','13','0','04','ZHLB','Character','2','证券账户类别','必填，字典(ZHLB)' from dual</v>
      </c>
    </row>
    <row r="510" spans="1:13" x14ac:dyDescent="0.15">
      <c r="A510" t="s">
        <v>636</v>
      </c>
      <c r="B510" t="s">
        <v>52</v>
      </c>
      <c r="C510">
        <v>13</v>
      </c>
      <c r="D510">
        <v>0</v>
      </c>
      <c r="E510" t="s">
        <v>100</v>
      </c>
      <c r="F510" t="s">
        <v>20</v>
      </c>
      <c r="G510" t="s">
        <v>641</v>
      </c>
      <c r="H510" t="s">
        <v>218</v>
      </c>
      <c r="I510" t="s">
        <v>4</v>
      </c>
      <c r="J510" t="s">
        <v>80</v>
      </c>
      <c r="K510" t="s">
        <v>219</v>
      </c>
      <c r="L510" t="s">
        <v>7</v>
      </c>
      <c r="M510" s="2" t="str">
        <f t="shared" si="7"/>
        <v>union all select 'UAPSRV','13','0','05','ZQZH','Character','20','证券账户号码','必填' from dual</v>
      </c>
    </row>
    <row r="511" spans="1:13" x14ac:dyDescent="0.15">
      <c r="A511" t="s">
        <v>636</v>
      </c>
      <c r="B511" t="s">
        <v>52</v>
      </c>
      <c r="C511">
        <v>13</v>
      </c>
      <c r="D511">
        <v>0</v>
      </c>
      <c r="E511" t="s">
        <v>100</v>
      </c>
      <c r="F511" t="s">
        <v>24</v>
      </c>
      <c r="G511" t="s">
        <v>642</v>
      </c>
      <c r="H511" t="s">
        <v>430</v>
      </c>
      <c r="I511" t="s">
        <v>4</v>
      </c>
      <c r="J511" t="s">
        <v>2</v>
      </c>
      <c r="K511" t="s">
        <v>431</v>
      </c>
      <c r="L511" t="s">
        <v>432</v>
      </c>
      <c r="M511" s="2" t="str">
        <f t="shared" si="7"/>
        <v>union all select 'UAPSRV','13','0','06','SDXLB','Character','1','适当性类别','必填，字典(SDXLB)' from dual</v>
      </c>
    </row>
    <row r="512" spans="1:13" x14ac:dyDescent="0.15">
      <c r="A512" t="s">
        <v>636</v>
      </c>
      <c r="B512" t="s">
        <v>52</v>
      </c>
      <c r="C512">
        <v>13</v>
      </c>
      <c r="D512">
        <v>0</v>
      </c>
      <c r="E512" t="s">
        <v>100</v>
      </c>
      <c r="F512" t="s">
        <v>28</v>
      </c>
      <c r="G512" t="s">
        <v>643</v>
      </c>
      <c r="H512" t="s">
        <v>433</v>
      </c>
      <c r="I512" t="s">
        <v>4</v>
      </c>
      <c r="J512" t="s">
        <v>2</v>
      </c>
      <c r="K512" t="s">
        <v>434</v>
      </c>
      <c r="L512" t="s">
        <v>435</v>
      </c>
      <c r="M512" s="2" t="str">
        <f t="shared" si="7"/>
        <v>union all select 'UAPSRV','13','0','07','QYLB','Character','1','签约类别','创业板适当性管理信息新增时必填，撤销不填，查询不填，其他适当性类别不填，字典(QYLB)' from dual</v>
      </c>
    </row>
    <row r="513" spans="1:13" x14ac:dyDescent="0.15">
      <c r="A513" t="s">
        <v>636</v>
      </c>
      <c r="B513" t="s">
        <v>52</v>
      </c>
      <c r="C513">
        <v>13</v>
      </c>
      <c r="D513">
        <v>0</v>
      </c>
      <c r="E513" t="s">
        <v>100</v>
      </c>
      <c r="F513" t="s">
        <v>30</v>
      </c>
      <c r="G513" t="s">
        <v>644</v>
      </c>
      <c r="H513" t="s">
        <v>436</v>
      </c>
      <c r="I513" t="s">
        <v>4</v>
      </c>
      <c r="J513" t="s">
        <v>30</v>
      </c>
      <c r="K513" t="s">
        <v>437</v>
      </c>
      <c r="L513" t="s">
        <v>438</v>
      </c>
      <c r="M513" s="2" t="str">
        <f t="shared" si="7"/>
        <v>union all select 'UAPSRV','13','0','08','QYRQ','Character','8','签约日期','新增必填，撤销不填，查询不填' from dual</v>
      </c>
    </row>
    <row r="514" spans="1:13" x14ac:dyDescent="0.15">
      <c r="A514" t="s">
        <v>636</v>
      </c>
      <c r="B514" t="s">
        <v>52</v>
      </c>
      <c r="C514">
        <v>13</v>
      </c>
      <c r="D514">
        <v>0</v>
      </c>
      <c r="E514" t="s">
        <v>100</v>
      </c>
      <c r="F514" t="s">
        <v>37</v>
      </c>
      <c r="G514" t="s">
        <v>645</v>
      </c>
      <c r="H514" t="s">
        <v>400</v>
      </c>
      <c r="I514" t="s">
        <v>4</v>
      </c>
      <c r="J514" t="s">
        <v>8</v>
      </c>
      <c r="K514" t="s">
        <v>439</v>
      </c>
      <c r="L514" t="s">
        <v>440</v>
      </c>
      <c r="M514" s="2" t="str">
        <f t="shared" si="7"/>
        <v>union all select 'UAPSRV','13','0','09','YYBBM','Character','2','签约营业部编码','创业板适当性管理信息新增时必填，填写深交所2位营业部编码，查询不填，其他适当性类别不填' from dual</v>
      </c>
    </row>
    <row r="515" spans="1:13" x14ac:dyDescent="0.15">
      <c r="A515" t="s">
        <v>636</v>
      </c>
      <c r="B515" t="s">
        <v>52</v>
      </c>
      <c r="C515">
        <v>13</v>
      </c>
      <c r="D515">
        <v>0</v>
      </c>
      <c r="E515" t="s">
        <v>100</v>
      </c>
      <c r="F515" t="s">
        <v>5</v>
      </c>
      <c r="G515" t="s">
        <v>5</v>
      </c>
      <c r="H515" t="s">
        <v>156</v>
      </c>
      <c r="I515" t="s">
        <v>4</v>
      </c>
      <c r="J515" t="s">
        <v>24</v>
      </c>
      <c r="K515" t="s">
        <v>157</v>
      </c>
      <c r="L515" t="s">
        <v>7</v>
      </c>
      <c r="M515" s="2" t="str">
        <f t="shared" ref="M515:M578" si="8">"union all select '" &amp; A515 &amp; "','" &amp; B515 &amp; "','" &amp;  D515 &amp; "','" &amp; G515 &amp; "','"  &amp; H515 &amp; "','" &amp; I515 &amp; "','" &amp; J515 &amp; "','" &amp; K515 &amp; "','" &amp; L515 &amp; "' from dual"</f>
        <v>union all select 'UAPSRV','13','0','10','KHJGDM','Character','6','业务发起开户代理机构代码','必填' from dual</v>
      </c>
    </row>
    <row r="516" spans="1:13" x14ac:dyDescent="0.15">
      <c r="A516" t="s">
        <v>636</v>
      </c>
      <c r="B516" t="s">
        <v>52</v>
      </c>
      <c r="C516">
        <v>13</v>
      </c>
      <c r="D516">
        <v>0</v>
      </c>
      <c r="E516" t="s">
        <v>100</v>
      </c>
      <c r="F516" t="s">
        <v>44</v>
      </c>
      <c r="G516" t="s">
        <v>44</v>
      </c>
      <c r="H516" t="s">
        <v>159</v>
      </c>
      <c r="I516" t="s">
        <v>4</v>
      </c>
      <c r="J516" t="s">
        <v>5</v>
      </c>
      <c r="K516" t="s">
        <v>160</v>
      </c>
      <c r="L516" t="s">
        <v>7</v>
      </c>
      <c r="M516" s="2" t="str">
        <f t="shared" si="8"/>
        <v>union all select 'UAPSRV','13','0','11','KHWDDM','Character','10','业务发起开户代理网点代码','必填' from dual</v>
      </c>
    </row>
    <row r="517" spans="1:13" x14ac:dyDescent="0.15">
      <c r="A517" t="s">
        <v>636</v>
      </c>
      <c r="B517" t="s">
        <v>52</v>
      </c>
      <c r="C517">
        <v>13</v>
      </c>
      <c r="D517">
        <v>0</v>
      </c>
      <c r="E517" t="s">
        <v>100</v>
      </c>
      <c r="F517" t="s">
        <v>48</v>
      </c>
      <c r="G517" t="s">
        <v>48</v>
      </c>
      <c r="H517" t="s">
        <v>162</v>
      </c>
      <c r="I517" t="s">
        <v>4</v>
      </c>
      <c r="J517" t="s">
        <v>30</v>
      </c>
      <c r="K517" t="s">
        <v>163</v>
      </c>
      <c r="L517" t="s">
        <v>7</v>
      </c>
      <c r="M517" s="2" t="str">
        <f t="shared" si="8"/>
        <v>union all select 'UAPSRV','13','0','12','SQRQ','Character','8','申请日期','必填' from dual</v>
      </c>
    </row>
    <row r="518" spans="1:13" x14ac:dyDescent="0.15">
      <c r="A518" t="s">
        <v>636</v>
      </c>
      <c r="B518" t="s">
        <v>52</v>
      </c>
      <c r="C518">
        <v>13</v>
      </c>
      <c r="D518">
        <v>1</v>
      </c>
      <c r="E518" t="s">
        <v>105</v>
      </c>
      <c r="F518" t="s">
        <v>2</v>
      </c>
      <c r="G518" t="s">
        <v>637</v>
      </c>
      <c r="H518" t="s">
        <v>3</v>
      </c>
      <c r="I518" t="s">
        <v>4</v>
      </c>
      <c r="J518" t="s">
        <v>5</v>
      </c>
      <c r="K518" t="s">
        <v>6</v>
      </c>
      <c r="M518" s="2" t="str">
        <f t="shared" si="8"/>
        <v>union all select 'UAPSRV','13','1','01','YWLSH','Character','10','业务流水号','' from dual</v>
      </c>
    </row>
    <row r="519" spans="1:13" x14ac:dyDescent="0.15">
      <c r="A519" t="s">
        <v>636</v>
      </c>
      <c r="B519" t="s">
        <v>52</v>
      </c>
      <c r="C519">
        <v>13</v>
      </c>
      <c r="D519">
        <v>1</v>
      </c>
      <c r="E519" t="s">
        <v>105</v>
      </c>
      <c r="F519" t="s">
        <v>8</v>
      </c>
      <c r="G519" t="s">
        <v>638</v>
      </c>
      <c r="H519" t="s">
        <v>392</v>
      </c>
      <c r="I519" t="s">
        <v>4</v>
      </c>
      <c r="J519" t="s">
        <v>8</v>
      </c>
      <c r="K519" t="s">
        <v>393</v>
      </c>
      <c r="M519" s="2" t="str">
        <f t="shared" si="8"/>
        <v>union all select 'UAPSRV','13','1','02','YWLB','Character','2','业务类别','' from dual</v>
      </c>
    </row>
    <row r="520" spans="1:13" x14ac:dyDescent="0.15">
      <c r="A520" t="s">
        <v>636</v>
      </c>
      <c r="B520" t="s">
        <v>52</v>
      </c>
      <c r="C520">
        <v>13</v>
      </c>
      <c r="D520">
        <v>1</v>
      </c>
      <c r="E520" t="s">
        <v>105</v>
      </c>
      <c r="F520" t="s">
        <v>12</v>
      </c>
      <c r="G520" t="s">
        <v>639</v>
      </c>
      <c r="H520" t="s">
        <v>188</v>
      </c>
      <c r="I520" t="s">
        <v>4</v>
      </c>
      <c r="J520" t="s">
        <v>80</v>
      </c>
      <c r="K520" t="s">
        <v>189</v>
      </c>
      <c r="M520" s="2" t="str">
        <f t="shared" si="8"/>
        <v>union all select 'UAPSRV','13','1','03','YMTH','Character','20','一码通账户号码','' from dual</v>
      </c>
    </row>
    <row r="521" spans="1:13" x14ac:dyDescent="0.15">
      <c r="A521" t="s">
        <v>636</v>
      </c>
      <c r="B521" t="s">
        <v>52</v>
      </c>
      <c r="C521">
        <v>13</v>
      </c>
      <c r="D521">
        <v>1</v>
      </c>
      <c r="E521" t="s">
        <v>105</v>
      </c>
      <c r="F521" t="s">
        <v>16</v>
      </c>
      <c r="G521" t="s">
        <v>640</v>
      </c>
      <c r="H521" t="s">
        <v>202</v>
      </c>
      <c r="I521" t="s">
        <v>4</v>
      </c>
      <c r="J521" t="s">
        <v>8</v>
      </c>
      <c r="K521" t="s">
        <v>203</v>
      </c>
      <c r="L521" t="s">
        <v>217</v>
      </c>
      <c r="M521" s="2" t="str">
        <f t="shared" si="8"/>
        <v>union all select 'UAPSRV','13','1','04','ZHLB','Character','2','证券账户类别','字典(ZHLB)' from dual</v>
      </c>
    </row>
    <row r="522" spans="1:13" x14ac:dyDescent="0.15">
      <c r="A522" t="s">
        <v>636</v>
      </c>
      <c r="B522" t="s">
        <v>52</v>
      </c>
      <c r="C522">
        <v>13</v>
      </c>
      <c r="D522">
        <v>1</v>
      </c>
      <c r="E522" t="s">
        <v>105</v>
      </c>
      <c r="F522" t="s">
        <v>20</v>
      </c>
      <c r="G522" t="s">
        <v>641</v>
      </c>
      <c r="H522" t="s">
        <v>218</v>
      </c>
      <c r="I522" t="s">
        <v>4</v>
      </c>
      <c r="J522" t="s">
        <v>80</v>
      </c>
      <c r="K522" t="s">
        <v>219</v>
      </c>
      <c r="M522" s="2" t="str">
        <f t="shared" si="8"/>
        <v>union all select 'UAPSRV','13','1','05','ZQZH','Character','20','证券账户号码','' from dual</v>
      </c>
    </row>
    <row r="523" spans="1:13" x14ac:dyDescent="0.15">
      <c r="A523" t="s">
        <v>636</v>
      </c>
      <c r="B523" t="s">
        <v>52</v>
      </c>
      <c r="C523">
        <v>13</v>
      </c>
      <c r="D523">
        <v>1</v>
      </c>
      <c r="E523" t="s">
        <v>105</v>
      </c>
      <c r="F523" t="s">
        <v>24</v>
      </c>
      <c r="G523" t="s">
        <v>642</v>
      </c>
      <c r="H523" t="s">
        <v>430</v>
      </c>
      <c r="I523" t="s">
        <v>4</v>
      </c>
      <c r="J523" t="s">
        <v>2</v>
      </c>
      <c r="K523" t="s">
        <v>431</v>
      </c>
      <c r="L523" t="s">
        <v>441</v>
      </c>
      <c r="M523" s="2" t="str">
        <f t="shared" si="8"/>
        <v>union all select 'UAPSRV','13','1','06','SDXLB','Character','1','适当性类别','字典(SDXLB)' from dual</v>
      </c>
    </row>
    <row r="524" spans="1:13" x14ac:dyDescent="0.15">
      <c r="A524" t="s">
        <v>636</v>
      </c>
      <c r="B524" t="s">
        <v>52</v>
      </c>
      <c r="C524">
        <v>13</v>
      </c>
      <c r="D524">
        <v>1</v>
      </c>
      <c r="E524" t="s">
        <v>105</v>
      </c>
      <c r="F524" t="s">
        <v>28</v>
      </c>
      <c r="G524" t="s">
        <v>643</v>
      </c>
      <c r="H524" t="s">
        <v>433</v>
      </c>
      <c r="I524" t="s">
        <v>4</v>
      </c>
      <c r="J524" t="s">
        <v>2</v>
      </c>
      <c r="K524" t="s">
        <v>434</v>
      </c>
      <c r="L524" t="s">
        <v>442</v>
      </c>
      <c r="M524" s="2" t="str">
        <f t="shared" si="8"/>
        <v>union all select 'UAPSRV','13','1','07','QYLB','Character','1','签约类别','字典(QYLB)' from dual</v>
      </c>
    </row>
    <row r="525" spans="1:13" x14ac:dyDescent="0.15">
      <c r="A525" t="s">
        <v>636</v>
      </c>
      <c r="B525" t="s">
        <v>52</v>
      </c>
      <c r="C525">
        <v>13</v>
      </c>
      <c r="D525">
        <v>1</v>
      </c>
      <c r="E525" t="s">
        <v>105</v>
      </c>
      <c r="F525" t="s">
        <v>30</v>
      </c>
      <c r="G525" t="s">
        <v>644</v>
      </c>
      <c r="H525" t="s">
        <v>436</v>
      </c>
      <c r="I525" t="s">
        <v>4</v>
      </c>
      <c r="J525" t="s">
        <v>30</v>
      </c>
      <c r="K525" t="s">
        <v>437</v>
      </c>
      <c r="M525" s="2" t="str">
        <f t="shared" si="8"/>
        <v>union all select 'UAPSRV','13','1','08','QYRQ','Character','8','签约日期','' from dual</v>
      </c>
    </row>
    <row r="526" spans="1:13" x14ac:dyDescent="0.15">
      <c r="A526" t="s">
        <v>636</v>
      </c>
      <c r="B526" t="s">
        <v>52</v>
      </c>
      <c r="C526">
        <v>13</v>
      </c>
      <c r="D526">
        <v>1</v>
      </c>
      <c r="E526" t="s">
        <v>105</v>
      </c>
      <c r="F526" t="s">
        <v>37</v>
      </c>
      <c r="G526" t="s">
        <v>645</v>
      </c>
      <c r="H526" t="s">
        <v>400</v>
      </c>
      <c r="I526" t="s">
        <v>4</v>
      </c>
      <c r="J526" t="s">
        <v>8</v>
      </c>
      <c r="K526" t="s">
        <v>439</v>
      </c>
      <c r="M526" s="2" t="str">
        <f t="shared" si="8"/>
        <v>union all select 'UAPSRV','13','1','09','YYBBM','Character','2','签约营业部编码','' from dual</v>
      </c>
    </row>
    <row r="527" spans="1:13" x14ac:dyDescent="0.15">
      <c r="A527" t="s">
        <v>636</v>
      </c>
      <c r="B527" t="s">
        <v>52</v>
      </c>
      <c r="C527">
        <v>13</v>
      </c>
      <c r="D527">
        <v>1</v>
      </c>
      <c r="E527" t="s">
        <v>105</v>
      </c>
      <c r="F527" t="s">
        <v>5</v>
      </c>
      <c r="G527" t="s">
        <v>5</v>
      </c>
      <c r="H527" t="s">
        <v>156</v>
      </c>
      <c r="I527" t="s">
        <v>4</v>
      </c>
      <c r="J527" t="s">
        <v>24</v>
      </c>
      <c r="K527" t="s">
        <v>157</v>
      </c>
      <c r="M527" s="2" t="str">
        <f t="shared" si="8"/>
        <v>union all select 'UAPSRV','13','1','10','KHJGDM','Character','6','业务发起开户代理机构代码','' from dual</v>
      </c>
    </row>
    <row r="528" spans="1:13" x14ac:dyDescent="0.15">
      <c r="A528" t="s">
        <v>636</v>
      </c>
      <c r="B528" t="s">
        <v>52</v>
      </c>
      <c r="C528">
        <v>13</v>
      </c>
      <c r="D528">
        <v>1</v>
      </c>
      <c r="E528" t="s">
        <v>105</v>
      </c>
      <c r="F528" t="s">
        <v>44</v>
      </c>
      <c r="G528" t="s">
        <v>44</v>
      </c>
      <c r="H528" t="s">
        <v>159</v>
      </c>
      <c r="I528" t="s">
        <v>4</v>
      </c>
      <c r="J528" t="s">
        <v>5</v>
      </c>
      <c r="K528" t="s">
        <v>160</v>
      </c>
      <c r="M528" s="2" t="str">
        <f t="shared" si="8"/>
        <v>union all select 'UAPSRV','13','1','11','KHWDDM','Character','10','业务发起开户代理网点代码','' from dual</v>
      </c>
    </row>
    <row r="529" spans="1:13" x14ac:dyDescent="0.15">
      <c r="A529" t="s">
        <v>636</v>
      </c>
      <c r="B529" t="s">
        <v>52</v>
      </c>
      <c r="C529">
        <v>13</v>
      </c>
      <c r="D529">
        <v>1</v>
      </c>
      <c r="E529" t="s">
        <v>105</v>
      </c>
      <c r="F529" t="s">
        <v>48</v>
      </c>
      <c r="G529" t="s">
        <v>48</v>
      </c>
      <c r="H529" t="s">
        <v>162</v>
      </c>
      <c r="I529" t="s">
        <v>4</v>
      </c>
      <c r="J529" t="s">
        <v>30</v>
      </c>
      <c r="K529" t="s">
        <v>163</v>
      </c>
      <c r="M529" s="2" t="str">
        <f t="shared" si="8"/>
        <v>union all select 'UAPSRV','13','1','12','SQRQ','Character','8','申请日期','' from dual</v>
      </c>
    </row>
    <row r="530" spans="1:13" x14ac:dyDescent="0.15">
      <c r="A530" t="s">
        <v>636</v>
      </c>
      <c r="B530" t="s">
        <v>52</v>
      </c>
      <c r="C530">
        <v>13</v>
      </c>
      <c r="D530">
        <v>1</v>
      </c>
      <c r="E530" t="s">
        <v>105</v>
      </c>
      <c r="F530" t="s">
        <v>52</v>
      </c>
      <c r="G530" t="s">
        <v>52</v>
      </c>
      <c r="H530" t="s">
        <v>191</v>
      </c>
      <c r="I530" t="s">
        <v>4</v>
      </c>
      <c r="J530" t="s">
        <v>30</v>
      </c>
      <c r="K530" t="s">
        <v>192</v>
      </c>
      <c r="M530" s="2" t="str">
        <f t="shared" si="8"/>
        <v>union all select 'UAPSRV','13','1','13','YWRQ','Character','8','业务日期','' from dual</v>
      </c>
    </row>
    <row r="531" spans="1:13" x14ac:dyDescent="0.15">
      <c r="A531" t="s">
        <v>636</v>
      </c>
      <c r="B531" t="s">
        <v>52</v>
      </c>
      <c r="C531">
        <v>13</v>
      </c>
      <c r="D531">
        <v>1</v>
      </c>
      <c r="E531" t="s">
        <v>105</v>
      </c>
      <c r="F531" t="s">
        <v>56</v>
      </c>
      <c r="G531" t="s">
        <v>56</v>
      </c>
      <c r="H531" t="s">
        <v>194</v>
      </c>
      <c r="I531" t="s">
        <v>4</v>
      </c>
      <c r="J531" t="s">
        <v>2</v>
      </c>
      <c r="K531" t="s">
        <v>195</v>
      </c>
      <c r="L531" t="s">
        <v>196</v>
      </c>
      <c r="M531" s="2" t="str">
        <f t="shared" si="8"/>
        <v>union all select 'UAPSRV','13','1','14','YWPZBS','Character','1','业务凭证报送标识','字典(YWPZBS)' from dual</v>
      </c>
    </row>
    <row r="532" spans="1:13" x14ac:dyDescent="0.15">
      <c r="A532" t="s">
        <v>636</v>
      </c>
      <c r="B532" t="s">
        <v>52</v>
      </c>
      <c r="C532">
        <v>13</v>
      </c>
      <c r="D532">
        <v>1</v>
      </c>
      <c r="E532" t="s">
        <v>105</v>
      </c>
      <c r="F532" t="s">
        <v>60</v>
      </c>
      <c r="G532" t="s">
        <v>60</v>
      </c>
      <c r="H532" t="s">
        <v>198</v>
      </c>
      <c r="I532" t="s">
        <v>4</v>
      </c>
      <c r="J532" t="s">
        <v>16</v>
      </c>
      <c r="K532" t="s">
        <v>199</v>
      </c>
      <c r="M532" s="2" t="str">
        <f t="shared" si="8"/>
        <v>union all select 'UAPSRV','13','1','15','JGDM','Character','4','结果代码','' from dual</v>
      </c>
    </row>
    <row r="533" spans="1:13" x14ac:dyDescent="0.15">
      <c r="A533" t="s">
        <v>636</v>
      </c>
      <c r="B533" t="s">
        <v>52</v>
      </c>
      <c r="C533">
        <v>13</v>
      </c>
      <c r="D533">
        <v>1</v>
      </c>
      <c r="E533" t="s">
        <v>105</v>
      </c>
      <c r="F533" t="s">
        <v>64</v>
      </c>
      <c r="G533" t="s">
        <v>64</v>
      </c>
      <c r="H533" t="s">
        <v>200</v>
      </c>
      <c r="I533" t="s">
        <v>4</v>
      </c>
      <c r="J533" t="s">
        <v>26</v>
      </c>
      <c r="K533" t="s">
        <v>201</v>
      </c>
      <c r="M533" s="2" t="str">
        <f t="shared" si="8"/>
        <v>union all select 'UAPSRV','13','1','16','JGSM','Character','40','结果说明','' from dual</v>
      </c>
    </row>
    <row r="534" spans="1:13" x14ac:dyDescent="0.15">
      <c r="A534" t="s">
        <v>636</v>
      </c>
      <c r="B534" t="s">
        <v>56</v>
      </c>
      <c r="C534">
        <v>14</v>
      </c>
      <c r="D534">
        <v>0</v>
      </c>
      <c r="E534" t="s">
        <v>109</v>
      </c>
      <c r="F534" t="s">
        <v>2</v>
      </c>
      <c r="G534" t="s">
        <v>637</v>
      </c>
      <c r="H534" t="s">
        <v>3</v>
      </c>
      <c r="I534" t="s">
        <v>4</v>
      </c>
      <c r="J534" t="s">
        <v>5</v>
      </c>
      <c r="K534" t="s">
        <v>6</v>
      </c>
      <c r="L534" t="s">
        <v>7</v>
      </c>
      <c r="M534" s="2" t="str">
        <f t="shared" si="8"/>
        <v>union all select 'UAPSRV','14','0','01','YWLSH','Character','10','业务流水号','必填' from dual</v>
      </c>
    </row>
    <row r="535" spans="1:13" x14ac:dyDescent="0.15">
      <c r="A535" t="s">
        <v>636</v>
      </c>
      <c r="B535" t="s">
        <v>56</v>
      </c>
      <c r="C535">
        <v>14</v>
      </c>
      <c r="D535">
        <v>0</v>
      </c>
      <c r="E535" t="s">
        <v>109</v>
      </c>
      <c r="F535" t="s">
        <v>8</v>
      </c>
      <c r="G535" t="s">
        <v>638</v>
      </c>
      <c r="H535" t="s">
        <v>443</v>
      </c>
      <c r="I535" t="s">
        <v>4</v>
      </c>
      <c r="J535" t="s">
        <v>8</v>
      </c>
      <c r="K535" t="s">
        <v>444</v>
      </c>
      <c r="L535" t="s">
        <v>7</v>
      </c>
      <c r="M535" s="2" t="str">
        <f t="shared" si="8"/>
        <v>union all select 'UAPSRV','14','0','02','YWSQLB','Character','2','业务申请类别','必填' from dual</v>
      </c>
    </row>
    <row r="536" spans="1:13" x14ac:dyDescent="0.15">
      <c r="A536" t="s">
        <v>636</v>
      </c>
      <c r="B536" t="s">
        <v>56</v>
      </c>
      <c r="C536">
        <v>14</v>
      </c>
      <c r="D536">
        <v>0</v>
      </c>
      <c r="E536" t="s">
        <v>109</v>
      </c>
      <c r="F536" t="s">
        <v>12</v>
      </c>
      <c r="G536" t="s">
        <v>639</v>
      </c>
      <c r="H536" t="s">
        <v>156</v>
      </c>
      <c r="I536" t="s">
        <v>4</v>
      </c>
      <c r="J536" t="s">
        <v>24</v>
      </c>
      <c r="K536" t="s">
        <v>157</v>
      </c>
      <c r="L536" t="s">
        <v>7</v>
      </c>
      <c r="M536" s="2" t="str">
        <f t="shared" si="8"/>
        <v>union all select 'UAPSRV','14','0','03','KHJGDM','Character','6','业务发起开户代理机构代码','必填' from dual</v>
      </c>
    </row>
    <row r="537" spans="1:13" x14ac:dyDescent="0.15">
      <c r="A537" t="s">
        <v>636</v>
      </c>
      <c r="B537" t="s">
        <v>56</v>
      </c>
      <c r="C537">
        <v>14</v>
      </c>
      <c r="D537">
        <v>0</v>
      </c>
      <c r="E537" t="s">
        <v>109</v>
      </c>
      <c r="F537" t="s">
        <v>16</v>
      </c>
      <c r="G537" t="s">
        <v>640</v>
      </c>
      <c r="H537" t="s">
        <v>162</v>
      </c>
      <c r="I537" t="s">
        <v>4</v>
      </c>
      <c r="J537" t="s">
        <v>30</v>
      </c>
      <c r="K537" t="s">
        <v>163</v>
      </c>
      <c r="L537" t="s">
        <v>7</v>
      </c>
      <c r="M537" s="2" t="str">
        <f t="shared" si="8"/>
        <v>union all select 'UAPSRV','14','0','04','SQRQ','Character','8','申请日期','必填' from dual</v>
      </c>
    </row>
    <row r="538" spans="1:13" x14ac:dyDescent="0.15">
      <c r="A538" t="s">
        <v>636</v>
      </c>
      <c r="B538" t="s">
        <v>56</v>
      </c>
      <c r="C538">
        <v>14</v>
      </c>
      <c r="D538">
        <v>1</v>
      </c>
      <c r="E538" t="s">
        <v>113</v>
      </c>
      <c r="F538" t="s">
        <v>2</v>
      </c>
      <c r="G538" t="s">
        <v>637</v>
      </c>
      <c r="H538" t="s">
        <v>3</v>
      </c>
      <c r="I538" t="s">
        <v>4</v>
      </c>
      <c r="J538" t="s">
        <v>5</v>
      </c>
      <c r="K538" t="s">
        <v>6</v>
      </c>
      <c r="M538" s="2" t="str">
        <f t="shared" si="8"/>
        <v>union all select 'UAPSRV','14','1','01','YWLSH','Character','10','业务流水号','' from dual</v>
      </c>
    </row>
    <row r="539" spans="1:13" x14ac:dyDescent="0.15">
      <c r="A539" t="s">
        <v>636</v>
      </c>
      <c r="B539" t="s">
        <v>56</v>
      </c>
      <c r="C539">
        <v>14</v>
      </c>
      <c r="D539">
        <v>1</v>
      </c>
      <c r="E539" t="s">
        <v>113</v>
      </c>
      <c r="F539" t="s">
        <v>8</v>
      </c>
      <c r="G539" t="s">
        <v>638</v>
      </c>
      <c r="H539" t="s">
        <v>443</v>
      </c>
      <c r="I539" t="s">
        <v>4</v>
      </c>
      <c r="J539" t="s">
        <v>8</v>
      </c>
      <c r="K539" t="s">
        <v>444</v>
      </c>
      <c r="M539" s="2" t="str">
        <f t="shared" si="8"/>
        <v>union all select 'UAPSRV','14','1','02','YWSQLB','Character','2','业务申请类别','' from dual</v>
      </c>
    </row>
    <row r="540" spans="1:13" x14ac:dyDescent="0.15">
      <c r="A540" t="s">
        <v>636</v>
      </c>
      <c r="B540" t="s">
        <v>56</v>
      </c>
      <c r="C540">
        <v>14</v>
      </c>
      <c r="D540">
        <v>1</v>
      </c>
      <c r="E540" t="s">
        <v>113</v>
      </c>
      <c r="F540" t="s">
        <v>12</v>
      </c>
      <c r="G540" t="s">
        <v>639</v>
      </c>
      <c r="H540" t="s">
        <v>156</v>
      </c>
      <c r="I540" t="s">
        <v>4</v>
      </c>
      <c r="J540" t="s">
        <v>24</v>
      </c>
      <c r="K540" t="s">
        <v>157</v>
      </c>
      <c r="M540" s="2" t="str">
        <f t="shared" si="8"/>
        <v>union all select 'UAPSRV','14','1','03','KHJGDM','Character','6','业务发起开户代理机构代码','' from dual</v>
      </c>
    </row>
    <row r="541" spans="1:13" x14ac:dyDescent="0.15">
      <c r="A541" t="s">
        <v>636</v>
      </c>
      <c r="B541" t="s">
        <v>56</v>
      </c>
      <c r="C541">
        <v>14</v>
      </c>
      <c r="D541">
        <v>1</v>
      </c>
      <c r="E541" t="s">
        <v>113</v>
      </c>
      <c r="F541" t="s">
        <v>16</v>
      </c>
      <c r="G541" t="s">
        <v>640</v>
      </c>
      <c r="H541" t="s">
        <v>162</v>
      </c>
      <c r="I541" t="s">
        <v>4</v>
      </c>
      <c r="J541" t="s">
        <v>30</v>
      </c>
      <c r="K541" t="s">
        <v>163</v>
      </c>
      <c r="M541" s="2" t="str">
        <f t="shared" si="8"/>
        <v>union all select 'UAPSRV','14','1','04','SQRQ','Character','8','申请日期','' from dual</v>
      </c>
    </row>
    <row r="542" spans="1:13" x14ac:dyDescent="0.15">
      <c r="A542" t="s">
        <v>636</v>
      </c>
      <c r="B542" t="s">
        <v>56</v>
      </c>
      <c r="C542">
        <v>14</v>
      </c>
      <c r="D542">
        <v>1</v>
      </c>
      <c r="E542" t="s">
        <v>113</v>
      </c>
      <c r="F542" t="s">
        <v>20</v>
      </c>
      <c r="G542" t="s">
        <v>641</v>
      </c>
      <c r="H542" t="s">
        <v>191</v>
      </c>
      <c r="I542" t="s">
        <v>4</v>
      </c>
      <c r="J542" t="s">
        <v>30</v>
      </c>
      <c r="K542" t="s">
        <v>192</v>
      </c>
      <c r="M542" s="2" t="str">
        <f t="shared" si="8"/>
        <v>union all select 'UAPSRV','14','1','05','YWRQ','Character','8','业务日期','' from dual</v>
      </c>
    </row>
    <row r="543" spans="1:13" x14ac:dyDescent="0.15">
      <c r="A543" t="s">
        <v>636</v>
      </c>
      <c r="B543" t="s">
        <v>56</v>
      </c>
      <c r="C543">
        <v>14</v>
      </c>
      <c r="D543">
        <v>1</v>
      </c>
      <c r="E543" t="s">
        <v>113</v>
      </c>
      <c r="F543" t="s">
        <v>24</v>
      </c>
      <c r="G543" t="s">
        <v>642</v>
      </c>
      <c r="H543" t="s">
        <v>194</v>
      </c>
      <c r="I543" t="s">
        <v>4</v>
      </c>
      <c r="J543" t="s">
        <v>2</v>
      </c>
      <c r="K543" t="s">
        <v>195</v>
      </c>
      <c r="L543" t="s">
        <v>196</v>
      </c>
      <c r="M543" s="2" t="str">
        <f t="shared" si="8"/>
        <v>union all select 'UAPSRV','14','1','06','YWPZBS','Character','1','业务凭证报送标识','字典(YWPZBS)' from dual</v>
      </c>
    </row>
    <row r="544" spans="1:13" x14ac:dyDescent="0.15">
      <c r="A544" t="s">
        <v>636</v>
      </c>
      <c r="B544" t="s">
        <v>56</v>
      </c>
      <c r="C544">
        <v>14</v>
      </c>
      <c r="D544">
        <v>1</v>
      </c>
      <c r="E544" t="s">
        <v>113</v>
      </c>
      <c r="F544" t="s">
        <v>28</v>
      </c>
      <c r="G544" t="s">
        <v>643</v>
      </c>
      <c r="H544" t="s">
        <v>198</v>
      </c>
      <c r="I544" t="s">
        <v>4</v>
      </c>
      <c r="J544" t="s">
        <v>16</v>
      </c>
      <c r="K544" t="s">
        <v>199</v>
      </c>
      <c r="M544" s="2" t="str">
        <f t="shared" si="8"/>
        <v>union all select 'UAPSRV','14','1','07','JGDM','Character','4','结果代码','' from dual</v>
      </c>
    </row>
    <row r="545" spans="1:13" x14ac:dyDescent="0.15">
      <c r="A545" t="s">
        <v>636</v>
      </c>
      <c r="B545" t="s">
        <v>56</v>
      </c>
      <c r="C545">
        <v>14</v>
      </c>
      <c r="D545">
        <v>1</v>
      </c>
      <c r="E545" t="s">
        <v>113</v>
      </c>
      <c r="F545" t="s">
        <v>30</v>
      </c>
      <c r="G545" t="s">
        <v>644</v>
      </c>
      <c r="H545" t="s">
        <v>200</v>
      </c>
      <c r="I545" t="s">
        <v>4</v>
      </c>
      <c r="J545" t="s">
        <v>26</v>
      </c>
      <c r="K545" t="s">
        <v>201</v>
      </c>
      <c r="M545" s="2" t="str">
        <f t="shared" si="8"/>
        <v>union all select 'UAPSRV','14','1','08','JGSM','Character','40','结果说明','' from dual</v>
      </c>
    </row>
    <row r="546" spans="1:13" x14ac:dyDescent="0.15">
      <c r="A546" t="s">
        <v>636</v>
      </c>
      <c r="B546" t="s">
        <v>60</v>
      </c>
      <c r="C546">
        <v>15</v>
      </c>
      <c r="D546">
        <v>0</v>
      </c>
      <c r="E546" t="s">
        <v>117</v>
      </c>
      <c r="F546" t="s">
        <v>2</v>
      </c>
      <c r="G546" t="s">
        <v>637</v>
      </c>
      <c r="H546" t="s">
        <v>3</v>
      </c>
      <c r="I546" t="s">
        <v>4</v>
      </c>
      <c r="J546" t="s">
        <v>5</v>
      </c>
      <c r="K546" t="s">
        <v>6</v>
      </c>
      <c r="L546" t="s">
        <v>7</v>
      </c>
      <c r="M546" s="2" t="str">
        <f t="shared" si="8"/>
        <v>union all select 'UAPSRV','15','0','01','YWLSH','Character','10','业务流水号','必填' from dual</v>
      </c>
    </row>
    <row r="547" spans="1:13" x14ac:dyDescent="0.15">
      <c r="A547" t="s">
        <v>636</v>
      </c>
      <c r="B547" t="s">
        <v>60</v>
      </c>
      <c r="C547">
        <v>15</v>
      </c>
      <c r="D547">
        <v>0</v>
      </c>
      <c r="E547" t="s">
        <v>117</v>
      </c>
      <c r="F547" t="s">
        <v>8</v>
      </c>
      <c r="G547" t="s">
        <v>638</v>
      </c>
      <c r="H547" t="s">
        <v>188</v>
      </c>
      <c r="I547" t="s">
        <v>4</v>
      </c>
      <c r="J547" t="s">
        <v>80</v>
      </c>
      <c r="K547" t="s">
        <v>189</v>
      </c>
      <c r="L547" t="s">
        <v>36</v>
      </c>
      <c r="M547" s="2" t="str">
        <f t="shared" si="8"/>
        <v>union all select 'UAPSRV','15','0','02','YMTH','Character','20','一码通账户号码','非必填' from dual</v>
      </c>
    </row>
    <row r="548" spans="1:13" x14ac:dyDescent="0.15">
      <c r="A548" t="s">
        <v>636</v>
      </c>
      <c r="B548" t="s">
        <v>60</v>
      </c>
      <c r="C548">
        <v>15</v>
      </c>
      <c r="D548">
        <v>0</v>
      </c>
      <c r="E548" t="s">
        <v>117</v>
      </c>
      <c r="F548" t="s">
        <v>12</v>
      </c>
      <c r="G548" t="s">
        <v>639</v>
      </c>
      <c r="H548" t="s">
        <v>202</v>
      </c>
      <c r="I548" t="s">
        <v>4</v>
      </c>
      <c r="J548" t="s">
        <v>8</v>
      </c>
      <c r="K548" t="s">
        <v>203</v>
      </c>
      <c r="L548" t="s">
        <v>309</v>
      </c>
      <c r="M548" s="2" t="str">
        <f t="shared" si="8"/>
        <v>union all select 'UAPSRV','15','0','03','ZHLB','Character','2','证券账户类别','非必填，字典(ZHLB)' from dual</v>
      </c>
    </row>
    <row r="549" spans="1:13" x14ac:dyDescent="0.15">
      <c r="A549" t="s">
        <v>636</v>
      </c>
      <c r="B549" t="s">
        <v>60</v>
      </c>
      <c r="C549">
        <v>15</v>
      </c>
      <c r="D549">
        <v>0</v>
      </c>
      <c r="E549" t="s">
        <v>117</v>
      </c>
      <c r="F549" t="s">
        <v>16</v>
      </c>
      <c r="G549" t="s">
        <v>640</v>
      </c>
      <c r="H549" t="s">
        <v>218</v>
      </c>
      <c r="I549" t="s">
        <v>4</v>
      </c>
      <c r="J549" t="s">
        <v>80</v>
      </c>
      <c r="K549" t="s">
        <v>219</v>
      </c>
      <c r="L549" t="s">
        <v>36</v>
      </c>
      <c r="M549" s="2" t="str">
        <f t="shared" si="8"/>
        <v>union all select 'UAPSRV','15','0','04','ZQZH','Character','20','证券账户号码','非必填' from dual</v>
      </c>
    </row>
    <row r="550" spans="1:13" x14ac:dyDescent="0.15">
      <c r="A550" t="s">
        <v>636</v>
      </c>
      <c r="B550" t="s">
        <v>60</v>
      </c>
      <c r="C550">
        <v>15</v>
      </c>
      <c r="D550">
        <v>0</v>
      </c>
      <c r="E550" t="s">
        <v>117</v>
      </c>
      <c r="F550" t="s">
        <v>20</v>
      </c>
      <c r="G550" t="s">
        <v>641</v>
      </c>
      <c r="H550" t="s">
        <v>156</v>
      </c>
      <c r="I550" t="s">
        <v>4</v>
      </c>
      <c r="J550" t="s">
        <v>24</v>
      </c>
      <c r="K550" t="s">
        <v>157</v>
      </c>
      <c r="L550" t="s">
        <v>7</v>
      </c>
      <c r="M550" s="2" t="str">
        <f t="shared" si="8"/>
        <v>union all select 'UAPSRV','15','0','05','KHJGDM','Character','6','业务发起开户代理机构代码','必填' from dual</v>
      </c>
    </row>
    <row r="551" spans="1:13" x14ac:dyDescent="0.15">
      <c r="A551" t="s">
        <v>636</v>
      </c>
      <c r="B551" t="s">
        <v>60</v>
      </c>
      <c r="C551">
        <v>15</v>
      </c>
      <c r="D551">
        <v>0</v>
      </c>
      <c r="E551" t="s">
        <v>117</v>
      </c>
      <c r="F551" t="s">
        <v>24</v>
      </c>
      <c r="G551" t="s">
        <v>642</v>
      </c>
      <c r="H551" t="s">
        <v>159</v>
      </c>
      <c r="I551" t="s">
        <v>4</v>
      </c>
      <c r="J551" t="s">
        <v>5</v>
      </c>
      <c r="K551" t="s">
        <v>160</v>
      </c>
      <c r="L551" t="s">
        <v>7</v>
      </c>
      <c r="M551" s="2" t="str">
        <f t="shared" si="8"/>
        <v>union all select 'UAPSRV','15','0','06','KHWDDM','Character','10','业务发起开户代理网点代码','必填' from dual</v>
      </c>
    </row>
    <row r="552" spans="1:13" x14ac:dyDescent="0.15">
      <c r="A552" t="s">
        <v>636</v>
      </c>
      <c r="B552" t="s">
        <v>60</v>
      </c>
      <c r="C552">
        <v>15</v>
      </c>
      <c r="D552">
        <v>0</v>
      </c>
      <c r="E552" t="s">
        <v>117</v>
      </c>
      <c r="F552" t="s">
        <v>28</v>
      </c>
      <c r="G552" t="s">
        <v>643</v>
      </c>
      <c r="H552" t="s">
        <v>162</v>
      </c>
      <c r="I552" t="s">
        <v>4</v>
      </c>
      <c r="J552" t="s">
        <v>30</v>
      </c>
      <c r="K552" t="s">
        <v>163</v>
      </c>
      <c r="L552" t="s">
        <v>7</v>
      </c>
      <c r="M552" s="2" t="str">
        <f t="shared" si="8"/>
        <v>union all select 'UAPSRV','15','0','07','SQRQ','Character','8','申请日期','必填' from dual</v>
      </c>
    </row>
    <row r="553" spans="1:13" x14ac:dyDescent="0.15">
      <c r="A553" t="s">
        <v>636</v>
      </c>
      <c r="B553" t="s">
        <v>60</v>
      </c>
      <c r="C553">
        <v>15</v>
      </c>
      <c r="D553">
        <v>1</v>
      </c>
      <c r="E553" t="s">
        <v>121</v>
      </c>
      <c r="F553" t="s">
        <v>2</v>
      </c>
      <c r="G553" t="s">
        <v>637</v>
      </c>
      <c r="H553" t="s">
        <v>3</v>
      </c>
      <c r="I553" t="s">
        <v>4</v>
      </c>
      <c r="J553" t="s">
        <v>5</v>
      </c>
      <c r="K553" t="s">
        <v>6</v>
      </c>
      <c r="M553" s="2" t="str">
        <f t="shared" si="8"/>
        <v>union all select 'UAPSRV','15','1','01','YWLSH','Character','10','业务流水号','' from dual</v>
      </c>
    </row>
    <row r="554" spans="1:13" x14ac:dyDescent="0.15">
      <c r="A554" t="s">
        <v>636</v>
      </c>
      <c r="B554" t="s">
        <v>60</v>
      </c>
      <c r="C554">
        <v>15</v>
      </c>
      <c r="D554">
        <v>1</v>
      </c>
      <c r="E554" t="s">
        <v>121</v>
      </c>
      <c r="F554" t="s">
        <v>8</v>
      </c>
      <c r="G554" t="s">
        <v>638</v>
      </c>
      <c r="H554" t="s">
        <v>188</v>
      </c>
      <c r="I554" t="s">
        <v>4</v>
      </c>
      <c r="J554" t="s">
        <v>80</v>
      </c>
      <c r="K554" t="s">
        <v>189</v>
      </c>
      <c r="M554" s="2" t="str">
        <f t="shared" si="8"/>
        <v>union all select 'UAPSRV','15','1','02','YMTH','Character','20','一码通账户号码','' from dual</v>
      </c>
    </row>
    <row r="555" spans="1:13" x14ac:dyDescent="0.15">
      <c r="A555" t="s">
        <v>636</v>
      </c>
      <c r="B555" t="s">
        <v>60</v>
      </c>
      <c r="C555">
        <v>15</v>
      </c>
      <c r="D555">
        <v>1</v>
      </c>
      <c r="E555" t="s">
        <v>121</v>
      </c>
      <c r="F555" t="s">
        <v>12</v>
      </c>
      <c r="G555" t="s">
        <v>639</v>
      </c>
      <c r="H555" t="s">
        <v>202</v>
      </c>
      <c r="I555" t="s">
        <v>4</v>
      </c>
      <c r="J555" t="s">
        <v>8</v>
      </c>
      <c r="K555" t="s">
        <v>203</v>
      </c>
      <c r="M555" s="2" t="str">
        <f t="shared" si="8"/>
        <v>union all select 'UAPSRV','15','1','03','ZHLB','Character','2','证券账户类别','' from dual</v>
      </c>
    </row>
    <row r="556" spans="1:13" x14ac:dyDescent="0.15">
      <c r="A556" t="s">
        <v>636</v>
      </c>
      <c r="B556" t="s">
        <v>60</v>
      </c>
      <c r="C556">
        <v>15</v>
      </c>
      <c r="D556">
        <v>1</v>
      </c>
      <c r="E556" t="s">
        <v>121</v>
      </c>
      <c r="F556" t="s">
        <v>16</v>
      </c>
      <c r="G556" t="s">
        <v>640</v>
      </c>
      <c r="H556" t="s">
        <v>218</v>
      </c>
      <c r="I556" t="s">
        <v>4</v>
      </c>
      <c r="J556" t="s">
        <v>80</v>
      </c>
      <c r="K556" t="s">
        <v>219</v>
      </c>
      <c r="M556" s="2" t="str">
        <f t="shared" si="8"/>
        <v>union all select 'UAPSRV','15','1','04','ZQZH','Character','20','证券账户号码','' from dual</v>
      </c>
    </row>
    <row r="557" spans="1:13" x14ac:dyDescent="0.15">
      <c r="A557" t="s">
        <v>636</v>
      </c>
      <c r="B557" t="s">
        <v>60</v>
      </c>
      <c r="C557">
        <v>15</v>
      </c>
      <c r="D557">
        <v>1</v>
      </c>
      <c r="E557" t="s">
        <v>121</v>
      </c>
      <c r="F557" t="s">
        <v>20</v>
      </c>
      <c r="G557" t="s">
        <v>641</v>
      </c>
      <c r="H557" t="s">
        <v>156</v>
      </c>
      <c r="I557" t="s">
        <v>4</v>
      </c>
      <c r="J557" t="s">
        <v>24</v>
      </c>
      <c r="K557" t="s">
        <v>157</v>
      </c>
      <c r="M557" s="2" t="str">
        <f t="shared" si="8"/>
        <v>union all select 'UAPSRV','15','1','05','KHJGDM','Character','6','业务发起开户代理机构代码','' from dual</v>
      </c>
    </row>
    <row r="558" spans="1:13" x14ac:dyDescent="0.15">
      <c r="A558" t="s">
        <v>636</v>
      </c>
      <c r="B558" t="s">
        <v>60</v>
      </c>
      <c r="C558">
        <v>15</v>
      </c>
      <c r="D558">
        <v>1</v>
      </c>
      <c r="E558" t="s">
        <v>121</v>
      </c>
      <c r="F558" t="s">
        <v>24</v>
      </c>
      <c r="G558" t="s">
        <v>642</v>
      </c>
      <c r="H558" t="s">
        <v>159</v>
      </c>
      <c r="I558" t="s">
        <v>4</v>
      </c>
      <c r="J558" t="s">
        <v>5</v>
      </c>
      <c r="K558" t="s">
        <v>160</v>
      </c>
      <c r="M558" s="2" t="str">
        <f t="shared" si="8"/>
        <v>union all select 'UAPSRV','15','1','06','KHWDDM','Character','10','业务发起开户代理网点代码','' from dual</v>
      </c>
    </row>
    <row r="559" spans="1:13" x14ac:dyDescent="0.15">
      <c r="A559" t="s">
        <v>636</v>
      </c>
      <c r="B559" t="s">
        <v>60</v>
      </c>
      <c r="C559">
        <v>15</v>
      </c>
      <c r="D559">
        <v>1</v>
      </c>
      <c r="E559" t="s">
        <v>121</v>
      </c>
      <c r="F559" t="s">
        <v>28</v>
      </c>
      <c r="G559" t="s">
        <v>643</v>
      </c>
      <c r="H559" t="s">
        <v>162</v>
      </c>
      <c r="I559" t="s">
        <v>4</v>
      </c>
      <c r="J559" t="s">
        <v>30</v>
      </c>
      <c r="K559" t="s">
        <v>163</v>
      </c>
      <c r="M559" s="2" t="str">
        <f t="shared" si="8"/>
        <v>union all select 'UAPSRV','15','1','07','SQRQ','Character','8','申请日期','' from dual</v>
      </c>
    </row>
    <row r="560" spans="1:13" x14ac:dyDescent="0.15">
      <c r="A560" t="s">
        <v>636</v>
      </c>
      <c r="B560" t="s">
        <v>60</v>
      </c>
      <c r="C560">
        <v>15</v>
      </c>
      <c r="D560">
        <v>1</v>
      </c>
      <c r="E560" t="s">
        <v>121</v>
      </c>
      <c r="F560" t="s">
        <v>30</v>
      </c>
      <c r="G560" t="s">
        <v>644</v>
      </c>
      <c r="H560" t="s">
        <v>445</v>
      </c>
      <c r="I560" t="s">
        <v>4</v>
      </c>
      <c r="J560" t="s">
        <v>10</v>
      </c>
      <c r="K560" t="s">
        <v>446</v>
      </c>
      <c r="M560" s="2" t="str">
        <f t="shared" si="8"/>
        <v>union all select 'UAPSRV','15','1','08','YKHMC','Character','120','原客户名称','' from dual</v>
      </c>
    </row>
    <row r="561" spans="1:13" x14ac:dyDescent="0.15">
      <c r="A561" t="s">
        <v>636</v>
      </c>
      <c r="B561" t="s">
        <v>60</v>
      </c>
      <c r="C561">
        <v>15</v>
      </c>
      <c r="D561">
        <v>1</v>
      </c>
      <c r="E561" t="s">
        <v>121</v>
      </c>
      <c r="F561" t="s">
        <v>37</v>
      </c>
      <c r="G561" t="s">
        <v>645</v>
      </c>
      <c r="H561" t="s">
        <v>447</v>
      </c>
      <c r="I561" t="s">
        <v>4</v>
      </c>
      <c r="J561" t="s">
        <v>8</v>
      </c>
      <c r="K561" t="s">
        <v>448</v>
      </c>
      <c r="L561" t="s">
        <v>178</v>
      </c>
      <c r="M561" s="2" t="str">
        <f t="shared" si="8"/>
        <v>union all select 'UAPSRV','15','1','09','YZJLB','Character','2','原主要身份证明文件类别','字典(ZJLB)' from dual</v>
      </c>
    </row>
    <row r="562" spans="1:13" x14ac:dyDescent="0.15">
      <c r="A562" t="s">
        <v>636</v>
      </c>
      <c r="B562" t="s">
        <v>60</v>
      </c>
      <c r="C562">
        <v>15</v>
      </c>
      <c r="D562">
        <v>1</v>
      </c>
      <c r="E562" t="s">
        <v>121</v>
      </c>
      <c r="F562" t="s">
        <v>5</v>
      </c>
      <c r="G562" t="s">
        <v>5</v>
      </c>
      <c r="H562" t="s">
        <v>449</v>
      </c>
      <c r="I562" t="s">
        <v>4</v>
      </c>
      <c r="J562" t="s">
        <v>26</v>
      </c>
      <c r="K562" t="s">
        <v>450</v>
      </c>
      <c r="M562" s="2" t="str">
        <f t="shared" si="8"/>
        <v>union all select 'UAPSRV','15','1','10','YZJHM','Character','40','原主要身份证明文件代码','' from dual</v>
      </c>
    </row>
    <row r="563" spans="1:13" x14ac:dyDescent="0.15">
      <c r="A563" t="s">
        <v>636</v>
      </c>
      <c r="B563" t="s">
        <v>60</v>
      </c>
      <c r="C563">
        <v>15</v>
      </c>
      <c r="D563">
        <v>1</v>
      </c>
      <c r="E563" t="s">
        <v>121</v>
      </c>
      <c r="F563" t="s">
        <v>44</v>
      </c>
      <c r="G563" t="s">
        <v>44</v>
      </c>
      <c r="H563" t="s">
        <v>451</v>
      </c>
      <c r="I563" t="s">
        <v>4</v>
      </c>
      <c r="J563" t="s">
        <v>8</v>
      </c>
      <c r="K563" t="s">
        <v>452</v>
      </c>
      <c r="L563" t="s">
        <v>178</v>
      </c>
      <c r="M563" s="2" t="str">
        <f t="shared" si="8"/>
        <v>union all select 'UAPSRV','15','1','11','YFZZJLB','Character','2','原辅助身份证明文件类别','字典(ZJLB)' from dual</v>
      </c>
    </row>
    <row r="564" spans="1:13" x14ac:dyDescent="0.15">
      <c r="A564" t="s">
        <v>636</v>
      </c>
      <c r="B564" t="s">
        <v>60</v>
      </c>
      <c r="C564">
        <v>15</v>
      </c>
      <c r="D564">
        <v>1</v>
      </c>
      <c r="E564" t="s">
        <v>121</v>
      </c>
      <c r="F564" t="s">
        <v>48</v>
      </c>
      <c r="G564" t="s">
        <v>48</v>
      </c>
      <c r="H564" t="s">
        <v>453</v>
      </c>
      <c r="I564" t="s">
        <v>4</v>
      </c>
      <c r="J564" t="s">
        <v>26</v>
      </c>
      <c r="K564" t="s">
        <v>454</v>
      </c>
      <c r="M564" s="2" t="str">
        <f t="shared" si="8"/>
        <v>union all select 'UAPSRV','15','1','12','YFZZJDM','Character','40','原辅助身份证明文件代码','' from dual</v>
      </c>
    </row>
    <row r="565" spans="1:13" x14ac:dyDescent="0.15">
      <c r="A565" t="s">
        <v>636</v>
      </c>
      <c r="B565" t="s">
        <v>60</v>
      </c>
      <c r="C565">
        <v>15</v>
      </c>
      <c r="D565">
        <v>1</v>
      </c>
      <c r="E565" t="s">
        <v>121</v>
      </c>
      <c r="F565" t="s">
        <v>52</v>
      </c>
      <c r="G565" t="s">
        <v>52</v>
      </c>
      <c r="H565" t="s">
        <v>222</v>
      </c>
      <c r="I565" t="s">
        <v>4</v>
      </c>
      <c r="J565" t="s">
        <v>10</v>
      </c>
      <c r="K565" t="s">
        <v>223</v>
      </c>
      <c r="M565" s="2" t="str">
        <f t="shared" si="8"/>
        <v>union all select 'UAPSRV','15','1','13','XKHMC','Character','120','新客户名称','' from dual</v>
      </c>
    </row>
    <row r="566" spans="1:13" x14ac:dyDescent="0.15">
      <c r="A566" t="s">
        <v>636</v>
      </c>
      <c r="B566" t="s">
        <v>60</v>
      </c>
      <c r="C566">
        <v>15</v>
      </c>
      <c r="D566">
        <v>1</v>
      </c>
      <c r="E566" t="s">
        <v>121</v>
      </c>
      <c r="F566" t="s">
        <v>56</v>
      </c>
      <c r="G566" t="s">
        <v>56</v>
      </c>
      <c r="H566" t="s">
        <v>227</v>
      </c>
      <c r="I566" t="s">
        <v>4</v>
      </c>
      <c r="J566" t="s">
        <v>8</v>
      </c>
      <c r="K566" t="s">
        <v>228</v>
      </c>
      <c r="L566" t="s">
        <v>178</v>
      </c>
      <c r="M566" s="2" t="str">
        <f t="shared" si="8"/>
        <v>union all select 'UAPSRV','15','1','14','XZJLB','Character','2','新主要身份证明文件类别','字典(ZJLB)' from dual</v>
      </c>
    </row>
    <row r="567" spans="1:13" x14ac:dyDescent="0.15">
      <c r="A567" t="s">
        <v>636</v>
      </c>
      <c r="B567" t="s">
        <v>60</v>
      </c>
      <c r="C567">
        <v>15</v>
      </c>
      <c r="D567">
        <v>1</v>
      </c>
      <c r="E567" t="s">
        <v>121</v>
      </c>
      <c r="F567" t="s">
        <v>60</v>
      </c>
      <c r="G567" t="s">
        <v>60</v>
      </c>
      <c r="H567" t="s">
        <v>455</v>
      </c>
      <c r="I567" t="s">
        <v>4</v>
      </c>
      <c r="J567" t="s">
        <v>26</v>
      </c>
      <c r="K567" t="s">
        <v>231</v>
      </c>
      <c r="M567" s="2" t="str">
        <f t="shared" si="8"/>
        <v>union all select 'UAPSRV','15','1','15','XZJHM','Character','40','新主要身份证明文件代码','' from dual</v>
      </c>
    </row>
    <row r="568" spans="1:13" x14ac:dyDescent="0.15">
      <c r="A568" t="s">
        <v>636</v>
      </c>
      <c r="B568" t="s">
        <v>60</v>
      </c>
      <c r="C568">
        <v>15</v>
      </c>
      <c r="D568">
        <v>1</v>
      </c>
      <c r="E568" t="s">
        <v>121</v>
      </c>
      <c r="F568" t="s">
        <v>64</v>
      </c>
      <c r="G568" t="s">
        <v>64</v>
      </c>
      <c r="H568" t="s">
        <v>237</v>
      </c>
      <c r="I568" t="s">
        <v>4</v>
      </c>
      <c r="J568" t="s">
        <v>8</v>
      </c>
      <c r="K568" t="s">
        <v>238</v>
      </c>
      <c r="L568" t="s">
        <v>178</v>
      </c>
      <c r="M568" s="2" t="str">
        <f t="shared" si="8"/>
        <v>union all select 'UAPSRV','15','1','16','XFZZJLB','Character','2','新辅助身份证明文件类别','字典(ZJLB)' from dual</v>
      </c>
    </row>
    <row r="569" spans="1:13" x14ac:dyDescent="0.15">
      <c r="A569" t="s">
        <v>636</v>
      </c>
      <c r="B569" t="s">
        <v>60</v>
      </c>
      <c r="C569">
        <v>15</v>
      </c>
      <c r="D569">
        <v>1</v>
      </c>
      <c r="E569" t="s">
        <v>121</v>
      </c>
      <c r="F569" t="s">
        <v>68</v>
      </c>
      <c r="G569" t="s">
        <v>68</v>
      </c>
      <c r="H569" t="s">
        <v>240</v>
      </c>
      <c r="I569" t="s">
        <v>4</v>
      </c>
      <c r="J569" t="s">
        <v>26</v>
      </c>
      <c r="K569" t="s">
        <v>241</v>
      </c>
      <c r="M569" s="2" t="str">
        <f t="shared" si="8"/>
        <v>union all select 'UAPSRV','15','1','17','XFZZJDM','Character','40','新辅助身份证明文件代码','' from dual</v>
      </c>
    </row>
    <row r="570" spans="1:13" x14ac:dyDescent="0.15">
      <c r="A570" t="s">
        <v>636</v>
      </c>
      <c r="B570" t="s">
        <v>60</v>
      </c>
      <c r="C570">
        <v>15</v>
      </c>
      <c r="D570">
        <v>1</v>
      </c>
      <c r="E570" t="s">
        <v>121</v>
      </c>
      <c r="F570" t="s">
        <v>72</v>
      </c>
      <c r="G570" t="s">
        <v>72</v>
      </c>
      <c r="H570" t="s">
        <v>456</v>
      </c>
      <c r="I570" t="s">
        <v>4</v>
      </c>
      <c r="J570" t="s">
        <v>350</v>
      </c>
      <c r="K570" t="s">
        <v>457</v>
      </c>
      <c r="M570" s="2" t="str">
        <f t="shared" si="8"/>
        <v>union all select 'UAPSRV','15','1','18','JGMC','Character','62','修改开户代理机构名称','' from dual</v>
      </c>
    </row>
    <row r="571" spans="1:13" x14ac:dyDescent="0.15">
      <c r="A571" t="s">
        <v>636</v>
      </c>
      <c r="B571" t="s">
        <v>60</v>
      </c>
      <c r="C571">
        <v>15</v>
      </c>
      <c r="D571">
        <v>1</v>
      </c>
      <c r="E571" t="s">
        <v>121</v>
      </c>
      <c r="F571" t="s">
        <v>76</v>
      </c>
      <c r="G571" t="s">
        <v>76</v>
      </c>
      <c r="H571" t="s">
        <v>458</v>
      </c>
      <c r="I571" t="s">
        <v>4</v>
      </c>
      <c r="J571" t="s">
        <v>350</v>
      </c>
      <c r="K571" t="s">
        <v>459</v>
      </c>
      <c r="M571" s="2" t="str">
        <f t="shared" si="8"/>
        <v>union all select 'UAPSRV','15','1','19','WDMC','Character','62','修改开户代理网点名称','' from dual</v>
      </c>
    </row>
    <row r="572" spans="1:13" x14ac:dyDescent="0.15">
      <c r="A572" t="s">
        <v>636</v>
      </c>
      <c r="B572" t="s">
        <v>60</v>
      </c>
      <c r="C572">
        <v>15</v>
      </c>
      <c r="D572">
        <v>1</v>
      </c>
      <c r="E572" t="s">
        <v>121</v>
      </c>
      <c r="F572" t="s">
        <v>80</v>
      </c>
      <c r="G572" t="s">
        <v>80</v>
      </c>
      <c r="H572" t="s">
        <v>460</v>
      </c>
      <c r="I572" t="s">
        <v>4</v>
      </c>
      <c r="J572" t="s">
        <v>30</v>
      </c>
      <c r="K572" t="s">
        <v>461</v>
      </c>
      <c r="M572" s="2" t="str">
        <f t="shared" si="8"/>
        <v>union all select 'UAPSRV','15','1','20','XGRQ','Character','8','修改日期','' from dual</v>
      </c>
    </row>
    <row r="573" spans="1:13" x14ac:dyDescent="0.15">
      <c r="A573" t="s">
        <v>636</v>
      </c>
      <c r="B573" t="s">
        <v>60</v>
      </c>
      <c r="C573">
        <v>15</v>
      </c>
      <c r="D573">
        <v>1</v>
      </c>
      <c r="E573" t="s">
        <v>121</v>
      </c>
      <c r="F573" t="s">
        <v>84</v>
      </c>
      <c r="G573" t="s">
        <v>84</v>
      </c>
      <c r="H573" t="s">
        <v>462</v>
      </c>
      <c r="I573" t="s">
        <v>4</v>
      </c>
      <c r="J573" t="s">
        <v>24</v>
      </c>
      <c r="K573" t="s">
        <v>463</v>
      </c>
      <c r="M573" s="2" t="str">
        <f t="shared" si="8"/>
        <v>union all select 'UAPSRV','15','1','21','XGSJ','Character','6','修改时间','' from dual</v>
      </c>
    </row>
    <row r="574" spans="1:13" x14ac:dyDescent="0.15">
      <c r="A574" t="s">
        <v>636</v>
      </c>
      <c r="B574" t="s">
        <v>60</v>
      </c>
      <c r="C574">
        <v>15</v>
      </c>
      <c r="D574">
        <v>1</v>
      </c>
      <c r="E574" t="s">
        <v>121</v>
      </c>
      <c r="F574" t="s">
        <v>88</v>
      </c>
      <c r="G574" t="s">
        <v>88</v>
      </c>
      <c r="H574" t="s">
        <v>191</v>
      </c>
      <c r="I574" t="s">
        <v>4</v>
      </c>
      <c r="J574" t="s">
        <v>30</v>
      </c>
      <c r="K574" t="s">
        <v>192</v>
      </c>
      <c r="M574" s="2" t="str">
        <f t="shared" si="8"/>
        <v>union all select 'UAPSRV','15','1','22','YWRQ','Character','8','业务日期','' from dual</v>
      </c>
    </row>
    <row r="575" spans="1:13" x14ac:dyDescent="0.15">
      <c r="A575" t="s">
        <v>636</v>
      </c>
      <c r="B575" t="s">
        <v>60</v>
      </c>
      <c r="C575">
        <v>15</v>
      </c>
      <c r="D575">
        <v>1</v>
      </c>
      <c r="E575" t="s">
        <v>121</v>
      </c>
      <c r="F575" t="s">
        <v>92</v>
      </c>
      <c r="G575" t="s">
        <v>92</v>
      </c>
      <c r="H575" t="s">
        <v>194</v>
      </c>
      <c r="I575" t="s">
        <v>4</v>
      </c>
      <c r="J575" t="s">
        <v>2</v>
      </c>
      <c r="K575" t="s">
        <v>195</v>
      </c>
      <c r="L575" t="s">
        <v>196</v>
      </c>
      <c r="M575" s="2" t="str">
        <f t="shared" si="8"/>
        <v>union all select 'UAPSRV','15','1','23','YWPZBS','Character','1','业务凭证报送标识','字典(YWPZBS)' from dual</v>
      </c>
    </row>
    <row r="576" spans="1:13" x14ac:dyDescent="0.15">
      <c r="A576" t="s">
        <v>636</v>
      </c>
      <c r="B576" t="s">
        <v>60</v>
      </c>
      <c r="C576">
        <v>15</v>
      </c>
      <c r="D576">
        <v>1</v>
      </c>
      <c r="E576" t="s">
        <v>121</v>
      </c>
      <c r="F576" t="s">
        <v>96</v>
      </c>
      <c r="G576" t="s">
        <v>96</v>
      </c>
      <c r="H576" t="s">
        <v>198</v>
      </c>
      <c r="I576" t="s">
        <v>4</v>
      </c>
      <c r="J576" t="s">
        <v>16</v>
      </c>
      <c r="K576" t="s">
        <v>199</v>
      </c>
      <c r="M576" s="2" t="str">
        <f t="shared" si="8"/>
        <v>union all select 'UAPSRV','15','1','24','JGDM','Character','4','结果代码','' from dual</v>
      </c>
    </row>
    <row r="577" spans="1:13" x14ac:dyDescent="0.15">
      <c r="A577" t="s">
        <v>636</v>
      </c>
      <c r="B577" t="s">
        <v>60</v>
      </c>
      <c r="C577">
        <v>15</v>
      </c>
      <c r="D577">
        <v>1</v>
      </c>
      <c r="E577" t="s">
        <v>121</v>
      </c>
      <c r="F577" t="s">
        <v>100</v>
      </c>
      <c r="G577" t="s">
        <v>100</v>
      </c>
      <c r="H577" t="s">
        <v>200</v>
      </c>
      <c r="I577" t="s">
        <v>4</v>
      </c>
      <c r="J577" t="s">
        <v>26</v>
      </c>
      <c r="K577" t="s">
        <v>201</v>
      </c>
      <c r="M577" s="2" t="str">
        <f t="shared" si="8"/>
        <v>union all select 'UAPSRV','15','1','25','JGSM','Character','40','结果说明','' from dual</v>
      </c>
    </row>
    <row r="578" spans="1:13" x14ac:dyDescent="0.15">
      <c r="A578" t="s">
        <v>636</v>
      </c>
      <c r="B578" t="s">
        <v>64</v>
      </c>
      <c r="C578">
        <v>16</v>
      </c>
      <c r="D578">
        <v>0</v>
      </c>
      <c r="E578" t="s">
        <v>124</v>
      </c>
      <c r="F578" t="s">
        <v>2</v>
      </c>
      <c r="G578" t="s">
        <v>637</v>
      </c>
      <c r="H578" t="s">
        <v>3</v>
      </c>
      <c r="I578" t="s">
        <v>4</v>
      </c>
      <c r="J578" t="s">
        <v>5</v>
      </c>
      <c r="K578" t="s">
        <v>6</v>
      </c>
      <c r="L578" t="s">
        <v>7</v>
      </c>
      <c r="M578" s="2" t="str">
        <f t="shared" si="8"/>
        <v>union all select 'UAPSRV','16','0','01','YWLSH','Character','10','业务流水号','必填' from dual</v>
      </c>
    </row>
    <row r="579" spans="1:13" x14ac:dyDescent="0.15">
      <c r="A579" t="s">
        <v>636</v>
      </c>
      <c r="B579" t="s">
        <v>64</v>
      </c>
      <c r="C579">
        <v>16</v>
      </c>
      <c r="D579">
        <v>0</v>
      </c>
      <c r="E579" t="s">
        <v>124</v>
      </c>
      <c r="F579" t="s">
        <v>8</v>
      </c>
      <c r="G579" t="s">
        <v>638</v>
      </c>
      <c r="H579" t="s">
        <v>188</v>
      </c>
      <c r="I579" t="s">
        <v>4</v>
      </c>
      <c r="J579" t="s">
        <v>80</v>
      </c>
      <c r="K579" t="s">
        <v>189</v>
      </c>
      <c r="L579" t="s">
        <v>36</v>
      </c>
      <c r="M579" s="2" t="str">
        <f t="shared" ref="M579:M642" si="9">"union all select '" &amp; A579 &amp; "','" &amp; B579 &amp; "','" &amp;  D579 &amp; "','" &amp; G579 &amp; "','"  &amp; H579 &amp; "','" &amp; I579 &amp; "','" &amp; J579 &amp; "','" &amp; K579 &amp; "','" &amp; L579 &amp; "' from dual"</f>
        <v>union all select 'UAPSRV','16','0','02','YMTH','Character','20','一码通账户号码','非必填' from dual</v>
      </c>
    </row>
    <row r="580" spans="1:13" x14ac:dyDescent="0.15">
      <c r="A580" t="s">
        <v>636</v>
      </c>
      <c r="B580" t="s">
        <v>64</v>
      </c>
      <c r="C580">
        <v>16</v>
      </c>
      <c r="D580">
        <v>0</v>
      </c>
      <c r="E580" t="s">
        <v>124</v>
      </c>
      <c r="F580" t="s">
        <v>12</v>
      </c>
      <c r="G580" t="s">
        <v>639</v>
      </c>
      <c r="H580" t="s">
        <v>202</v>
      </c>
      <c r="I580" t="s">
        <v>4</v>
      </c>
      <c r="J580" t="s">
        <v>8</v>
      </c>
      <c r="K580" t="s">
        <v>203</v>
      </c>
      <c r="L580" t="s">
        <v>204</v>
      </c>
      <c r="M580" s="2" t="str">
        <f t="shared" si="9"/>
        <v>union all select 'UAPSRV','16','0','03','ZHLB','Character','2','证券账户类别','必填，字典(ZHLB)' from dual</v>
      </c>
    </row>
    <row r="581" spans="1:13" x14ac:dyDescent="0.15">
      <c r="A581" t="s">
        <v>636</v>
      </c>
      <c r="B581" t="s">
        <v>64</v>
      </c>
      <c r="C581">
        <v>16</v>
      </c>
      <c r="D581">
        <v>0</v>
      </c>
      <c r="E581" t="s">
        <v>124</v>
      </c>
      <c r="F581" t="s">
        <v>16</v>
      </c>
      <c r="G581" t="s">
        <v>640</v>
      </c>
      <c r="H581" t="s">
        <v>218</v>
      </c>
      <c r="I581" t="s">
        <v>4</v>
      </c>
      <c r="J581" t="s">
        <v>80</v>
      </c>
      <c r="K581" t="s">
        <v>219</v>
      </c>
      <c r="L581" t="s">
        <v>7</v>
      </c>
      <c r="M581" s="2" t="str">
        <f t="shared" si="9"/>
        <v>union all select 'UAPSRV','16','0','04','ZQZH','Character','20','证券账户号码','必填' from dual</v>
      </c>
    </row>
    <row r="582" spans="1:13" x14ac:dyDescent="0.15">
      <c r="A582" t="s">
        <v>636</v>
      </c>
      <c r="B582" t="s">
        <v>64</v>
      </c>
      <c r="C582">
        <v>16</v>
      </c>
      <c r="D582">
        <v>0</v>
      </c>
      <c r="E582" t="s">
        <v>124</v>
      </c>
      <c r="F582" t="s">
        <v>20</v>
      </c>
      <c r="G582" t="s">
        <v>641</v>
      </c>
      <c r="H582" t="s">
        <v>21</v>
      </c>
      <c r="I582" t="s">
        <v>4</v>
      </c>
      <c r="J582" t="s">
        <v>8</v>
      </c>
      <c r="K582" t="s">
        <v>22</v>
      </c>
      <c r="L582" t="s">
        <v>23</v>
      </c>
      <c r="M582" s="2" t="str">
        <f t="shared" si="9"/>
        <v>union all select 'UAPSRV','16','0','05','ZJLB','Character','2','主要身份证明文件类别','必填，字典(ZJLB)' from dual</v>
      </c>
    </row>
    <row r="583" spans="1:13" x14ac:dyDescent="0.15">
      <c r="A583" t="s">
        <v>636</v>
      </c>
      <c r="B583" t="s">
        <v>64</v>
      </c>
      <c r="C583">
        <v>16</v>
      </c>
      <c r="D583">
        <v>0</v>
      </c>
      <c r="E583" t="s">
        <v>124</v>
      </c>
      <c r="F583" t="s">
        <v>24</v>
      </c>
      <c r="G583" t="s">
        <v>642</v>
      </c>
      <c r="H583" t="s">
        <v>25</v>
      </c>
      <c r="I583" t="s">
        <v>4</v>
      </c>
      <c r="J583" t="s">
        <v>26</v>
      </c>
      <c r="K583" t="s">
        <v>27</v>
      </c>
      <c r="L583" t="s">
        <v>7</v>
      </c>
      <c r="M583" s="2" t="str">
        <f t="shared" si="9"/>
        <v>union all select 'UAPSRV','16','0','06','ZJDM','Character','40','主要身份证明文件代码','必填' from dual</v>
      </c>
    </row>
    <row r="584" spans="1:13" x14ac:dyDescent="0.15">
      <c r="A584" t="s">
        <v>636</v>
      </c>
      <c r="B584" t="s">
        <v>64</v>
      </c>
      <c r="C584">
        <v>16</v>
      </c>
      <c r="D584">
        <v>0</v>
      </c>
      <c r="E584" t="s">
        <v>124</v>
      </c>
      <c r="F584" t="s">
        <v>28</v>
      </c>
      <c r="G584" t="s">
        <v>643</v>
      </c>
      <c r="H584" t="s">
        <v>156</v>
      </c>
      <c r="I584" t="s">
        <v>4</v>
      </c>
      <c r="J584" t="s">
        <v>24</v>
      </c>
      <c r="K584" t="s">
        <v>157</v>
      </c>
      <c r="L584" t="s">
        <v>7</v>
      </c>
      <c r="M584" s="2" t="str">
        <f t="shared" si="9"/>
        <v>union all select 'UAPSRV','16','0','07','KHJGDM','Character','6','业务发起开户代理机构代码','必填' from dual</v>
      </c>
    </row>
    <row r="585" spans="1:13" x14ac:dyDescent="0.15">
      <c r="A585" t="s">
        <v>636</v>
      </c>
      <c r="B585" t="s">
        <v>64</v>
      </c>
      <c r="C585">
        <v>16</v>
      </c>
      <c r="D585">
        <v>0</v>
      </c>
      <c r="E585" t="s">
        <v>124</v>
      </c>
      <c r="F585" t="s">
        <v>30</v>
      </c>
      <c r="G585" t="s">
        <v>644</v>
      </c>
      <c r="H585" t="s">
        <v>159</v>
      </c>
      <c r="I585" t="s">
        <v>4</v>
      </c>
      <c r="J585" t="s">
        <v>5</v>
      </c>
      <c r="K585" t="s">
        <v>160</v>
      </c>
      <c r="L585" t="s">
        <v>7</v>
      </c>
      <c r="M585" s="2" t="str">
        <f t="shared" si="9"/>
        <v>union all select 'UAPSRV','16','0','08','KHWDDM','Character','10','业务发起开户代理网点代码','必填' from dual</v>
      </c>
    </row>
    <row r="586" spans="1:13" x14ac:dyDescent="0.15">
      <c r="A586" t="s">
        <v>636</v>
      </c>
      <c r="B586" t="s">
        <v>64</v>
      </c>
      <c r="C586">
        <v>16</v>
      </c>
      <c r="D586">
        <v>0</v>
      </c>
      <c r="E586" t="s">
        <v>124</v>
      </c>
      <c r="F586" t="s">
        <v>37</v>
      </c>
      <c r="G586" t="s">
        <v>645</v>
      </c>
      <c r="H586" t="s">
        <v>162</v>
      </c>
      <c r="I586" t="s">
        <v>4</v>
      </c>
      <c r="J586" t="s">
        <v>30</v>
      </c>
      <c r="K586" t="s">
        <v>163</v>
      </c>
      <c r="L586" t="s">
        <v>7</v>
      </c>
      <c r="M586" s="2" t="str">
        <f t="shared" si="9"/>
        <v>union all select 'UAPSRV','16','0','09','SQRQ','Character','8','申请日期','必填' from dual</v>
      </c>
    </row>
    <row r="587" spans="1:13" x14ac:dyDescent="0.15">
      <c r="A587" t="s">
        <v>636</v>
      </c>
      <c r="B587" t="s">
        <v>64</v>
      </c>
      <c r="C587">
        <v>16</v>
      </c>
      <c r="D587">
        <v>1</v>
      </c>
      <c r="E587" t="s">
        <v>128</v>
      </c>
      <c r="F587" t="s">
        <v>2</v>
      </c>
      <c r="G587" t="s">
        <v>637</v>
      </c>
      <c r="H587" t="s">
        <v>3</v>
      </c>
      <c r="I587" t="s">
        <v>4</v>
      </c>
      <c r="J587" t="s">
        <v>5</v>
      </c>
      <c r="K587" t="s">
        <v>6</v>
      </c>
      <c r="M587" s="2" t="str">
        <f t="shared" si="9"/>
        <v>union all select 'UAPSRV','16','1','01','YWLSH','Character','10','业务流水号','' from dual</v>
      </c>
    </row>
    <row r="588" spans="1:13" x14ac:dyDescent="0.15">
      <c r="A588" t="s">
        <v>636</v>
      </c>
      <c r="B588" t="s">
        <v>64</v>
      </c>
      <c r="C588">
        <v>16</v>
      </c>
      <c r="D588">
        <v>1</v>
      </c>
      <c r="E588" t="s">
        <v>128</v>
      </c>
      <c r="F588" t="s">
        <v>8</v>
      </c>
      <c r="G588" t="s">
        <v>638</v>
      </c>
      <c r="H588" t="s">
        <v>188</v>
      </c>
      <c r="I588" t="s">
        <v>4</v>
      </c>
      <c r="J588" t="s">
        <v>80</v>
      </c>
      <c r="K588" t="s">
        <v>189</v>
      </c>
      <c r="M588" s="2" t="str">
        <f t="shared" si="9"/>
        <v>union all select 'UAPSRV','16','1','02','YMTH','Character','20','一码通账户号码','' from dual</v>
      </c>
    </row>
    <row r="589" spans="1:13" x14ac:dyDescent="0.15">
      <c r="A589" t="s">
        <v>636</v>
      </c>
      <c r="B589" t="s">
        <v>64</v>
      </c>
      <c r="C589">
        <v>16</v>
      </c>
      <c r="D589">
        <v>1</v>
      </c>
      <c r="E589" t="s">
        <v>128</v>
      </c>
      <c r="F589" t="s">
        <v>12</v>
      </c>
      <c r="G589" t="s">
        <v>639</v>
      </c>
      <c r="H589" t="s">
        <v>202</v>
      </c>
      <c r="I589" t="s">
        <v>4</v>
      </c>
      <c r="J589" t="s">
        <v>8</v>
      </c>
      <c r="K589" t="s">
        <v>203</v>
      </c>
      <c r="L589" t="s">
        <v>217</v>
      </c>
      <c r="M589" s="2" t="str">
        <f t="shared" si="9"/>
        <v>union all select 'UAPSRV','16','1','03','ZHLB','Character','2','证券账户类别','字典(ZHLB)' from dual</v>
      </c>
    </row>
    <row r="590" spans="1:13" x14ac:dyDescent="0.15">
      <c r="A590" t="s">
        <v>636</v>
      </c>
      <c r="B590" t="s">
        <v>64</v>
      </c>
      <c r="C590">
        <v>16</v>
      </c>
      <c r="D590">
        <v>1</v>
      </c>
      <c r="E590" t="s">
        <v>128</v>
      </c>
      <c r="F590" t="s">
        <v>16</v>
      </c>
      <c r="G590" t="s">
        <v>640</v>
      </c>
      <c r="H590" t="s">
        <v>218</v>
      </c>
      <c r="I590" t="s">
        <v>4</v>
      </c>
      <c r="J590" t="s">
        <v>80</v>
      </c>
      <c r="K590" t="s">
        <v>219</v>
      </c>
      <c r="M590" s="2" t="str">
        <f t="shared" si="9"/>
        <v>union all select 'UAPSRV','16','1','04','ZQZH','Character','20','证券账户号码','' from dual</v>
      </c>
    </row>
    <row r="591" spans="1:13" x14ac:dyDescent="0.15">
      <c r="A591" t="s">
        <v>636</v>
      </c>
      <c r="B591" t="s">
        <v>64</v>
      </c>
      <c r="C591">
        <v>16</v>
      </c>
      <c r="D591">
        <v>1</v>
      </c>
      <c r="E591" t="s">
        <v>128</v>
      </c>
      <c r="F591" t="s">
        <v>20</v>
      </c>
      <c r="G591" t="s">
        <v>641</v>
      </c>
      <c r="H591" t="s">
        <v>21</v>
      </c>
      <c r="I591" t="s">
        <v>4</v>
      </c>
      <c r="J591" t="s">
        <v>8</v>
      </c>
      <c r="K591" t="s">
        <v>22</v>
      </c>
      <c r="L591" t="s">
        <v>178</v>
      </c>
      <c r="M591" s="2" t="str">
        <f t="shared" si="9"/>
        <v>union all select 'UAPSRV','16','1','05','ZJLB','Character','2','主要身份证明文件类别','字典(ZJLB)' from dual</v>
      </c>
    </row>
    <row r="592" spans="1:13" x14ac:dyDescent="0.15">
      <c r="A592" t="s">
        <v>636</v>
      </c>
      <c r="B592" t="s">
        <v>64</v>
      </c>
      <c r="C592">
        <v>16</v>
      </c>
      <c r="D592">
        <v>1</v>
      </c>
      <c r="E592" t="s">
        <v>128</v>
      </c>
      <c r="F592" t="s">
        <v>24</v>
      </c>
      <c r="G592" t="s">
        <v>642</v>
      </c>
      <c r="H592" t="s">
        <v>25</v>
      </c>
      <c r="I592" t="s">
        <v>4</v>
      </c>
      <c r="J592" t="s">
        <v>26</v>
      </c>
      <c r="K592" t="s">
        <v>27</v>
      </c>
      <c r="M592" s="2" t="str">
        <f t="shared" si="9"/>
        <v>union all select 'UAPSRV','16','1','06','ZJDM','Character','40','主要身份证明文件代码','' from dual</v>
      </c>
    </row>
    <row r="593" spans="1:13" x14ac:dyDescent="0.15">
      <c r="A593" t="s">
        <v>636</v>
      </c>
      <c r="B593" t="s">
        <v>64</v>
      </c>
      <c r="C593">
        <v>16</v>
      </c>
      <c r="D593">
        <v>1</v>
      </c>
      <c r="E593" t="s">
        <v>128</v>
      </c>
      <c r="F593" t="s">
        <v>28</v>
      </c>
      <c r="G593" t="s">
        <v>643</v>
      </c>
      <c r="H593" t="s">
        <v>156</v>
      </c>
      <c r="I593" t="s">
        <v>4</v>
      </c>
      <c r="J593" t="s">
        <v>24</v>
      </c>
      <c r="K593" t="s">
        <v>157</v>
      </c>
      <c r="M593" s="2" t="str">
        <f t="shared" si="9"/>
        <v>union all select 'UAPSRV','16','1','07','KHJGDM','Character','6','业务发起开户代理机构代码','' from dual</v>
      </c>
    </row>
    <row r="594" spans="1:13" x14ac:dyDescent="0.15">
      <c r="A594" t="s">
        <v>636</v>
      </c>
      <c r="B594" t="s">
        <v>64</v>
      </c>
      <c r="C594">
        <v>16</v>
      </c>
      <c r="D594">
        <v>1</v>
      </c>
      <c r="E594" t="s">
        <v>128</v>
      </c>
      <c r="F594" t="s">
        <v>30</v>
      </c>
      <c r="G594" t="s">
        <v>644</v>
      </c>
      <c r="H594" t="s">
        <v>159</v>
      </c>
      <c r="I594" t="s">
        <v>4</v>
      </c>
      <c r="J594" t="s">
        <v>5</v>
      </c>
      <c r="K594" t="s">
        <v>160</v>
      </c>
      <c r="M594" s="2" t="str">
        <f t="shared" si="9"/>
        <v>union all select 'UAPSRV','16','1','08','KHWDDM','Character','10','业务发起开户代理网点代码','' from dual</v>
      </c>
    </row>
    <row r="595" spans="1:13" x14ac:dyDescent="0.15">
      <c r="A595" t="s">
        <v>636</v>
      </c>
      <c r="B595" t="s">
        <v>64</v>
      </c>
      <c r="C595">
        <v>16</v>
      </c>
      <c r="D595">
        <v>1</v>
      </c>
      <c r="E595" t="s">
        <v>128</v>
      </c>
      <c r="F595" t="s">
        <v>37</v>
      </c>
      <c r="G595" t="s">
        <v>645</v>
      </c>
      <c r="H595" t="s">
        <v>162</v>
      </c>
      <c r="I595" t="s">
        <v>4</v>
      </c>
      <c r="J595" t="s">
        <v>30</v>
      </c>
      <c r="K595" t="s">
        <v>163</v>
      </c>
      <c r="M595" s="2" t="str">
        <f t="shared" si="9"/>
        <v>union all select 'UAPSRV','16','1','09','SQRQ','Character','8','申请日期','' from dual</v>
      </c>
    </row>
    <row r="596" spans="1:13" x14ac:dyDescent="0.15">
      <c r="A596" t="s">
        <v>636</v>
      </c>
      <c r="B596" t="s">
        <v>64</v>
      </c>
      <c r="C596">
        <v>16</v>
      </c>
      <c r="D596">
        <v>1</v>
      </c>
      <c r="E596" t="s">
        <v>128</v>
      </c>
      <c r="F596" t="s">
        <v>5</v>
      </c>
      <c r="G596" t="s">
        <v>5</v>
      </c>
      <c r="H596" t="s">
        <v>356</v>
      </c>
      <c r="I596" t="s">
        <v>4</v>
      </c>
      <c r="J596" t="s">
        <v>8</v>
      </c>
      <c r="K596" t="s">
        <v>357</v>
      </c>
      <c r="L596" t="s">
        <v>358</v>
      </c>
      <c r="M596" s="2" t="str">
        <f t="shared" si="9"/>
        <v>union all select 'UAPSRV','16','1','10','ZQZHZT','Character','2','证券账户状态','字典(ZQZHZT)' from dual</v>
      </c>
    </row>
    <row r="597" spans="1:13" x14ac:dyDescent="0.15">
      <c r="A597" t="s">
        <v>636</v>
      </c>
      <c r="B597" t="s">
        <v>64</v>
      </c>
      <c r="C597">
        <v>16</v>
      </c>
      <c r="D597">
        <v>1</v>
      </c>
      <c r="E597" t="s">
        <v>128</v>
      </c>
      <c r="F597" t="s">
        <v>44</v>
      </c>
      <c r="G597" t="s">
        <v>44</v>
      </c>
      <c r="H597" t="s">
        <v>191</v>
      </c>
      <c r="I597" t="s">
        <v>4</v>
      </c>
      <c r="J597" t="s">
        <v>30</v>
      </c>
      <c r="K597" t="s">
        <v>192</v>
      </c>
      <c r="M597" s="2" t="str">
        <f t="shared" si="9"/>
        <v>union all select 'UAPSRV','16','1','11','YWRQ','Character','8','业务日期','' from dual</v>
      </c>
    </row>
    <row r="598" spans="1:13" x14ac:dyDescent="0.15">
      <c r="A598" t="s">
        <v>636</v>
      </c>
      <c r="B598" t="s">
        <v>64</v>
      </c>
      <c r="C598">
        <v>16</v>
      </c>
      <c r="D598">
        <v>1</v>
      </c>
      <c r="E598" t="s">
        <v>128</v>
      </c>
      <c r="F598" t="s">
        <v>48</v>
      </c>
      <c r="G598" t="s">
        <v>48</v>
      </c>
      <c r="H598" t="s">
        <v>194</v>
      </c>
      <c r="I598" t="s">
        <v>4</v>
      </c>
      <c r="J598" t="s">
        <v>2</v>
      </c>
      <c r="K598" t="s">
        <v>195</v>
      </c>
      <c r="L598" t="s">
        <v>196</v>
      </c>
      <c r="M598" s="2" t="str">
        <f t="shared" si="9"/>
        <v>union all select 'UAPSRV','16','1','12','YWPZBS','Character','1','业务凭证报送标识','字典(YWPZBS)' from dual</v>
      </c>
    </row>
    <row r="599" spans="1:13" x14ac:dyDescent="0.15">
      <c r="A599" t="s">
        <v>636</v>
      </c>
      <c r="B599" t="s">
        <v>64</v>
      </c>
      <c r="C599">
        <v>16</v>
      </c>
      <c r="D599">
        <v>1</v>
      </c>
      <c r="E599" t="s">
        <v>128</v>
      </c>
      <c r="F599" t="s">
        <v>52</v>
      </c>
      <c r="G599" t="s">
        <v>52</v>
      </c>
      <c r="H599" t="s">
        <v>198</v>
      </c>
      <c r="I599" t="s">
        <v>4</v>
      </c>
      <c r="J599" t="s">
        <v>16</v>
      </c>
      <c r="K599" t="s">
        <v>199</v>
      </c>
      <c r="M599" s="2" t="str">
        <f t="shared" si="9"/>
        <v>union all select 'UAPSRV','16','1','13','JGDM','Character','4','结果代码','' from dual</v>
      </c>
    </row>
    <row r="600" spans="1:13" x14ac:dyDescent="0.15">
      <c r="A600" t="s">
        <v>636</v>
      </c>
      <c r="B600" t="s">
        <v>64</v>
      </c>
      <c r="C600">
        <v>16</v>
      </c>
      <c r="D600">
        <v>1</v>
      </c>
      <c r="E600" t="s">
        <v>128</v>
      </c>
      <c r="F600" t="s">
        <v>56</v>
      </c>
      <c r="G600" t="s">
        <v>56</v>
      </c>
      <c r="H600" t="s">
        <v>200</v>
      </c>
      <c r="I600" t="s">
        <v>4</v>
      </c>
      <c r="J600" t="s">
        <v>26</v>
      </c>
      <c r="K600" t="s">
        <v>201</v>
      </c>
      <c r="M600" s="2" t="str">
        <f t="shared" si="9"/>
        <v>union all select 'UAPSRV','16','1','14','JGSM','Character','40','结果说明','' from dual</v>
      </c>
    </row>
    <row r="601" spans="1:13" x14ac:dyDescent="0.15">
      <c r="A601" t="s">
        <v>636</v>
      </c>
      <c r="B601" t="s">
        <v>68</v>
      </c>
      <c r="C601">
        <v>17</v>
      </c>
      <c r="D601">
        <v>0</v>
      </c>
      <c r="E601" t="s">
        <v>132</v>
      </c>
      <c r="F601" t="s">
        <v>2</v>
      </c>
      <c r="G601" t="s">
        <v>637</v>
      </c>
      <c r="H601" t="s">
        <v>3</v>
      </c>
      <c r="I601" t="s">
        <v>4</v>
      </c>
      <c r="J601" t="s">
        <v>5</v>
      </c>
      <c r="K601" t="s">
        <v>6</v>
      </c>
      <c r="L601" t="s">
        <v>7</v>
      </c>
      <c r="M601" s="2" t="str">
        <f t="shared" si="9"/>
        <v>union all select 'UAPSRV','17','0','01','YWLSH','Character','10','业务流水号','必填' from dual</v>
      </c>
    </row>
    <row r="602" spans="1:13" x14ac:dyDescent="0.15">
      <c r="A602" t="s">
        <v>636</v>
      </c>
      <c r="B602" t="s">
        <v>68</v>
      </c>
      <c r="C602">
        <v>17</v>
      </c>
      <c r="D602">
        <v>0</v>
      </c>
      <c r="E602" t="s">
        <v>132</v>
      </c>
      <c r="F602" t="s">
        <v>8</v>
      </c>
      <c r="G602" t="s">
        <v>638</v>
      </c>
      <c r="H602" t="s">
        <v>188</v>
      </c>
      <c r="I602" t="s">
        <v>4</v>
      </c>
      <c r="J602" t="s">
        <v>80</v>
      </c>
      <c r="K602" t="s">
        <v>189</v>
      </c>
      <c r="L602" t="s">
        <v>36</v>
      </c>
      <c r="M602" s="2" t="str">
        <f t="shared" si="9"/>
        <v>union all select 'UAPSRV','17','0','02','YMTH','Character','20','一码通账户号码','非必填' from dual</v>
      </c>
    </row>
    <row r="603" spans="1:13" x14ac:dyDescent="0.15">
      <c r="A603" t="s">
        <v>636</v>
      </c>
      <c r="B603" t="s">
        <v>68</v>
      </c>
      <c r="C603">
        <v>17</v>
      </c>
      <c r="D603">
        <v>0</v>
      </c>
      <c r="E603" t="s">
        <v>132</v>
      </c>
      <c r="F603" t="s">
        <v>12</v>
      </c>
      <c r="G603" t="s">
        <v>639</v>
      </c>
      <c r="H603" t="s">
        <v>202</v>
      </c>
      <c r="I603" t="s">
        <v>4</v>
      </c>
      <c r="J603" t="s">
        <v>8</v>
      </c>
      <c r="K603" t="s">
        <v>203</v>
      </c>
      <c r="L603" t="s">
        <v>7</v>
      </c>
      <c r="M603" s="2" t="str">
        <f t="shared" si="9"/>
        <v>union all select 'UAPSRV','17','0','03','ZHLB','Character','2','证券账户类别','必填' from dual</v>
      </c>
    </row>
    <row r="604" spans="1:13" x14ac:dyDescent="0.15">
      <c r="A604" t="s">
        <v>636</v>
      </c>
      <c r="B604" t="s">
        <v>68</v>
      </c>
      <c r="C604">
        <v>17</v>
      </c>
      <c r="D604">
        <v>0</v>
      </c>
      <c r="E604" t="s">
        <v>132</v>
      </c>
      <c r="F604" t="s">
        <v>16</v>
      </c>
      <c r="G604" t="s">
        <v>640</v>
      </c>
      <c r="H604" t="s">
        <v>218</v>
      </c>
      <c r="I604" t="s">
        <v>4</v>
      </c>
      <c r="J604" t="s">
        <v>80</v>
      </c>
      <c r="K604" t="s">
        <v>219</v>
      </c>
      <c r="L604" t="s">
        <v>7</v>
      </c>
      <c r="M604" s="2" t="str">
        <f t="shared" si="9"/>
        <v>union all select 'UAPSRV','17','0','04','ZQZH','Character','20','证券账户号码','必填' from dual</v>
      </c>
    </row>
    <row r="605" spans="1:13" x14ac:dyDescent="0.15">
      <c r="A605" t="s">
        <v>636</v>
      </c>
      <c r="B605" t="s">
        <v>68</v>
      </c>
      <c r="C605">
        <v>17</v>
      </c>
      <c r="D605">
        <v>0</v>
      </c>
      <c r="E605" t="s">
        <v>132</v>
      </c>
      <c r="F605" t="s">
        <v>20</v>
      </c>
      <c r="G605" t="s">
        <v>641</v>
      </c>
      <c r="H605" t="s">
        <v>21</v>
      </c>
      <c r="I605" t="s">
        <v>4</v>
      </c>
      <c r="J605" t="s">
        <v>8</v>
      </c>
      <c r="K605" t="s">
        <v>22</v>
      </c>
      <c r="L605" t="s">
        <v>23</v>
      </c>
      <c r="M605" s="2" t="str">
        <f t="shared" si="9"/>
        <v>union all select 'UAPSRV','17','0','05','ZJLB','Character','2','主要身份证明文件类别','必填，字典(ZJLB)' from dual</v>
      </c>
    </row>
    <row r="606" spans="1:13" x14ac:dyDescent="0.15">
      <c r="A606" t="s">
        <v>636</v>
      </c>
      <c r="B606" t="s">
        <v>68</v>
      </c>
      <c r="C606">
        <v>17</v>
      </c>
      <c r="D606">
        <v>0</v>
      </c>
      <c r="E606" t="s">
        <v>132</v>
      </c>
      <c r="F606" t="s">
        <v>24</v>
      </c>
      <c r="G606" t="s">
        <v>642</v>
      </c>
      <c r="H606" t="s">
        <v>25</v>
      </c>
      <c r="I606" t="s">
        <v>4</v>
      </c>
      <c r="J606" t="s">
        <v>26</v>
      </c>
      <c r="K606" t="s">
        <v>27</v>
      </c>
      <c r="L606" t="s">
        <v>7</v>
      </c>
      <c r="M606" s="2" t="str">
        <f t="shared" si="9"/>
        <v>union all select 'UAPSRV','17','0','06','ZJDM','Character','40','主要身份证明文件代码','必填' from dual</v>
      </c>
    </row>
    <row r="607" spans="1:13" x14ac:dyDescent="0.15">
      <c r="A607" t="s">
        <v>636</v>
      </c>
      <c r="B607" t="s">
        <v>68</v>
      </c>
      <c r="C607">
        <v>17</v>
      </c>
      <c r="D607">
        <v>0</v>
      </c>
      <c r="E607" t="s">
        <v>132</v>
      </c>
      <c r="F607" t="s">
        <v>28</v>
      </c>
      <c r="G607" t="s">
        <v>643</v>
      </c>
      <c r="H607" t="s">
        <v>464</v>
      </c>
      <c r="I607" t="s">
        <v>4</v>
      </c>
      <c r="J607" t="s">
        <v>24</v>
      </c>
      <c r="K607" t="s">
        <v>465</v>
      </c>
      <c r="L607" t="s">
        <v>466</v>
      </c>
      <c r="M607" s="2" t="str">
        <f t="shared" si="9"/>
        <v>union all select 'UAPSRV','17','0','07','QSBH','Character','6','清算编号','必填，沪市账户填写清算编号,深市账户填写资金结算主席位。' from dual</v>
      </c>
    </row>
    <row r="608" spans="1:13" x14ac:dyDescent="0.15">
      <c r="A608" t="s">
        <v>636</v>
      </c>
      <c r="B608" t="s">
        <v>68</v>
      </c>
      <c r="C608">
        <v>17</v>
      </c>
      <c r="D608">
        <v>0</v>
      </c>
      <c r="E608" t="s">
        <v>132</v>
      </c>
      <c r="F608" t="s">
        <v>30</v>
      </c>
      <c r="G608" t="s">
        <v>644</v>
      </c>
      <c r="H608" t="s">
        <v>467</v>
      </c>
      <c r="I608" t="s">
        <v>4</v>
      </c>
      <c r="J608" t="s">
        <v>2</v>
      </c>
      <c r="K608" t="s">
        <v>468</v>
      </c>
      <c r="L608" t="s">
        <v>469</v>
      </c>
      <c r="M608" s="2" t="str">
        <f t="shared" si="9"/>
        <v>union all select 'UAPSRV','17','0','08','JCXZLB','Character','1','解除限制类别','必填，字典(JCXZLB)' from dual</v>
      </c>
    </row>
    <row r="609" spans="1:13" x14ac:dyDescent="0.15">
      <c r="A609" t="s">
        <v>636</v>
      </c>
      <c r="B609" t="s">
        <v>68</v>
      </c>
      <c r="C609">
        <v>17</v>
      </c>
      <c r="D609">
        <v>0</v>
      </c>
      <c r="E609" t="s">
        <v>132</v>
      </c>
      <c r="F609" t="s">
        <v>37</v>
      </c>
      <c r="G609" t="s">
        <v>645</v>
      </c>
      <c r="H609" t="s">
        <v>156</v>
      </c>
      <c r="I609" t="s">
        <v>4</v>
      </c>
      <c r="J609" t="s">
        <v>24</v>
      </c>
      <c r="K609" t="s">
        <v>157</v>
      </c>
      <c r="L609" t="s">
        <v>7</v>
      </c>
      <c r="M609" s="2" t="str">
        <f t="shared" si="9"/>
        <v>union all select 'UAPSRV','17','0','09','KHJGDM','Character','6','业务发起开户代理机构代码','必填' from dual</v>
      </c>
    </row>
    <row r="610" spans="1:13" x14ac:dyDescent="0.15">
      <c r="A610" t="s">
        <v>636</v>
      </c>
      <c r="B610" t="s">
        <v>68</v>
      </c>
      <c r="C610">
        <v>17</v>
      </c>
      <c r="D610">
        <v>0</v>
      </c>
      <c r="E610" t="s">
        <v>132</v>
      </c>
      <c r="F610" t="s">
        <v>5</v>
      </c>
      <c r="G610" t="s">
        <v>5</v>
      </c>
      <c r="H610" t="s">
        <v>159</v>
      </c>
      <c r="I610" t="s">
        <v>4</v>
      </c>
      <c r="J610" t="s">
        <v>5</v>
      </c>
      <c r="K610" t="s">
        <v>160</v>
      </c>
      <c r="L610" t="s">
        <v>7</v>
      </c>
      <c r="M610" s="2" t="str">
        <f t="shared" si="9"/>
        <v>union all select 'UAPSRV','17','0','10','KHWDDM','Character','10','业务发起开户代理网点代码','必填' from dual</v>
      </c>
    </row>
    <row r="611" spans="1:13" x14ac:dyDescent="0.15">
      <c r="A611" t="s">
        <v>636</v>
      </c>
      <c r="B611" t="s">
        <v>68</v>
      </c>
      <c r="C611">
        <v>17</v>
      </c>
      <c r="D611">
        <v>0</v>
      </c>
      <c r="E611" t="s">
        <v>132</v>
      </c>
      <c r="F611" t="s">
        <v>44</v>
      </c>
      <c r="G611" t="s">
        <v>44</v>
      </c>
      <c r="H611" t="s">
        <v>162</v>
      </c>
      <c r="I611" t="s">
        <v>4</v>
      </c>
      <c r="J611" t="s">
        <v>30</v>
      </c>
      <c r="K611" t="s">
        <v>163</v>
      </c>
      <c r="L611" t="s">
        <v>7</v>
      </c>
      <c r="M611" s="2" t="str">
        <f t="shared" si="9"/>
        <v>union all select 'UAPSRV','17','0','11','SQRQ','Character','8','申请日期','必填' from dual</v>
      </c>
    </row>
    <row r="612" spans="1:13" x14ac:dyDescent="0.15">
      <c r="A612" t="s">
        <v>636</v>
      </c>
      <c r="B612" t="s">
        <v>68</v>
      </c>
      <c r="C612">
        <v>17</v>
      </c>
      <c r="D612">
        <v>1</v>
      </c>
      <c r="E612" t="s">
        <v>135</v>
      </c>
      <c r="F612" t="s">
        <v>2</v>
      </c>
      <c r="G612" t="s">
        <v>637</v>
      </c>
      <c r="H612" t="s">
        <v>3</v>
      </c>
      <c r="I612" t="s">
        <v>4</v>
      </c>
      <c r="J612" t="s">
        <v>5</v>
      </c>
      <c r="K612" t="s">
        <v>6</v>
      </c>
      <c r="M612" s="2" t="str">
        <f t="shared" si="9"/>
        <v>union all select 'UAPSRV','17','1','01','YWLSH','Character','10','业务流水号','' from dual</v>
      </c>
    </row>
    <row r="613" spans="1:13" x14ac:dyDescent="0.15">
      <c r="A613" t="s">
        <v>636</v>
      </c>
      <c r="B613" t="s">
        <v>68</v>
      </c>
      <c r="C613">
        <v>17</v>
      </c>
      <c r="D613">
        <v>1</v>
      </c>
      <c r="E613" t="s">
        <v>135</v>
      </c>
      <c r="F613" t="s">
        <v>8</v>
      </c>
      <c r="G613" t="s">
        <v>638</v>
      </c>
      <c r="H613" t="s">
        <v>188</v>
      </c>
      <c r="I613" t="s">
        <v>4</v>
      </c>
      <c r="J613" t="s">
        <v>80</v>
      </c>
      <c r="K613" t="s">
        <v>189</v>
      </c>
      <c r="M613" s="2" t="str">
        <f t="shared" si="9"/>
        <v>union all select 'UAPSRV','17','1','02','YMTH','Character','20','一码通账户号码','' from dual</v>
      </c>
    </row>
    <row r="614" spans="1:13" x14ac:dyDescent="0.15">
      <c r="A614" t="s">
        <v>636</v>
      </c>
      <c r="B614" t="s">
        <v>68</v>
      </c>
      <c r="C614">
        <v>17</v>
      </c>
      <c r="D614">
        <v>1</v>
      </c>
      <c r="E614" t="s">
        <v>135</v>
      </c>
      <c r="F614" t="s">
        <v>12</v>
      </c>
      <c r="G614" t="s">
        <v>639</v>
      </c>
      <c r="H614" t="s">
        <v>202</v>
      </c>
      <c r="I614" t="s">
        <v>4</v>
      </c>
      <c r="J614" t="s">
        <v>8</v>
      </c>
      <c r="K614" t="s">
        <v>203</v>
      </c>
      <c r="M614" s="2" t="str">
        <f t="shared" si="9"/>
        <v>union all select 'UAPSRV','17','1','03','ZHLB','Character','2','证券账户类别','' from dual</v>
      </c>
    </row>
    <row r="615" spans="1:13" x14ac:dyDescent="0.15">
      <c r="A615" t="s">
        <v>636</v>
      </c>
      <c r="B615" t="s">
        <v>68</v>
      </c>
      <c r="C615">
        <v>17</v>
      </c>
      <c r="D615">
        <v>1</v>
      </c>
      <c r="E615" t="s">
        <v>135</v>
      </c>
      <c r="F615" t="s">
        <v>16</v>
      </c>
      <c r="G615" t="s">
        <v>640</v>
      </c>
      <c r="H615" t="s">
        <v>218</v>
      </c>
      <c r="I615" t="s">
        <v>4</v>
      </c>
      <c r="J615" t="s">
        <v>80</v>
      </c>
      <c r="K615" t="s">
        <v>219</v>
      </c>
      <c r="M615" s="2" t="str">
        <f t="shared" si="9"/>
        <v>union all select 'UAPSRV','17','1','04','ZQZH','Character','20','证券账户号码','' from dual</v>
      </c>
    </row>
    <row r="616" spans="1:13" x14ac:dyDescent="0.15">
      <c r="A616" t="s">
        <v>636</v>
      </c>
      <c r="B616" t="s">
        <v>68</v>
      </c>
      <c r="C616">
        <v>17</v>
      </c>
      <c r="D616">
        <v>1</v>
      </c>
      <c r="E616" t="s">
        <v>135</v>
      </c>
      <c r="F616" t="s">
        <v>20</v>
      </c>
      <c r="G616" t="s">
        <v>641</v>
      </c>
      <c r="H616" t="s">
        <v>21</v>
      </c>
      <c r="I616" t="s">
        <v>4</v>
      </c>
      <c r="J616" t="s">
        <v>8</v>
      </c>
      <c r="K616" t="s">
        <v>22</v>
      </c>
      <c r="M616" s="2" t="str">
        <f t="shared" si="9"/>
        <v>union all select 'UAPSRV','17','1','05','ZJLB','Character','2','主要身份证明文件类别','' from dual</v>
      </c>
    </row>
    <row r="617" spans="1:13" x14ac:dyDescent="0.15">
      <c r="A617" t="s">
        <v>636</v>
      </c>
      <c r="B617" t="s">
        <v>68</v>
      </c>
      <c r="C617">
        <v>17</v>
      </c>
      <c r="D617">
        <v>1</v>
      </c>
      <c r="E617" t="s">
        <v>135</v>
      </c>
      <c r="F617" t="s">
        <v>24</v>
      </c>
      <c r="G617" t="s">
        <v>642</v>
      </c>
      <c r="H617" t="s">
        <v>25</v>
      </c>
      <c r="I617" t="s">
        <v>4</v>
      </c>
      <c r="J617" t="s">
        <v>26</v>
      </c>
      <c r="K617" t="s">
        <v>27</v>
      </c>
      <c r="M617" s="2" t="str">
        <f t="shared" si="9"/>
        <v>union all select 'UAPSRV','17','1','06','ZJDM','Character','40','主要身份证明文件代码','' from dual</v>
      </c>
    </row>
    <row r="618" spans="1:13" x14ac:dyDescent="0.15">
      <c r="A618" t="s">
        <v>636</v>
      </c>
      <c r="B618" t="s">
        <v>68</v>
      </c>
      <c r="C618">
        <v>17</v>
      </c>
      <c r="D618">
        <v>1</v>
      </c>
      <c r="E618" t="s">
        <v>135</v>
      </c>
      <c r="F618" t="s">
        <v>28</v>
      </c>
      <c r="G618" t="s">
        <v>643</v>
      </c>
      <c r="H618" t="s">
        <v>464</v>
      </c>
      <c r="I618" t="s">
        <v>4</v>
      </c>
      <c r="J618" t="s">
        <v>24</v>
      </c>
      <c r="K618" t="s">
        <v>465</v>
      </c>
      <c r="M618" s="2" t="str">
        <f t="shared" si="9"/>
        <v>union all select 'UAPSRV','17','1','07','QSBH','Character','6','清算编号','' from dual</v>
      </c>
    </row>
    <row r="619" spans="1:13" x14ac:dyDescent="0.15">
      <c r="A619" t="s">
        <v>636</v>
      </c>
      <c r="B619" t="s">
        <v>68</v>
      </c>
      <c r="C619">
        <v>17</v>
      </c>
      <c r="D619">
        <v>1</v>
      </c>
      <c r="E619" t="s">
        <v>135</v>
      </c>
      <c r="F619" t="s">
        <v>30</v>
      </c>
      <c r="G619" t="s">
        <v>644</v>
      </c>
      <c r="H619" t="s">
        <v>467</v>
      </c>
      <c r="I619" t="s">
        <v>4</v>
      </c>
      <c r="J619" t="s">
        <v>2</v>
      </c>
      <c r="K619" t="s">
        <v>468</v>
      </c>
      <c r="M619" s="2" t="str">
        <f t="shared" si="9"/>
        <v>union all select 'UAPSRV','17','1','08','JCXZLB','Character','1','解除限制类别','' from dual</v>
      </c>
    </row>
    <row r="620" spans="1:13" x14ac:dyDescent="0.15">
      <c r="A620" t="s">
        <v>636</v>
      </c>
      <c r="B620" t="s">
        <v>68</v>
      </c>
      <c r="C620">
        <v>17</v>
      </c>
      <c r="D620">
        <v>1</v>
      </c>
      <c r="E620" t="s">
        <v>135</v>
      </c>
      <c r="F620" t="s">
        <v>37</v>
      </c>
      <c r="G620" t="s">
        <v>645</v>
      </c>
      <c r="H620" t="s">
        <v>156</v>
      </c>
      <c r="I620" t="s">
        <v>4</v>
      </c>
      <c r="J620" t="s">
        <v>24</v>
      </c>
      <c r="K620" t="s">
        <v>157</v>
      </c>
      <c r="M620" s="2" t="str">
        <f t="shared" si="9"/>
        <v>union all select 'UAPSRV','17','1','09','KHJGDM','Character','6','业务发起开户代理机构代码','' from dual</v>
      </c>
    </row>
    <row r="621" spans="1:13" x14ac:dyDescent="0.15">
      <c r="A621" t="s">
        <v>636</v>
      </c>
      <c r="B621" t="s">
        <v>68</v>
      </c>
      <c r="C621">
        <v>17</v>
      </c>
      <c r="D621">
        <v>1</v>
      </c>
      <c r="E621" t="s">
        <v>135</v>
      </c>
      <c r="F621" t="s">
        <v>5</v>
      </c>
      <c r="G621" t="s">
        <v>5</v>
      </c>
      <c r="H621" t="s">
        <v>159</v>
      </c>
      <c r="I621" t="s">
        <v>4</v>
      </c>
      <c r="J621" t="s">
        <v>5</v>
      </c>
      <c r="K621" t="s">
        <v>160</v>
      </c>
      <c r="M621" s="2" t="str">
        <f t="shared" si="9"/>
        <v>union all select 'UAPSRV','17','1','10','KHWDDM','Character','10','业务发起开户代理网点代码','' from dual</v>
      </c>
    </row>
    <row r="622" spans="1:13" x14ac:dyDescent="0.15">
      <c r="A622" t="s">
        <v>636</v>
      </c>
      <c r="B622" t="s">
        <v>68</v>
      </c>
      <c r="C622">
        <v>17</v>
      </c>
      <c r="D622">
        <v>1</v>
      </c>
      <c r="E622" t="s">
        <v>135</v>
      </c>
      <c r="F622" t="s">
        <v>44</v>
      </c>
      <c r="G622" t="s">
        <v>44</v>
      </c>
      <c r="H622" t="s">
        <v>162</v>
      </c>
      <c r="I622" t="s">
        <v>4</v>
      </c>
      <c r="J622" t="s">
        <v>30</v>
      </c>
      <c r="K622" t="s">
        <v>163</v>
      </c>
      <c r="M622" s="2" t="str">
        <f t="shared" si="9"/>
        <v>union all select 'UAPSRV','17','1','11','SQRQ','Character','8','申请日期','' from dual</v>
      </c>
    </row>
    <row r="623" spans="1:13" x14ac:dyDescent="0.15">
      <c r="A623" t="s">
        <v>636</v>
      </c>
      <c r="B623" t="s">
        <v>68</v>
      </c>
      <c r="C623">
        <v>17</v>
      </c>
      <c r="D623">
        <v>1</v>
      </c>
      <c r="E623" t="s">
        <v>135</v>
      </c>
      <c r="F623" t="s">
        <v>48</v>
      </c>
      <c r="G623" t="s">
        <v>48</v>
      </c>
      <c r="H623" t="s">
        <v>191</v>
      </c>
      <c r="I623" t="s">
        <v>4</v>
      </c>
      <c r="J623" t="s">
        <v>30</v>
      </c>
      <c r="K623" t="s">
        <v>192</v>
      </c>
      <c r="M623" s="2" t="str">
        <f t="shared" si="9"/>
        <v>union all select 'UAPSRV','17','1','12','YWRQ','Character','8','业务日期','' from dual</v>
      </c>
    </row>
    <row r="624" spans="1:13" x14ac:dyDescent="0.15">
      <c r="A624" t="s">
        <v>636</v>
      </c>
      <c r="B624" t="s">
        <v>68</v>
      </c>
      <c r="C624">
        <v>17</v>
      </c>
      <c r="D624">
        <v>1</v>
      </c>
      <c r="E624" t="s">
        <v>135</v>
      </c>
      <c r="F624" t="s">
        <v>52</v>
      </c>
      <c r="G624" t="s">
        <v>52</v>
      </c>
      <c r="H624" t="s">
        <v>194</v>
      </c>
      <c r="I624" t="s">
        <v>4</v>
      </c>
      <c r="J624" t="s">
        <v>2</v>
      </c>
      <c r="K624" t="s">
        <v>195</v>
      </c>
      <c r="M624" s="2" t="str">
        <f t="shared" si="9"/>
        <v>union all select 'UAPSRV','17','1','13','YWPZBS','Character','1','业务凭证报送标识','' from dual</v>
      </c>
    </row>
    <row r="625" spans="1:13" x14ac:dyDescent="0.15">
      <c r="A625" t="s">
        <v>636</v>
      </c>
      <c r="B625" t="s">
        <v>68</v>
      </c>
      <c r="C625">
        <v>17</v>
      </c>
      <c r="D625">
        <v>1</v>
      </c>
      <c r="E625" t="s">
        <v>135</v>
      </c>
      <c r="F625" t="s">
        <v>56</v>
      </c>
      <c r="G625" t="s">
        <v>56</v>
      </c>
      <c r="H625" t="s">
        <v>198</v>
      </c>
      <c r="I625" t="s">
        <v>4</v>
      </c>
      <c r="J625" t="s">
        <v>16</v>
      </c>
      <c r="K625" t="s">
        <v>199</v>
      </c>
      <c r="M625" s="2" t="str">
        <f t="shared" si="9"/>
        <v>union all select 'UAPSRV','17','1','14','JGDM','Character','4','结果代码','' from dual</v>
      </c>
    </row>
    <row r="626" spans="1:13" x14ac:dyDescent="0.15">
      <c r="A626" t="s">
        <v>636</v>
      </c>
      <c r="B626" t="s">
        <v>68</v>
      </c>
      <c r="C626">
        <v>17</v>
      </c>
      <c r="D626">
        <v>1</v>
      </c>
      <c r="E626" t="s">
        <v>135</v>
      </c>
      <c r="F626" t="s">
        <v>60</v>
      </c>
      <c r="G626" t="s">
        <v>60</v>
      </c>
      <c r="H626" t="s">
        <v>200</v>
      </c>
      <c r="I626" t="s">
        <v>4</v>
      </c>
      <c r="J626" t="s">
        <v>26</v>
      </c>
      <c r="K626" t="s">
        <v>201</v>
      </c>
      <c r="M626" s="2" t="str">
        <f t="shared" si="9"/>
        <v>union all select 'UAPSRV','17','1','15','JGSM','Character','40','结果说明','' from dual</v>
      </c>
    </row>
    <row r="627" spans="1:13" x14ac:dyDescent="0.15">
      <c r="A627" t="s">
        <v>636</v>
      </c>
      <c r="B627" t="s">
        <v>72</v>
      </c>
      <c r="C627">
        <v>18</v>
      </c>
      <c r="D627">
        <v>0</v>
      </c>
      <c r="E627" t="s">
        <v>138</v>
      </c>
      <c r="F627" t="s">
        <v>2</v>
      </c>
      <c r="G627" t="s">
        <v>637</v>
      </c>
      <c r="H627" t="s">
        <v>3</v>
      </c>
      <c r="I627" t="s">
        <v>4</v>
      </c>
      <c r="J627" t="s">
        <v>5</v>
      </c>
      <c r="K627" t="s">
        <v>6</v>
      </c>
      <c r="L627" t="s">
        <v>7</v>
      </c>
      <c r="M627" s="2" t="str">
        <f t="shared" si="9"/>
        <v>union all select 'UAPSRV','18','0','01','YWLSH','Character','10','业务流水号','必填' from dual</v>
      </c>
    </row>
    <row r="628" spans="1:13" x14ac:dyDescent="0.15">
      <c r="A628" t="s">
        <v>636</v>
      </c>
      <c r="B628" t="s">
        <v>72</v>
      </c>
      <c r="C628">
        <v>18</v>
      </c>
      <c r="D628">
        <v>0</v>
      </c>
      <c r="E628" t="s">
        <v>138</v>
      </c>
      <c r="F628" t="s">
        <v>8</v>
      </c>
      <c r="G628" t="s">
        <v>638</v>
      </c>
      <c r="H628" t="s">
        <v>392</v>
      </c>
      <c r="I628" t="s">
        <v>4</v>
      </c>
      <c r="J628" t="s">
        <v>8</v>
      </c>
      <c r="K628" t="s">
        <v>393</v>
      </c>
      <c r="L628" t="s">
        <v>470</v>
      </c>
      <c r="M628" s="2" t="str">
        <f t="shared" si="9"/>
        <v>union all select 'UAPSRV','18','0','02','YWLB','Character','2','业务类别','必填01：关联关系确认、02：关联关系转挂' from dual</v>
      </c>
    </row>
    <row r="629" spans="1:13" x14ac:dyDescent="0.15">
      <c r="A629" t="s">
        <v>636</v>
      </c>
      <c r="B629" t="s">
        <v>72</v>
      </c>
      <c r="C629">
        <v>18</v>
      </c>
      <c r="D629">
        <v>0</v>
      </c>
      <c r="E629" t="s">
        <v>138</v>
      </c>
      <c r="F629" t="s">
        <v>12</v>
      </c>
      <c r="G629" t="s">
        <v>639</v>
      </c>
      <c r="H629" t="s">
        <v>188</v>
      </c>
      <c r="I629" t="s">
        <v>4</v>
      </c>
      <c r="J629" t="s">
        <v>80</v>
      </c>
      <c r="K629" t="s">
        <v>189</v>
      </c>
      <c r="L629" t="s">
        <v>7</v>
      </c>
      <c r="M629" s="2" t="str">
        <f t="shared" si="9"/>
        <v>union all select 'UAPSRV','18','0','03','YMTH','Character','20','一码通账户号码','必填' from dual</v>
      </c>
    </row>
    <row r="630" spans="1:13" x14ac:dyDescent="0.15">
      <c r="A630" t="s">
        <v>636</v>
      </c>
      <c r="B630" t="s">
        <v>72</v>
      </c>
      <c r="C630">
        <v>18</v>
      </c>
      <c r="D630">
        <v>0</v>
      </c>
      <c r="E630" t="s">
        <v>138</v>
      </c>
      <c r="F630" t="s">
        <v>16</v>
      </c>
      <c r="G630" t="s">
        <v>640</v>
      </c>
      <c r="H630" t="s">
        <v>471</v>
      </c>
      <c r="I630" t="s">
        <v>4</v>
      </c>
      <c r="J630" t="s">
        <v>80</v>
      </c>
      <c r="K630" t="s">
        <v>472</v>
      </c>
      <c r="L630" t="s">
        <v>473</v>
      </c>
      <c r="M630" s="2" t="str">
        <f t="shared" si="9"/>
        <v>union all select 'UAPSRV','18','0','04','XYMTH','Character','20','新一码通账户号码','关联关系转挂必填, 关联关系确认不填' from dual</v>
      </c>
    </row>
    <row r="631" spans="1:13" x14ac:dyDescent="0.15">
      <c r="A631" t="s">
        <v>636</v>
      </c>
      <c r="B631" t="s">
        <v>72</v>
      </c>
      <c r="C631">
        <v>18</v>
      </c>
      <c r="D631">
        <v>0</v>
      </c>
      <c r="E631" t="s">
        <v>138</v>
      </c>
      <c r="F631" t="s">
        <v>20</v>
      </c>
      <c r="G631" t="s">
        <v>641</v>
      </c>
      <c r="H631" t="s">
        <v>202</v>
      </c>
      <c r="I631" t="s">
        <v>4</v>
      </c>
      <c r="J631" t="s">
        <v>8</v>
      </c>
      <c r="K631" t="s">
        <v>203</v>
      </c>
      <c r="L631" t="s">
        <v>204</v>
      </c>
      <c r="M631" s="2" t="str">
        <f t="shared" si="9"/>
        <v>union all select 'UAPSRV','18','0','05','ZHLB','Character','2','证券账户类别','必填，字典(ZHLB)' from dual</v>
      </c>
    </row>
    <row r="632" spans="1:13" x14ac:dyDescent="0.15">
      <c r="A632" t="s">
        <v>636</v>
      </c>
      <c r="B632" t="s">
        <v>72</v>
      </c>
      <c r="C632">
        <v>18</v>
      </c>
      <c r="D632">
        <v>0</v>
      </c>
      <c r="E632" t="s">
        <v>138</v>
      </c>
      <c r="F632" t="s">
        <v>24</v>
      </c>
      <c r="G632" t="s">
        <v>642</v>
      </c>
      <c r="H632" t="s">
        <v>218</v>
      </c>
      <c r="I632" t="s">
        <v>4</v>
      </c>
      <c r="J632" t="s">
        <v>80</v>
      </c>
      <c r="K632" t="s">
        <v>219</v>
      </c>
      <c r="L632" t="s">
        <v>7</v>
      </c>
      <c r="M632" s="2" t="str">
        <f t="shared" si="9"/>
        <v>union all select 'UAPSRV','18','0','06','ZQZH','Character','20','证券账户号码','必填' from dual</v>
      </c>
    </row>
    <row r="633" spans="1:13" x14ac:dyDescent="0.15">
      <c r="A633" t="s">
        <v>636</v>
      </c>
      <c r="B633" t="s">
        <v>72</v>
      </c>
      <c r="C633">
        <v>18</v>
      </c>
      <c r="D633">
        <v>0</v>
      </c>
      <c r="E633" t="s">
        <v>138</v>
      </c>
      <c r="F633" t="s">
        <v>28</v>
      </c>
      <c r="G633" t="s">
        <v>643</v>
      </c>
      <c r="H633" t="s">
        <v>21</v>
      </c>
      <c r="I633" t="s">
        <v>4</v>
      </c>
      <c r="J633" t="s">
        <v>8</v>
      </c>
      <c r="K633" t="s">
        <v>22</v>
      </c>
      <c r="L633" t="s">
        <v>23</v>
      </c>
      <c r="M633" s="2" t="str">
        <f t="shared" si="9"/>
        <v>union all select 'UAPSRV','18','0','07','ZJLB','Character','2','主要身份证明文件类别','必填，字典(ZJLB)' from dual</v>
      </c>
    </row>
    <row r="634" spans="1:13" x14ac:dyDescent="0.15">
      <c r="A634" t="s">
        <v>636</v>
      </c>
      <c r="B634" t="s">
        <v>72</v>
      </c>
      <c r="C634">
        <v>18</v>
      </c>
      <c r="D634">
        <v>0</v>
      </c>
      <c r="E634" t="s">
        <v>138</v>
      </c>
      <c r="F634" t="s">
        <v>30</v>
      </c>
      <c r="G634" t="s">
        <v>644</v>
      </c>
      <c r="H634" t="s">
        <v>25</v>
      </c>
      <c r="I634" t="s">
        <v>4</v>
      </c>
      <c r="J634" t="s">
        <v>26</v>
      </c>
      <c r="K634" t="s">
        <v>27</v>
      </c>
      <c r="L634" t="s">
        <v>7</v>
      </c>
      <c r="M634" s="2" t="str">
        <f t="shared" si="9"/>
        <v>union all select 'UAPSRV','18','0','08','ZJDM','Character','40','主要身份证明文件代码','必填' from dual</v>
      </c>
    </row>
    <row r="635" spans="1:13" x14ac:dyDescent="0.15">
      <c r="A635" t="s">
        <v>636</v>
      </c>
      <c r="B635" t="s">
        <v>72</v>
      </c>
      <c r="C635">
        <v>18</v>
      </c>
      <c r="D635">
        <v>0</v>
      </c>
      <c r="E635" t="s">
        <v>138</v>
      </c>
      <c r="F635" t="s">
        <v>37</v>
      </c>
      <c r="G635" t="s">
        <v>645</v>
      </c>
      <c r="H635" t="s">
        <v>156</v>
      </c>
      <c r="I635" t="s">
        <v>4</v>
      </c>
      <c r="J635" t="s">
        <v>24</v>
      </c>
      <c r="K635" t="s">
        <v>157</v>
      </c>
      <c r="L635" t="s">
        <v>7</v>
      </c>
      <c r="M635" s="2" t="str">
        <f t="shared" si="9"/>
        <v>union all select 'UAPSRV','18','0','09','KHJGDM','Character','6','业务发起开户代理机构代码','必填' from dual</v>
      </c>
    </row>
    <row r="636" spans="1:13" x14ac:dyDescent="0.15">
      <c r="A636" t="s">
        <v>636</v>
      </c>
      <c r="B636" t="s">
        <v>72</v>
      </c>
      <c r="C636">
        <v>18</v>
      </c>
      <c r="D636">
        <v>0</v>
      </c>
      <c r="E636" t="s">
        <v>138</v>
      </c>
      <c r="F636" t="s">
        <v>5</v>
      </c>
      <c r="G636" t="s">
        <v>5</v>
      </c>
      <c r="H636" t="s">
        <v>159</v>
      </c>
      <c r="I636" t="s">
        <v>4</v>
      </c>
      <c r="J636" t="s">
        <v>5</v>
      </c>
      <c r="K636" t="s">
        <v>160</v>
      </c>
      <c r="L636" t="s">
        <v>7</v>
      </c>
      <c r="M636" s="2" t="str">
        <f t="shared" si="9"/>
        <v>union all select 'UAPSRV','18','0','10','KHWDDM','Character','10','业务发起开户代理网点代码','必填' from dual</v>
      </c>
    </row>
    <row r="637" spans="1:13" x14ac:dyDescent="0.15">
      <c r="A637" t="s">
        <v>636</v>
      </c>
      <c r="B637" t="s">
        <v>72</v>
      </c>
      <c r="C637">
        <v>18</v>
      </c>
      <c r="D637">
        <v>0</v>
      </c>
      <c r="E637" t="s">
        <v>138</v>
      </c>
      <c r="F637" t="s">
        <v>44</v>
      </c>
      <c r="G637" t="s">
        <v>44</v>
      </c>
      <c r="H637" t="s">
        <v>162</v>
      </c>
      <c r="I637" t="s">
        <v>4</v>
      </c>
      <c r="J637" t="s">
        <v>30</v>
      </c>
      <c r="K637" t="s">
        <v>163</v>
      </c>
      <c r="L637" t="s">
        <v>7</v>
      </c>
      <c r="M637" s="2" t="str">
        <f t="shared" si="9"/>
        <v>union all select 'UAPSRV','18','0','11','SQRQ','Character','8','申请日期','必填' from dual</v>
      </c>
    </row>
    <row r="638" spans="1:13" x14ac:dyDescent="0.15">
      <c r="A638" t="s">
        <v>636</v>
      </c>
      <c r="B638" t="s">
        <v>72</v>
      </c>
      <c r="C638">
        <v>18</v>
      </c>
      <c r="D638">
        <v>1</v>
      </c>
      <c r="E638" t="s">
        <v>141</v>
      </c>
      <c r="F638" t="s">
        <v>2</v>
      </c>
      <c r="G638" t="s">
        <v>637</v>
      </c>
      <c r="H638" t="s">
        <v>3</v>
      </c>
      <c r="I638" t="s">
        <v>4</v>
      </c>
      <c r="J638" t="s">
        <v>5</v>
      </c>
      <c r="K638" t="s">
        <v>6</v>
      </c>
      <c r="M638" s="2" t="str">
        <f t="shared" si="9"/>
        <v>union all select 'UAPSRV','18','1','01','YWLSH','Character','10','业务流水号','' from dual</v>
      </c>
    </row>
    <row r="639" spans="1:13" x14ac:dyDescent="0.15">
      <c r="A639" t="s">
        <v>636</v>
      </c>
      <c r="B639" t="s">
        <v>72</v>
      </c>
      <c r="C639">
        <v>18</v>
      </c>
      <c r="D639">
        <v>1</v>
      </c>
      <c r="E639" t="s">
        <v>141</v>
      </c>
      <c r="F639" t="s">
        <v>8</v>
      </c>
      <c r="G639" t="s">
        <v>638</v>
      </c>
      <c r="H639" t="s">
        <v>392</v>
      </c>
      <c r="I639" t="s">
        <v>4</v>
      </c>
      <c r="J639" t="s">
        <v>8</v>
      </c>
      <c r="K639" t="s">
        <v>393</v>
      </c>
      <c r="M639" s="2" t="str">
        <f t="shared" si="9"/>
        <v>union all select 'UAPSRV','18','1','02','YWLB','Character','2','业务类别','' from dual</v>
      </c>
    </row>
    <row r="640" spans="1:13" x14ac:dyDescent="0.15">
      <c r="A640" t="s">
        <v>636</v>
      </c>
      <c r="B640" t="s">
        <v>72</v>
      </c>
      <c r="C640">
        <v>18</v>
      </c>
      <c r="D640">
        <v>1</v>
      </c>
      <c r="E640" t="s">
        <v>141</v>
      </c>
      <c r="F640" t="s">
        <v>12</v>
      </c>
      <c r="G640" t="s">
        <v>639</v>
      </c>
      <c r="H640" t="s">
        <v>188</v>
      </c>
      <c r="I640" t="s">
        <v>4</v>
      </c>
      <c r="J640" t="s">
        <v>80</v>
      </c>
      <c r="K640" t="s">
        <v>189</v>
      </c>
      <c r="M640" s="2" t="str">
        <f t="shared" si="9"/>
        <v>union all select 'UAPSRV','18','1','03','YMTH','Character','20','一码通账户号码','' from dual</v>
      </c>
    </row>
    <row r="641" spans="1:13" x14ac:dyDescent="0.15">
      <c r="A641" t="s">
        <v>636</v>
      </c>
      <c r="B641" t="s">
        <v>72</v>
      </c>
      <c r="C641">
        <v>18</v>
      </c>
      <c r="D641">
        <v>1</v>
      </c>
      <c r="E641" t="s">
        <v>141</v>
      </c>
      <c r="F641" t="s">
        <v>16</v>
      </c>
      <c r="G641" t="s">
        <v>640</v>
      </c>
      <c r="H641" t="s">
        <v>471</v>
      </c>
      <c r="I641" t="s">
        <v>4</v>
      </c>
      <c r="J641" t="s">
        <v>80</v>
      </c>
      <c r="K641" t="s">
        <v>472</v>
      </c>
      <c r="M641" s="2" t="str">
        <f t="shared" si="9"/>
        <v>union all select 'UAPSRV','18','1','04','XYMTH','Character','20','新一码通账户号码','' from dual</v>
      </c>
    </row>
    <row r="642" spans="1:13" x14ac:dyDescent="0.15">
      <c r="A642" t="s">
        <v>636</v>
      </c>
      <c r="B642" t="s">
        <v>72</v>
      </c>
      <c r="C642">
        <v>18</v>
      </c>
      <c r="D642">
        <v>1</v>
      </c>
      <c r="E642" t="s">
        <v>141</v>
      </c>
      <c r="F642" t="s">
        <v>20</v>
      </c>
      <c r="G642" t="s">
        <v>641</v>
      </c>
      <c r="H642" t="s">
        <v>202</v>
      </c>
      <c r="I642" t="s">
        <v>4</v>
      </c>
      <c r="J642" t="s">
        <v>8</v>
      </c>
      <c r="K642" t="s">
        <v>203</v>
      </c>
      <c r="L642" t="s">
        <v>217</v>
      </c>
      <c r="M642" s="2" t="str">
        <f t="shared" si="9"/>
        <v>union all select 'UAPSRV','18','1','05','ZHLB','Character','2','证券账户类别','字典(ZHLB)' from dual</v>
      </c>
    </row>
    <row r="643" spans="1:13" x14ac:dyDescent="0.15">
      <c r="A643" t="s">
        <v>636</v>
      </c>
      <c r="B643" t="s">
        <v>72</v>
      </c>
      <c r="C643">
        <v>18</v>
      </c>
      <c r="D643">
        <v>1</v>
      </c>
      <c r="E643" t="s">
        <v>141</v>
      </c>
      <c r="F643" t="s">
        <v>24</v>
      </c>
      <c r="G643" t="s">
        <v>642</v>
      </c>
      <c r="H643" t="s">
        <v>218</v>
      </c>
      <c r="I643" t="s">
        <v>4</v>
      </c>
      <c r="J643" t="s">
        <v>80</v>
      </c>
      <c r="K643" t="s">
        <v>219</v>
      </c>
      <c r="M643" s="2" t="str">
        <f t="shared" ref="M643:M706" si="10">"union all select '" &amp; A643 &amp; "','" &amp; B643 &amp; "','" &amp;  D643 &amp; "','" &amp; G643 &amp; "','"  &amp; H643 &amp; "','" &amp; I643 &amp; "','" &amp; J643 &amp; "','" &amp; K643 &amp; "','" &amp; L643 &amp; "' from dual"</f>
        <v>union all select 'UAPSRV','18','1','06','ZQZH','Character','20','证券账户号码','' from dual</v>
      </c>
    </row>
    <row r="644" spans="1:13" x14ac:dyDescent="0.15">
      <c r="A644" t="s">
        <v>636</v>
      </c>
      <c r="B644" t="s">
        <v>72</v>
      </c>
      <c r="C644">
        <v>18</v>
      </c>
      <c r="D644">
        <v>1</v>
      </c>
      <c r="E644" t="s">
        <v>141</v>
      </c>
      <c r="F644" t="s">
        <v>28</v>
      </c>
      <c r="G644" t="s">
        <v>643</v>
      </c>
      <c r="H644" t="s">
        <v>21</v>
      </c>
      <c r="I644" t="s">
        <v>4</v>
      </c>
      <c r="J644" t="s">
        <v>8</v>
      </c>
      <c r="K644" t="s">
        <v>22</v>
      </c>
      <c r="L644" t="s">
        <v>178</v>
      </c>
      <c r="M644" s="2" t="str">
        <f t="shared" si="10"/>
        <v>union all select 'UAPSRV','18','1','07','ZJLB','Character','2','主要身份证明文件类别','字典(ZJLB)' from dual</v>
      </c>
    </row>
    <row r="645" spans="1:13" x14ac:dyDescent="0.15">
      <c r="A645" t="s">
        <v>636</v>
      </c>
      <c r="B645" t="s">
        <v>72</v>
      </c>
      <c r="C645">
        <v>18</v>
      </c>
      <c r="D645">
        <v>1</v>
      </c>
      <c r="E645" t="s">
        <v>141</v>
      </c>
      <c r="F645" t="s">
        <v>30</v>
      </c>
      <c r="G645" t="s">
        <v>644</v>
      </c>
      <c r="H645" t="s">
        <v>25</v>
      </c>
      <c r="I645" t="s">
        <v>4</v>
      </c>
      <c r="J645" t="s">
        <v>26</v>
      </c>
      <c r="K645" t="s">
        <v>27</v>
      </c>
      <c r="M645" s="2" t="str">
        <f t="shared" si="10"/>
        <v>union all select 'UAPSRV','18','1','08','ZJDM','Character','40','主要身份证明文件代码','' from dual</v>
      </c>
    </row>
    <row r="646" spans="1:13" x14ac:dyDescent="0.15">
      <c r="A646" t="s">
        <v>636</v>
      </c>
      <c r="B646" t="s">
        <v>72</v>
      </c>
      <c r="C646">
        <v>18</v>
      </c>
      <c r="D646">
        <v>1</v>
      </c>
      <c r="E646" t="s">
        <v>141</v>
      </c>
      <c r="F646" t="s">
        <v>37</v>
      </c>
      <c r="G646" t="s">
        <v>645</v>
      </c>
      <c r="H646" t="s">
        <v>367</v>
      </c>
      <c r="I646" t="s">
        <v>4</v>
      </c>
      <c r="J646" t="s">
        <v>2</v>
      </c>
      <c r="K646" t="s">
        <v>368</v>
      </c>
      <c r="L646" t="s">
        <v>369</v>
      </c>
      <c r="M646" s="2" t="str">
        <f t="shared" si="10"/>
        <v>union all select 'UAPSRV','18','1','09','GLGXBS','Character','1','关联关系确认标识','字典(GLGXBS)' from dual</v>
      </c>
    </row>
    <row r="647" spans="1:13" x14ac:dyDescent="0.15">
      <c r="A647" t="s">
        <v>636</v>
      </c>
      <c r="B647" t="s">
        <v>72</v>
      </c>
      <c r="C647">
        <v>18</v>
      </c>
      <c r="D647">
        <v>1</v>
      </c>
      <c r="E647" t="s">
        <v>141</v>
      </c>
      <c r="F647" t="s">
        <v>5</v>
      </c>
      <c r="G647" t="s">
        <v>5</v>
      </c>
      <c r="H647" t="s">
        <v>156</v>
      </c>
      <c r="I647" t="s">
        <v>4</v>
      </c>
      <c r="J647" t="s">
        <v>24</v>
      </c>
      <c r="K647" t="s">
        <v>157</v>
      </c>
      <c r="M647" s="2" t="str">
        <f t="shared" si="10"/>
        <v>union all select 'UAPSRV','18','1','10','KHJGDM','Character','6','业务发起开户代理机构代码','' from dual</v>
      </c>
    </row>
    <row r="648" spans="1:13" x14ac:dyDescent="0.15">
      <c r="A648" t="s">
        <v>636</v>
      </c>
      <c r="B648" t="s">
        <v>72</v>
      </c>
      <c r="C648">
        <v>18</v>
      </c>
      <c r="D648">
        <v>1</v>
      </c>
      <c r="E648" t="s">
        <v>141</v>
      </c>
      <c r="F648" t="s">
        <v>44</v>
      </c>
      <c r="G648" t="s">
        <v>44</v>
      </c>
      <c r="H648" t="s">
        <v>159</v>
      </c>
      <c r="I648" t="s">
        <v>4</v>
      </c>
      <c r="J648" t="s">
        <v>5</v>
      </c>
      <c r="K648" t="s">
        <v>160</v>
      </c>
      <c r="M648" s="2" t="str">
        <f t="shared" si="10"/>
        <v>union all select 'UAPSRV','18','1','11','KHWDDM','Character','10','业务发起开户代理网点代码','' from dual</v>
      </c>
    </row>
    <row r="649" spans="1:13" x14ac:dyDescent="0.15">
      <c r="A649" t="s">
        <v>636</v>
      </c>
      <c r="B649" t="s">
        <v>72</v>
      </c>
      <c r="C649">
        <v>18</v>
      </c>
      <c r="D649">
        <v>1</v>
      </c>
      <c r="E649" t="s">
        <v>141</v>
      </c>
      <c r="F649" t="s">
        <v>48</v>
      </c>
      <c r="G649" t="s">
        <v>48</v>
      </c>
      <c r="H649" t="s">
        <v>162</v>
      </c>
      <c r="I649" t="s">
        <v>4</v>
      </c>
      <c r="J649" t="s">
        <v>30</v>
      </c>
      <c r="K649" t="s">
        <v>163</v>
      </c>
      <c r="M649" s="2" t="str">
        <f t="shared" si="10"/>
        <v>union all select 'UAPSRV','18','1','12','SQRQ','Character','8','申请日期','' from dual</v>
      </c>
    </row>
    <row r="650" spans="1:13" x14ac:dyDescent="0.15">
      <c r="A650" t="s">
        <v>636</v>
      </c>
      <c r="B650" t="s">
        <v>72</v>
      </c>
      <c r="C650">
        <v>18</v>
      </c>
      <c r="D650">
        <v>1</v>
      </c>
      <c r="E650" t="s">
        <v>141</v>
      </c>
      <c r="F650" t="s">
        <v>52</v>
      </c>
      <c r="G650" t="s">
        <v>52</v>
      </c>
      <c r="H650" t="s">
        <v>191</v>
      </c>
      <c r="I650" t="s">
        <v>4</v>
      </c>
      <c r="J650" t="s">
        <v>30</v>
      </c>
      <c r="K650" t="s">
        <v>192</v>
      </c>
      <c r="M650" s="2" t="str">
        <f t="shared" si="10"/>
        <v>union all select 'UAPSRV','18','1','13','YWRQ','Character','8','业务日期','' from dual</v>
      </c>
    </row>
    <row r="651" spans="1:13" x14ac:dyDescent="0.15">
      <c r="A651" t="s">
        <v>636</v>
      </c>
      <c r="B651" t="s">
        <v>72</v>
      </c>
      <c r="C651">
        <v>18</v>
      </c>
      <c r="D651">
        <v>1</v>
      </c>
      <c r="E651" t="s">
        <v>141</v>
      </c>
      <c r="F651" t="s">
        <v>56</v>
      </c>
      <c r="G651" t="s">
        <v>56</v>
      </c>
      <c r="H651" t="s">
        <v>194</v>
      </c>
      <c r="I651" t="s">
        <v>4</v>
      </c>
      <c r="J651" t="s">
        <v>2</v>
      </c>
      <c r="K651" t="s">
        <v>195</v>
      </c>
      <c r="L651" t="s">
        <v>196</v>
      </c>
      <c r="M651" s="2" t="str">
        <f t="shared" si="10"/>
        <v>union all select 'UAPSRV','18','1','14','YWPZBS','Character','1','业务凭证报送标识','字典(YWPZBS)' from dual</v>
      </c>
    </row>
    <row r="652" spans="1:13" x14ac:dyDescent="0.15">
      <c r="A652" t="s">
        <v>636</v>
      </c>
      <c r="B652" t="s">
        <v>72</v>
      </c>
      <c r="C652">
        <v>18</v>
      </c>
      <c r="D652">
        <v>1</v>
      </c>
      <c r="E652" t="s">
        <v>141</v>
      </c>
      <c r="F652" t="s">
        <v>60</v>
      </c>
      <c r="G652" t="s">
        <v>60</v>
      </c>
      <c r="H652" t="s">
        <v>198</v>
      </c>
      <c r="I652" t="s">
        <v>4</v>
      </c>
      <c r="J652" t="s">
        <v>16</v>
      </c>
      <c r="K652" t="s">
        <v>199</v>
      </c>
      <c r="M652" s="2" t="str">
        <f t="shared" si="10"/>
        <v>union all select 'UAPSRV','18','1','15','JGDM','Character','4','结果代码','' from dual</v>
      </c>
    </row>
    <row r="653" spans="1:13" x14ac:dyDescent="0.15">
      <c r="A653" t="s">
        <v>636</v>
      </c>
      <c r="B653" t="s">
        <v>72</v>
      </c>
      <c r="C653">
        <v>18</v>
      </c>
      <c r="D653">
        <v>1</v>
      </c>
      <c r="E653" t="s">
        <v>141</v>
      </c>
      <c r="F653" t="s">
        <v>64</v>
      </c>
      <c r="G653" t="s">
        <v>64</v>
      </c>
      <c r="H653" t="s">
        <v>200</v>
      </c>
      <c r="I653" t="s">
        <v>4</v>
      </c>
      <c r="J653" t="s">
        <v>26</v>
      </c>
      <c r="K653" t="s">
        <v>201</v>
      </c>
      <c r="M653" s="2" t="str">
        <f t="shared" si="10"/>
        <v>union all select 'UAPSRV','18','1','16','JGSM','Character','40','结果说明','' from dual</v>
      </c>
    </row>
    <row r="654" spans="1:13" x14ac:dyDescent="0.15">
      <c r="A654" t="s">
        <v>636</v>
      </c>
      <c r="B654" t="s">
        <v>76</v>
      </c>
      <c r="C654">
        <v>19</v>
      </c>
      <c r="D654">
        <v>0</v>
      </c>
      <c r="E654" t="s">
        <v>144</v>
      </c>
      <c r="F654" t="s">
        <v>2</v>
      </c>
      <c r="G654" t="s">
        <v>637</v>
      </c>
      <c r="H654" t="s">
        <v>3</v>
      </c>
      <c r="I654" t="s">
        <v>4</v>
      </c>
      <c r="J654" t="s">
        <v>5</v>
      </c>
      <c r="K654" t="s">
        <v>6</v>
      </c>
      <c r="L654" t="s">
        <v>7</v>
      </c>
      <c r="M654" s="2" t="str">
        <f t="shared" si="10"/>
        <v>union all select 'UAPSRV','19','0','01','YWLSH','Character','10','业务流水号','必填' from dual</v>
      </c>
    </row>
    <row r="655" spans="1:13" x14ac:dyDescent="0.15">
      <c r="A655" t="s">
        <v>636</v>
      </c>
      <c r="B655" t="s">
        <v>76</v>
      </c>
      <c r="C655">
        <v>19</v>
      </c>
      <c r="D655">
        <v>0</v>
      </c>
      <c r="E655" t="s">
        <v>144</v>
      </c>
      <c r="F655" t="s">
        <v>8</v>
      </c>
      <c r="G655" t="s">
        <v>638</v>
      </c>
      <c r="H655" t="s">
        <v>188</v>
      </c>
      <c r="I655" t="s">
        <v>4</v>
      </c>
      <c r="J655" t="s">
        <v>80</v>
      </c>
      <c r="K655" t="s">
        <v>189</v>
      </c>
      <c r="L655" t="s">
        <v>36</v>
      </c>
      <c r="M655" s="2" t="str">
        <f t="shared" si="10"/>
        <v>union all select 'UAPSRV','19','0','02','YMTH','Character','20','一码通账户号码','非必填' from dual</v>
      </c>
    </row>
    <row r="656" spans="1:13" x14ac:dyDescent="0.15">
      <c r="A656" t="s">
        <v>636</v>
      </c>
      <c r="B656" t="s">
        <v>76</v>
      </c>
      <c r="C656">
        <v>19</v>
      </c>
      <c r="D656">
        <v>0</v>
      </c>
      <c r="E656" t="s">
        <v>144</v>
      </c>
      <c r="F656" t="s">
        <v>12</v>
      </c>
      <c r="G656" t="s">
        <v>639</v>
      </c>
      <c r="H656" t="s">
        <v>202</v>
      </c>
      <c r="I656" t="s">
        <v>4</v>
      </c>
      <c r="J656" t="s">
        <v>8</v>
      </c>
      <c r="K656" t="s">
        <v>203</v>
      </c>
      <c r="L656" t="s">
        <v>204</v>
      </c>
      <c r="M656" s="2" t="str">
        <f t="shared" si="10"/>
        <v>union all select 'UAPSRV','19','0','03','ZHLB','Character','2','证券账户类别','必填，字典(ZHLB)' from dual</v>
      </c>
    </row>
    <row r="657" spans="1:13" x14ac:dyDescent="0.15">
      <c r="A657" t="s">
        <v>636</v>
      </c>
      <c r="B657" t="s">
        <v>76</v>
      </c>
      <c r="C657">
        <v>19</v>
      </c>
      <c r="D657">
        <v>0</v>
      </c>
      <c r="E657" t="s">
        <v>144</v>
      </c>
      <c r="F657" t="s">
        <v>16</v>
      </c>
      <c r="G657" t="s">
        <v>640</v>
      </c>
      <c r="H657" t="s">
        <v>218</v>
      </c>
      <c r="I657" t="s">
        <v>4</v>
      </c>
      <c r="J657" t="s">
        <v>80</v>
      </c>
      <c r="K657" t="s">
        <v>219</v>
      </c>
      <c r="L657" t="s">
        <v>7</v>
      </c>
      <c r="M657" s="2" t="str">
        <f t="shared" si="10"/>
        <v>union all select 'UAPSRV','19','0','04','ZQZH','Character','20','证券账户号码','必填' from dual</v>
      </c>
    </row>
    <row r="658" spans="1:13" x14ac:dyDescent="0.15">
      <c r="A658" t="s">
        <v>636</v>
      </c>
      <c r="B658" t="s">
        <v>76</v>
      </c>
      <c r="C658">
        <v>19</v>
      </c>
      <c r="D658">
        <v>0</v>
      </c>
      <c r="E658" t="s">
        <v>144</v>
      </c>
      <c r="F658" t="s">
        <v>20</v>
      </c>
      <c r="G658" t="s">
        <v>641</v>
      </c>
      <c r="H658" t="s">
        <v>21</v>
      </c>
      <c r="I658" t="s">
        <v>4</v>
      </c>
      <c r="J658" t="s">
        <v>8</v>
      </c>
      <c r="K658" t="s">
        <v>22</v>
      </c>
      <c r="L658" t="s">
        <v>23</v>
      </c>
      <c r="M658" s="2" t="str">
        <f t="shared" si="10"/>
        <v>union all select 'UAPSRV','19','0','05','ZJLB','Character','2','主要身份证明文件类别','必填，字典(ZJLB)' from dual</v>
      </c>
    </row>
    <row r="659" spans="1:13" x14ac:dyDescent="0.15">
      <c r="A659" t="s">
        <v>636</v>
      </c>
      <c r="B659" t="s">
        <v>76</v>
      </c>
      <c r="C659">
        <v>19</v>
      </c>
      <c r="D659">
        <v>0</v>
      </c>
      <c r="E659" t="s">
        <v>144</v>
      </c>
      <c r="F659" t="s">
        <v>24</v>
      </c>
      <c r="G659" t="s">
        <v>642</v>
      </c>
      <c r="H659" t="s">
        <v>25</v>
      </c>
      <c r="I659" t="s">
        <v>4</v>
      </c>
      <c r="J659" t="s">
        <v>26</v>
      </c>
      <c r="K659" t="s">
        <v>27</v>
      </c>
      <c r="L659" t="s">
        <v>7</v>
      </c>
      <c r="M659" s="2" t="str">
        <f t="shared" si="10"/>
        <v>union all select 'UAPSRV','19','0','06','ZJDM','Character','40','主要身份证明文件代码','必填' from dual</v>
      </c>
    </row>
    <row r="660" spans="1:13" x14ac:dyDescent="0.15">
      <c r="A660" t="s">
        <v>636</v>
      </c>
      <c r="B660" t="s">
        <v>76</v>
      </c>
      <c r="C660">
        <v>19</v>
      </c>
      <c r="D660">
        <v>0</v>
      </c>
      <c r="E660" t="s">
        <v>144</v>
      </c>
      <c r="F660" t="s">
        <v>28</v>
      </c>
      <c r="G660" t="s">
        <v>643</v>
      </c>
      <c r="H660" t="s">
        <v>156</v>
      </c>
      <c r="I660" t="s">
        <v>4</v>
      </c>
      <c r="J660" t="s">
        <v>24</v>
      </c>
      <c r="K660" t="s">
        <v>157</v>
      </c>
      <c r="L660" t="s">
        <v>7</v>
      </c>
      <c r="M660" s="2" t="str">
        <f t="shared" si="10"/>
        <v>union all select 'UAPSRV','19','0','07','KHJGDM','Character','6','业务发起开户代理机构代码','必填' from dual</v>
      </c>
    </row>
    <row r="661" spans="1:13" x14ac:dyDescent="0.15">
      <c r="A661" t="s">
        <v>636</v>
      </c>
      <c r="B661" t="s">
        <v>76</v>
      </c>
      <c r="C661">
        <v>19</v>
      </c>
      <c r="D661">
        <v>0</v>
      </c>
      <c r="E661" t="s">
        <v>144</v>
      </c>
      <c r="F661" t="s">
        <v>30</v>
      </c>
      <c r="G661" t="s">
        <v>644</v>
      </c>
      <c r="H661" t="s">
        <v>159</v>
      </c>
      <c r="I661" t="s">
        <v>4</v>
      </c>
      <c r="J661" t="s">
        <v>5</v>
      </c>
      <c r="K661" t="s">
        <v>160</v>
      </c>
      <c r="L661" t="s">
        <v>7</v>
      </c>
      <c r="M661" s="2" t="str">
        <f t="shared" si="10"/>
        <v>union all select 'UAPSRV','19','0','08','KHWDDM','Character','10','业务发起开户代理网点代码','必填' from dual</v>
      </c>
    </row>
    <row r="662" spans="1:13" x14ac:dyDescent="0.15">
      <c r="A662" t="s">
        <v>636</v>
      </c>
      <c r="B662" t="s">
        <v>76</v>
      </c>
      <c r="C662">
        <v>19</v>
      </c>
      <c r="D662">
        <v>0</v>
      </c>
      <c r="E662" t="s">
        <v>144</v>
      </c>
      <c r="F662" t="s">
        <v>37</v>
      </c>
      <c r="G662" t="s">
        <v>645</v>
      </c>
      <c r="H662" t="s">
        <v>162</v>
      </c>
      <c r="I662" t="s">
        <v>4</v>
      </c>
      <c r="J662" t="s">
        <v>30</v>
      </c>
      <c r="K662" t="s">
        <v>163</v>
      </c>
      <c r="L662" t="s">
        <v>7</v>
      </c>
      <c r="M662" s="2" t="str">
        <f t="shared" si="10"/>
        <v>union all select 'UAPSRV','19','0','09','SQRQ','Character','8','申请日期','必填' from dual</v>
      </c>
    </row>
    <row r="663" spans="1:13" x14ac:dyDescent="0.15">
      <c r="A663" t="s">
        <v>636</v>
      </c>
      <c r="B663" t="s">
        <v>76</v>
      </c>
      <c r="C663">
        <v>19</v>
      </c>
      <c r="D663">
        <v>1</v>
      </c>
      <c r="E663" t="s">
        <v>148</v>
      </c>
      <c r="F663" t="s">
        <v>2</v>
      </c>
      <c r="G663" t="s">
        <v>637</v>
      </c>
      <c r="H663" t="s">
        <v>3</v>
      </c>
      <c r="I663" t="s">
        <v>4</v>
      </c>
      <c r="J663" t="s">
        <v>5</v>
      </c>
      <c r="K663" t="s">
        <v>6</v>
      </c>
      <c r="M663" s="2" t="str">
        <f t="shared" si="10"/>
        <v>union all select 'UAPSRV','19','1','01','YWLSH','Character','10','业务流水号','' from dual</v>
      </c>
    </row>
    <row r="664" spans="1:13" x14ac:dyDescent="0.15">
      <c r="A664" t="s">
        <v>636</v>
      </c>
      <c r="B664" t="s">
        <v>76</v>
      </c>
      <c r="C664">
        <v>19</v>
      </c>
      <c r="D664">
        <v>1</v>
      </c>
      <c r="E664" t="s">
        <v>148</v>
      </c>
      <c r="F664" t="s">
        <v>8</v>
      </c>
      <c r="G664" t="s">
        <v>638</v>
      </c>
      <c r="H664" t="s">
        <v>188</v>
      </c>
      <c r="I664" t="s">
        <v>4</v>
      </c>
      <c r="J664" t="s">
        <v>80</v>
      </c>
      <c r="K664" t="s">
        <v>189</v>
      </c>
      <c r="M664" s="2" t="str">
        <f t="shared" si="10"/>
        <v>union all select 'UAPSRV','19','1','02','YMTH','Character','20','一码通账户号码','' from dual</v>
      </c>
    </row>
    <row r="665" spans="1:13" x14ac:dyDescent="0.15">
      <c r="A665" t="s">
        <v>636</v>
      </c>
      <c r="B665" t="s">
        <v>76</v>
      </c>
      <c r="C665">
        <v>19</v>
      </c>
      <c r="D665">
        <v>1</v>
      </c>
      <c r="E665" t="s">
        <v>148</v>
      </c>
      <c r="F665" t="s">
        <v>12</v>
      </c>
      <c r="G665" t="s">
        <v>639</v>
      </c>
      <c r="H665" t="s">
        <v>202</v>
      </c>
      <c r="I665" t="s">
        <v>4</v>
      </c>
      <c r="J665" t="s">
        <v>8</v>
      </c>
      <c r="K665" t="s">
        <v>203</v>
      </c>
      <c r="L665" t="s">
        <v>217</v>
      </c>
      <c r="M665" s="2" t="str">
        <f t="shared" si="10"/>
        <v>union all select 'UAPSRV','19','1','03','ZHLB','Character','2','证券账户类别','字典(ZHLB)' from dual</v>
      </c>
    </row>
    <row r="666" spans="1:13" x14ac:dyDescent="0.15">
      <c r="A666" t="s">
        <v>636</v>
      </c>
      <c r="B666" t="s">
        <v>76</v>
      </c>
      <c r="C666">
        <v>19</v>
      </c>
      <c r="D666">
        <v>1</v>
      </c>
      <c r="E666" t="s">
        <v>148</v>
      </c>
      <c r="F666" t="s">
        <v>16</v>
      </c>
      <c r="G666" t="s">
        <v>640</v>
      </c>
      <c r="H666" t="s">
        <v>218</v>
      </c>
      <c r="I666" t="s">
        <v>4</v>
      </c>
      <c r="J666" t="s">
        <v>80</v>
      </c>
      <c r="K666" t="s">
        <v>219</v>
      </c>
      <c r="M666" s="2" t="str">
        <f t="shared" si="10"/>
        <v>union all select 'UAPSRV','19','1','04','ZQZH','Character','20','证券账户号码','' from dual</v>
      </c>
    </row>
    <row r="667" spans="1:13" x14ac:dyDescent="0.15">
      <c r="A667" t="s">
        <v>636</v>
      </c>
      <c r="B667" t="s">
        <v>76</v>
      </c>
      <c r="C667">
        <v>19</v>
      </c>
      <c r="D667">
        <v>1</v>
      </c>
      <c r="E667" t="s">
        <v>148</v>
      </c>
      <c r="F667" t="s">
        <v>20</v>
      </c>
      <c r="G667" t="s">
        <v>641</v>
      </c>
      <c r="H667" t="s">
        <v>21</v>
      </c>
      <c r="I667" t="s">
        <v>4</v>
      </c>
      <c r="J667" t="s">
        <v>8</v>
      </c>
      <c r="K667" t="s">
        <v>22</v>
      </c>
      <c r="L667" t="s">
        <v>178</v>
      </c>
      <c r="M667" s="2" t="str">
        <f t="shared" si="10"/>
        <v>union all select 'UAPSRV','19','1','05','ZJLB','Character','2','主要身份证明文件类别','字典(ZJLB)' from dual</v>
      </c>
    </row>
    <row r="668" spans="1:13" x14ac:dyDescent="0.15">
      <c r="A668" t="s">
        <v>636</v>
      </c>
      <c r="B668" t="s">
        <v>76</v>
      </c>
      <c r="C668">
        <v>19</v>
      </c>
      <c r="D668">
        <v>1</v>
      </c>
      <c r="E668" t="s">
        <v>148</v>
      </c>
      <c r="F668" t="s">
        <v>24</v>
      </c>
      <c r="G668" t="s">
        <v>642</v>
      </c>
      <c r="H668" t="s">
        <v>25</v>
      </c>
      <c r="I668" t="s">
        <v>4</v>
      </c>
      <c r="J668" t="s">
        <v>26</v>
      </c>
      <c r="K668" t="s">
        <v>27</v>
      </c>
      <c r="M668" s="2" t="str">
        <f t="shared" si="10"/>
        <v>union all select 'UAPSRV','19','1','06','ZJDM','Character','40','主要身份证明文件代码','' from dual</v>
      </c>
    </row>
    <row r="669" spans="1:13" x14ac:dyDescent="0.15">
      <c r="A669" t="s">
        <v>636</v>
      </c>
      <c r="B669" t="s">
        <v>76</v>
      </c>
      <c r="C669">
        <v>19</v>
      </c>
      <c r="D669">
        <v>1</v>
      </c>
      <c r="E669" t="s">
        <v>148</v>
      </c>
      <c r="F669" t="s">
        <v>28</v>
      </c>
      <c r="G669" t="s">
        <v>643</v>
      </c>
      <c r="H669" t="s">
        <v>156</v>
      </c>
      <c r="I669" t="s">
        <v>4</v>
      </c>
      <c r="J669" t="s">
        <v>24</v>
      </c>
      <c r="K669" t="s">
        <v>157</v>
      </c>
      <c r="M669" s="2" t="str">
        <f t="shared" si="10"/>
        <v>union all select 'UAPSRV','19','1','07','KHJGDM','Character','6','业务发起开户代理机构代码','' from dual</v>
      </c>
    </row>
    <row r="670" spans="1:13" x14ac:dyDescent="0.15">
      <c r="A670" t="s">
        <v>636</v>
      </c>
      <c r="B670" t="s">
        <v>76</v>
      </c>
      <c r="C670">
        <v>19</v>
      </c>
      <c r="D670">
        <v>1</v>
      </c>
      <c r="E670" t="s">
        <v>148</v>
      </c>
      <c r="F670" t="s">
        <v>30</v>
      </c>
      <c r="G670" t="s">
        <v>644</v>
      </c>
      <c r="H670" t="s">
        <v>159</v>
      </c>
      <c r="I670" t="s">
        <v>4</v>
      </c>
      <c r="J670" t="s">
        <v>5</v>
      </c>
      <c r="K670" t="s">
        <v>160</v>
      </c>
      <c r="M670" s="2" t="str">
        <f t="shared" si="10"/>
        <v>union all select 'UAPSRV','19','1','08','KHWDDM','Character','10','业务发起开户代理网点代码','' from dual</v>
      </c>
    </row>
    <row r="671" spans="1:13" x14ac:dyDescent="0.15">
      <c r="A671" t="s">
        <v>636</v>
      </c>
      <c r="B671" t="s">
        <v>76</v>
      </c>
      <c r="C671">
        <v>19</v>
      </c>
      <c r="D671">
        <v>1</v>
      </c>
      <c r="E671" t="s">
        <v>148</v>
      </c>
      <c r="F671" t="s">
        <v>37</v>
      </c>
      <c r="G671" t="s">
        <v>645</v>
      </c>
      <c r="H671" t="s">
        <v>162</v>
      </c>
      <c r="I671" t="s">
        <v>4</v>
      </c>
      <c r="J671" t="s">
        <v>30</v>
      </c>
      <c r="K671" t="s">
        <v>163</v>
      </c>
      <c r="M671" s="2" t="str">
        <f t="shared" si="10"/>
        <v>union all select 'UAPSRV','19','1','09','SQRQ','Character','8','申请日期','' from dual</v>
      </c>
    </row>
    <row r="672" spans="1:13" x14ac:dyDescent="0.15">
      <c r="A672" t="s">
        <v>636</v>
      </c>
      <c r="B672" t="s">
        <v>76</v>
      </c>
      <c r="C672">
        <v>19</v>
      </c>
      <c r="D672">
        <v>1</v>
      </c>
      <c r="E672" t="s">
        <v>148</v>
      </c>
      <c r="F672" t="s">
        <v>5</v>
      </c>
      <c r="G672" t="s">
        <v>5</v>
      </c>
      <c r="H672" t="s">
        <v>356</v>
      </c>
      <c r="I672" t="s">
        <v>4</v>
      </c>
      <c r="J672" t="s">
        <v>8</v>
      </c>
      <c r="K672" t="s">
        <v>357</v>
      </c>
      <c r="L672" t="s">
        <v>358</v>
      </c>
      <c r="M672" s="2" t="str">
        <f t="shared" si="10"/>
        <v>union all select 'UAPSRV','19','1','10','ZQZHZT','Character','2','证券账户状态','字典(ZQZHZT)' from dual</v>
      </c>
    </row>
    <row r="673" spans="1:13" x14ac:dyDescent="0.15">
      <c r="A673" t="s">
        <v>636</v>
      </c>
      <c r="B673" t="s">
        <v>76</v>
      </c>
      <c r="C673">
        <v>19</v>
      </c>
      <c r="D673">
        <v>1</v>
      </c>
      <c r="E673" t="s">
        <v>148</v>
      </c>
      <c r="F673" t="s">
        <v>44</v>
      </c>
      <c r="G673" t="s">
        <v>44</v>
      </c>
      <c r="H673" t="s">
        <v>191</v>
      </c>
      <c r="I673" t="s">
        <v>4</v>
      </c>
      <c r="J673" t="s">
        <v>30</v>
      </c>
      <c r="K673" t="s">
        <v>192</v>
      </c>
      <c r="M673" s="2" t="str">
        <f t="shared" si="10"/>
        <v>union all select 'UAPSRV','19','1','11','YWRQ','Character','8','业务日期','' from dual</v>
      </c>
    </row>
    <row r="674" spans="1:13" x14ac:dyDescent="0.15">
      <c r="A674" t="s">
        <v>636</v>
      </c>
      <c r="B674" t="s">
        <v>76</v>
      </c>
      <c r="C674">
        <v>19</v>
      </c>
      <c r="D674">
        <v>1</v>
      </c>
      <c r="E674" t="s">
        <v>148</v>
      </c>
      <c r="F674" t="s">
        <v>48</v>
      </c>
      <c r="G674" t="s">
        <v>48</v>
      </c>
      <c r="H674" t="s">
        <v>194</v>
      </c>
      <c r="I674" t="s">
        <v>4</v>
      </c>
      <c r="J674" t="s">
        <v>2</v>
      </c>
      <c r="K674" t="s">
        <v>195</v>
      </c>
      <c r="L674" t="s">
        <v>196</v>
      </c>
      <c r="M674" s="2" t="str">
        <f t="shared" si="10"/>
        <v>union all select 'UAPSRV','19','1','12','YWPZBS','Character','1','业务凭证报送标识','字典(YWPZBS)' from dual</v>
      </c>
    </row>
    <row r="675" spans="1:13" x14ac:dyDescent="0.15">
      <c r="A675" t="s">
        <v>636</v>
      </c>
      <c r="B675" t="s">
        <v>76</v>
      </c>
      <c r="C675">
        <v>19</v>
      </c>
      <c r="D675">
        <v>1</v>
      </c>
      <c r="E675" t="s">
        <v>148</v>
      </c>
      <c r="F675" t="s">
        <v>52</v>
      </c>
      <c r="G675" t="s">
        <v>52</v>
      </c>
      <c r="H675" t="s">
        <v>198</v>
      </c>
      <c r="I675" t="s">
        <v>4</v>
      </c>
      <c r="J675" t="s">
        <v>16</v>
      </c>
      <c r="K675" t="s">
        <v>199</v>
      </c>
      <c r="M675" s="2" t="str">
        <f t="shared" si="10"/>
        <v>union all select 'UAPSRV','19','1','13','JGDM','Character','4','结果代码','' from dual</v>
      </c>
    </row>
    <row r="676" spans="1:13" x14ac:dyDescent="0.15">
      <c r="A676" t="s">
        <v>636</v>
      </c>
      <c r="B676" t="s">
        <v>76</v>
      </c>
      <c r="C676">
        <v>19</v>
      </c>
      <c r="D676">
        <v>1</v>
      </c>
      <c r="E676" t="s">
        <v>148</v>
      </c>
      <c r="F676" t="s">
        <v>56</v>
      </c>
      <c r="G676" t="s">
        <v>56</v>
      </c>
      <c r="H676" t="s">
        <v>200</v>
      </c>
      <c r="I676" t="s">
        <v>4</v>
      </c>
      <c r="J676" t="s">
        <v>26</v>
      </c>
      <c r="K676" t="s">
        <v>201</v>
      </c>
      <c r="M676" s="2" t="str">
        <f t="shared" si="10"/>
        <v>union all select 'UAPSRV','19','1','14','JGSM','Character','40','结果说明','' from dual</v>
      </c>
    </row>
    <row r="677" spans="1:13" x14ac:dyDescent="0.15">
      <c r="A677" t="s">
        <v>636</v>
      </c>
      <c r="B677" t="s">
        <v>80</v>
      </c>
      <c r="C677">
        <v>20</v>
      </c>
      <c r="D677">
        <v>0</v>
      </c>
      <c r="E677" t="s">
        <v>152</v>
      </c>
      <c r="F677" t="s">
        <v>2</v>
      </c>
      <c r="G677" t="s">
        <v>637</v>
      </c>
      <c r="H677" t="s">
        <v>3</v>
      </c>
      <c r="I677" t="s">
        <v>4</v>
      </c>
      <c r="J677" t="s">
        <v>5</v>
      </c>
      <c r="K677" t="s">
        <v>6</v>
      </c>
      <c r="L677" t="s">
        <v>7</v>
      </c>
      <c r="M677" s="2" t="str">
        <f t="shared" si="10"/>
        <v>union all select 'UAPSRV','20','0','01','YWLSH','Character','10','业务流水号','必填' from dual</v>
      </c>
    </row>
    <row r="678" spans="1:13" x14ac:dyDescent="0.15">
      <c r="A678" t="s">
        <v>636</v>
      </c>
      <c r="B678" t="s">
        <v>80</v>
      </c>
      <c r="C678">
        <v>20</v>
      </c>
      <c r="D678">
        <v>0</v>
      </c>
      <c r="E678" t="s">
        <v>152</v>
      </c>
      <c r="F678" t="s">
        <v>8</v>
      </c>
      <c r="G678" t="s">
        <v>638</v>
      </c>
      <c r="H678" t="s">
        <v>188</v>
      </c>
      <c r="I678" t="s">
        <v>4</v>
      </c>
      <c r="J678" t="s">
        <v>80</v>
      </c>
      <c r="K678" t="s">
        <v>189</v>
      </c>
      <c r="L678" t="s">
        <v>36</v>
      </c>
      <c r="M678" s="2" t="str">
        <f t="shared" si="10"/>
        <v>union all select 'UAPSRV','20','0','02','YMTH','Character','20','一码通账户号码','非必填' from dual</v>
      </c>
    </row>
    <row r="679" spans="1:13" x14ac:dyDescent="0.15">
      <c r="A679" t="s">
        <v>636</v>
      </c>
      <c r="B679" t="s">
        <v>80</v>
      </c>
      <c r="C679">
        <v>20</v>
      </c>
      <c r="D679">
        <v>0</v>
      </c>
      <c r="E679" t="s">
        <v>152</v>
      </c>
      <c r="F679" t="s">
        <v>12</v>
      </c>
      <c r="G679" t="s">
        <v>639</v>
      </c>
      <c r="H679" t="s">
        <v>202</v>
      </c>
      <c r="I679" t="s">
        <v>4</v>
      </c>
      <c r="J679" t="s">
        <v>8</v>
      </c>
      <c r="K679" t="s">
        <v>203</v>
      </c>
      <c r="L679" t="s">
        <v>309</v>
      </c>
      <c r="M679" s="2" t="str">
        <f t="shared" si="10"/>
        <v>union all select 'UAPSRV','20','0','03','ZHLB','Character','2','证券账户类别','非必填，字典(ZHLB)' from dual</v>
      </c>
    </row>
    <row r="680" spans="1:13" x14ac:dyDescent="0.15">
      <c r="A680" t="s">
        <v>636</v>
      </c>
      <c r="B680" t="s">
        <v>80</v>
      </c>
      <c r="C680">
        <v>20</v>
      </c>
      <c r="D680">
        <v>0</v>
      </c>
      <c r="E680" t="s">
        <v>152</v>
      </c>
      <c r="F680" t="s">
        <v>16</v>
      </c>
      <c r="G680" t="s">
        <v>640</v>
      </c>
      <c r="H680" t="s">
        <v>218</v>
      </c>
      <c r="I680" t="s">
        <v>4</v>
      </c>
      <c r="J680" t="s">
        <v>80</v>
      </c>
      <c r="K680" t="s">
        <v>219</v>
      </c>
      <c r="L680" t="s">
        <v>36</v>
      </c>
      <c r="M680" s="2" t="str">
        <f t="shared" si="10"/>
        <v>union all select 'UAPSRV','20','0','04','ZQZH','Character','20','证券账户号码','非必填' from dual</v>
      </c>
    </row>
    <row r="681" spans="1:13" x14ac:dyDescent="0.15">
      <c r="A681" t="s">
        <v>636</v>
      </c>
      <c r="B681" t="s">
        <v>80</v>
      </c>
      <c r="C681">
        <v>20</v>
      </c>
      <c r="D681">
        <v>0</v>
      </c>
      <c r="E681" t="s">
        <v>152</v>
      </c>
      <c r="F681" t="s">
        <v>20</v>
      </c>
      <c r="G681" t="s">
        <v>641</v>
      </c>
      <c r="H681" t="s">
        <v>9</v>
      </c>
      <c r="I681" t="s">
        <v>4</v>
      </c>
      <c r="J681" t="s">
        <v>10</v>
      </c>
      <c r="K681" t="s">
        <v>11</v>
      </c>
      <c r="L681" t="s">
        <v>36</v>
      </c>
      <c r="M681" s="2" t="str">
        <f t="shared" si="10"/>
        <v>union all select 'UAPSRV','20','0','05','KHMC','Character','120','客户名称','非必填' from dual</v>
      </c>
    </row>
    <row r="682" spans="1:13" x14ac:dyDescent="0.15">
      <c r="A682" t="s">
        <v>636</v>
      </c>
      <c r="B682" t="s">
        <v>80</v>
      </c>
      <c r="C682">
        <v>20</v>
      </c>
      <c r="D682">
        <v>0</v>
      </c>
      <c r="E682" t="s">
        <v>152</v>
      </c>
      <c r="F682" t="s">
        <v>24</v>
      </c>
      <c r="G682" t="s">
        <v>642</v>
      </c>
      <c r="H682" t="s">
        <v>21</v>
      </c>
      <c r="I682" t="s">
        <v>4</v>
      </c>
      <c r="J682" t="s">
        <v>8</v>
      </c>
      <c r="K682" t="s">
        <v>22</v>
      </c>
      <c r="L682" t="s">
        <v>229</v>
      </c>
      <c r="M682" s="2" t="str">
        <f t="shared" si="10"/>
        <v>union all select 'UAPSRV','20','0','06','ZJLB','Character','2','主要身份证明文件类别','非必填，字典(ZJLB)' from dual</v>
      </c>
    </row>
    <row r="683" spans="1:13" x14ac:dyDescent="0.15">
      <c r="A683" t="s">
        <v>636</v>
      </c>
      <c r="B683" t="s">
        <v>80</v>
      </c>
      <c r="C683">
        <v>20</v>
      </c>
      <c r="D683">
        <v>0</v>
      </c>
      <c r="E683" t="s">
        <v>152</v>
      </c>
      <c r="F683" t="s">
        <v>28</v>
      </c>
      <c r="G683" t="s">
        <v>643</v>
      </c>
      <c r="H683" t="s">
        <v>25</v>
      </c>
      <c r="I683" t="s">
        <v>4</v>
      </c>
      <c r="J683" t="s">
        <v>26</v>
      </c>
      <c r="K683" t="s">
        <v>27</v>
      </c>
      <c r="L683" t="s">
        <v>36</v>
      </c>
      <c r="M683" s="2" t="str">
        <f t="shared" si="10"/>
        <v>union all select 'UAPSRV','20','0','07','ZJDM','Character','40','主要身份证明文件代码','非必填' from dual</v>
      </c>
    </row>
    <row r="684" spans="1:13" x14ac:dyDescent="0.15">
      <c r="A684" t="s">
        <v>636</v>
      </c>
      <c r="B684" t="s">
        <v>80</v>
      </c>
      <c r="C684">
        <v>20</v>
      </c>
      <c r="D684">
        <v>0</v>
      </c>
      <c r="E684" t="s">
        <v>152</v>
      </c>
      <c r="F684" t="s">
        <v>30</v>
      </c>
      <c r="G684" t="s">
        <v>644</v>
      </c>
      <c r="H684" t="s">
        <v>156</v>
      </c>
      <c r="I684" t="s">
        <v>4</v>
      </c>
      <c r="J684" t="s">
        <v>24</v>
      </c>
      <c r="K684" t="s">
        <v>157</v>
      </c>
      <c r="L684" t="s">
        <v>7</v>
      </c>
      <c r="M684" s="2" t="str">
        <f t="shared" si="10"/>
        <v>union all select 'UAPSRV','20','0','08','KHJGDM','Character','6','业务发起开户代理机构代码','必填' from dual</v>
      </c>
    </row>
    <row r="685" spans="1:13" x14ac:dyDescent="0.15">
      <c r="A685" t="s">
        <v>636</v>
      </c>
      <c r="B685" t="s">
        <v>80</v>
      </c>
      <c r="C685">
        <v>20</v>
      </c>
      <c r="D685">
        <v>0</v>
      </c>
      <c r="E685" t="s">
        <v>152</v>
      </c>
      <c r="F685" t="s">
        <v>37</v>
      </c>
      <c r="G685" t="s">
        <v>645</v>
      </c>
      <c r="H685" t="s">
        <v>159</v>
      </c>
      <c r="I685" t="s">
        <v>4</v>
      </c>
      <c r="J685" t="s">
        <v>5</v>
      </c>
      <c r="K685" t="s">
        <v>160</v>
      </c>
      <c r="L685" t="s">
        <v>7</v>
      </c>
      <c r="M685" s="2" t="str">
        <f t="shared" si="10"/>
        <v>union all select 'UAPSRV','20','0','09','KHWDDM','Character','10','业务发起开户代理网点代码','必填' from dual</v>
      </c>
    </row>
    <row r="686" spans="1:13" x14ac:dyDescent="0.15">
      <c r="A686" t="s">
        <v>636</v>
      </c>
      <c r="B686" t="s">
        <v>80</v>
      </c>
      <c r="C686">
        <v>20</v>
      </c>
      <c r="D686">
        <v>0</v>
      </c>
      <c r="E686" t="s">
        <v>152</v>
      </c>
      <c r="F686" t="s">
        <v>5</v>
      </c>
      <c r="G686" t="s">
        <v>5</v>
      </c>
      <c r="H686" t="s">
        <v>162</v>
      </c>
      <c r="I686" t="s">
        <v>4</v>
      </c>
      <c r="J686" t="s">
        <v>30</v>
      </c>
      <c r="K686" t="s">
        <v>163</v>
      </c>
      <c r="L686" t="s">
        <v>7</v>
      </c>
      <c r="M686" s="2" t="str">
        <f t="shared" si="10"/>
        <v>union all select 'UAPSRV','20','0','10','SQRQ','Character','8','申请日期','必填' from dual</v>
      </c>
    </row>
    <row r="687" spans="1:13" x14ac:dyDescent="0.15">
      <c r="A687" t="s">
        <v>636</v>
      </c>
      <c r="B687" t="s">
        <v>80</v>
      </c>
      <c r="C687">
        <v>20</v>
      </c>
      <c r="D687">
        <v>1</v>
      </c>
      <c r="E687" t="s">
        <v>26</v>
      </c>
      <c r="F687" t="s">
        <v>2</v>
      </c>
      <c r="G687" t="s">
        <v>637</v>
      </c>
      <c r="H687" t="s">
        <v>3</v>
      </c>
      <c r="I687" t="s">
        <v>4</v>
      </c>
      <c r="J687" t="s">
        <v>5</v>
      </c>
      <c r="K687" t="s">
        <v>6</v>
      </c>
      <c r="M687" s="2" t="str">
        <f t="shared" si="10"/>
        <v>union all select 'UAPSRV','20','1','01','YWLSH','Character','10','业务流水号','' from dual</v>
      </c>
    </row>
    <row r="688" spans="1:13" x14ac:dyDescent="0.15">
      <c r="A688" t="s">
        <v>636</v>
      </c>
      <c r="B688" t="s">
        <v>80</v>
      </c>
      <c r="C688">
        <v>20</v>
      </c>
      <c r="D688">
        <v>1</v>
      </c>
      <c r="E688" t="s">
        <v>26</v>
      </c>
      <c r="F688" t="s">
        <v>8</v>
      </c>
      <c r="G688" t="s">
        <v>638</v>
      </c>
      <c r="H688" t="s">
        <v>188</v>
      </c>
      <c r="I688" t="s">
        <v>4</v>
      </c>
      <c r="J688" t="s">
        <v>80</v>
      </c>
      <c r="K688" t="s">
        <v>189</v>
      </c>
      <c r="M688" s="2" t="str">
        <f t="shared" si="10"/>
        <v>union all select 'UAPSRV','20','1','02','YMTH','Character','20','一码通账户号码','' from dual</v>
      </c>
    </row>
    <row r="689" spans="1:13" x14ac:dyDescent="0.15">
      <c r="A689" t="s">
        <v>636</v>
      </c>
      <c r="B689" t="s">
        <v>80</v>
      </c>
      <c r="C689">
        <v>20</v>
      </c>
      <c r="D689">
        <v>1</v>
      </c>
      <c r="E689" t="s">
        <v>26</v>
      </c>
      <c r="F689" t="s">
        <v>12</v>
      </c>
      <c r="G689" t="s">
        <v>639</v>
      </c>
      <c r="H689" t="s">
        <v>202</v>
      </c>
      <c r="I689" t="s">
        <v>4</v>
      </c>
      <c r="J689" t="s">
        <v>8</v>
      </c>
      <c r="K689" t="s">
        <v>203</v>
      </c>
      <c r="L689" t="s">
        <v>217</v>
      </c>
      <c r="M689" s="2" t="str">
        <f t="shared" si="10"/>
        <v>union all select 'UAPSRV','20','1','03','ZHLB','Character','2','证券账户类别','字典(ZHLB)' from dual</v>
      </c>
    </row>
    <row r="690" spans="1:13" x14ac:dyDescent="0.15">
      <c r="A690" t="s">
        <v>636</v>
      </c>
      <c r="B690" t="s">
        <v>80</v>
      </c>
      <c r="C690">
        <v>20</v>
      </c>
      <c r="D690">
        <v>1</v>
      </c>
      <c r="E690" t="s">
        <v>26</v>
      </c>
      <c r="F690" t="s">
        <v>16</v>
      </c>
      <c r="G690" t="s">
        <v>640</v>
      </c>
      <c r="H690" t="s">
        <v>218</v>
      </c>
      <c r="I690" t="s">
        <v>4</v>
      </c>
      <c r="J690" t="s">
        <v>80</v>
      </c>
      <c r="K690" t="s">
        <v>219</v>
      </c>
      <c r="M690" s="2" t="str">
        <f t="shared" si="10"/>
        <v>union all select 'UAPSRV','20','1','04','ZQZH','Character','20','证券账户号码','' from dual</v>
      </c>
    </row>
    <row r="691" spans="1:13" x14ac:dyDescent="0.15">
      <c r="A691" t="s">
        <v>636</v>
      </c>
      <c r="B691" t="s">
        <v>80</v>
      </c>
      <c r="C691">
        <v>20</v>
      </c>
      <c r="D691">
        <v>1</v>
      </c>
      <c r="E691" t="s">
        <v>26</v>
      </c>
      <c r="F691" t="s">
        <v>20</v>
      </c>
      <c r="G691" t="s">
        <v>641</v>
      </c>
      <c r="H691" t="s">
        <v>9</v>
      </c>
      <c r="I691" t="s">
        <v>4</v>
      </c>
      <c r="J691" t="s">
        <v>10</v>
      </c>
      <c r="K691" t="s">
        <v>11</v>
      </c>
      <c r="M691" s="2" t="str">
        <f t="shared" si="10"/>
        <v>union all select 'UAPSRV','20','1','05','KHMC','Character','120','客户名称','' from dual</v>
      </c>
    </row>
    <row r="692" spans="1:13" x14ac:dyDescent="0.15">
      <c r="A692" t="s">
        <v>636</v>
      </c>
      <c r="B692" t="s">
        <v>80</v>
      </c>
      <c r="C692">
        <v>20</v>
      </c>
      <c r="D692">
        <v>1</v>
      </c>
      <c r="E692" t="s">
        <v>26</v>
      </c>
      <c r="F692" t="s">
        <v>24</v>
      </c>
      <c r="G692" t="s">
        <v>642</v>
      </c>
      <c r="H692" t="s">
        <v>21</v>
      </c>
      <c r="I692" t="s">
        <v>4</v>
      </c>
      <c r="J692" t="s">
        <v>8</v>
      </c>
      <c r="K692" t="s">
        <v>22</v>
      </c>
      <c r="L692" t="s">
        <v>178</v>
      </c>
      <c r="M692" s="2" t="str">
        <f t="shared" si="10"/>
        <v>union all select 'UAPSRV','20','1','06','ZJLB','Character','2','主要身份证明文件类别','字典(ZJLB)' from dual</v>
      </c>
    </row>
    <row r="693" spans="1:13" x14ac:dyDescent="0.15">
      <c r="A693" t="s">
        <v>636</v>
      </c>
      <c r="B693" t="s">
        <v>80</v>
      </c>
      <c r="C693">
        <v>20</v>
      </c>
      <c r="D693">
        <v>1</v>
      </c>
      <c r="E693" t="s">
        <v>26</v>
      </c>
      <c r="F693" t="s">
        <v>28</v>
      </c>
      <c r="G693" t="s">
        <v>643</v>
      </c>
      <c r="H693" t="s">
        <v>25</v>
      </c>
      <c r="I693" t="s">
        <v>4</v>
      </c>
      <c r="J693" t="s">
        <v>26</v>
      </c>
      <c r="K693" t="s">
        <v>27</v>
      </c>
      <c r="M693" s="2" t="str">
        <f t="shared" si="10"/>
        <v>union all select 'UAPSRV','20','1','07','ZJDM','Character','40','主要身份证明文件代码','' from dual</v>
      </c>
    </row>
    <row r="694" spans="1:13" x14ac:dyDescent="0.15">
      <c r="A694" t="s">
        <v>636</v>
      </c>
      <c r="B694" t="s">
        <v>80</v>
      </c>
      <c r="C694">
        <v>20</v>
      </c>
      <c r="D694">
        <v>1</v>
      </c>
      <c r="E694" t="s">
        <v>26</v>
      </c>
      <c r="F694" t="s">
        <v>30</v>
      </c>
      <c r="G694" t="s">
        <v>644</v>
      </c>
      <c r="H694" t="s">
        <v>156</v>
      </c>
      <c r="I694" t="s">
        <v>4</v>
      </c>
      <c r="J694" t="s">
        <v>24</v>
      </c>
      <c r="K694" t="s">
        <v>157</v>
      </c>
      <c r="M694" s="2" t="str">
        <f t="shared" si="10"/>
        <v>union all select 'UAPSRV','20','1','08','KHJGDM','Character','6','业务发起开户代理机构代码','' from dual</v>
      </c>
    </row>
    <row r="695" spans="1:13" x14ac:dyDescent="0.15">
      <c r="A695" t="s">
        <v>636</v>
      </c>
      <c r="B695" t="s">
        <v>80</v>
      </c>
      <c r="C695">
        <v>20</v>
      </c>
      <c r="D695">
        <v>1</v>
      </c>
      <c r="E695" t="s">
        <v>26</v>
      </c>
      <c r="F695" t="s">
        <v>37</v>
      </c>
      <c r="G695" t="s">
        <v>645</v>
      </c>
      <c r="H695" t="s">
        <v>159</v>
      </c>
      <c r="I695" t="s">
        <v>4</v>
      </c>
      <c r="J695" t="s">
        <v>5</v>
      </c>
      <c r="K695" t="s">
        <v>160</v>
      </c>
      <c r="M695" s="2" t="str">
        <f t="shared" si="10"/>
        <v>union all select 'UAPSRV','20','1','09','KHWDDM','Character','10','业务发起开户代理网点代码','' from dual</v>
      </c>
    </row>
    <row r="696" spans="1:13" x14ac:dyDescent="0.15">
      <c r="A696" t="s">
        <v>636</v>
      </c>
      <c r="B696" t="s">
        <v>80</v>
      </c>
      <c r="C696">
        <v>20</v>
      </c>
      <c r="D696">
        <v>1</v>
      </c>
      <c r="E696" t="s">
        <v>26</v>
      </c>
      <c r="F696" t="s">
        <v>5</v>
      </c>
      <c r="G696" t="s">
        <v>5</v>
      </c>
      <c r="H696" t="s">
        <v>162</v>
      </c>
      <c r="I696" t="s">
        <v>4</v>
      </c>
      <c r="J696" t="s">
        <v>30</v>
      </c>
      <c r="K696" t="s">
        <v>163</v>
      </c>
      <c r="M696" s="2" t="str">
        <f t="shared" si="10"/>
        <v>union all select 'UAPSRV','20','1','10','SQRQ','Character','8','申请日期','' from dual</v>
      </c>
    </row>
    <row r="697" spans="1:13" x14ac:dyDescent="0.15">
      <c r="A697" t="s">
        <v>636</v>
      </c>
      <c r="B697" t="s">
        <v>80</v>
      </c>
      <c r="C697">
        <v>20</v>
      </c>
      <c r="D697">
        <v>1</v>
      </c>
      <c r="E697" t="s">
        <v>26</v>
      </c>
      <c r="F697" t="s">
        <v>44</v>
      </c>
      <c r="G697" t="s">
        <v>44</v>
      </c>
      <c r="H697" t="s">
        <v>360</v>
      </c>
      <c r="I697" t="s">
        <v>4</v>
      </c>
      <c r="J697" t="s">
        <v>350</v>
      </c>
      <c r="K697" t="s">
        <v>474</v>
      </c>
      <c r="M697" s="2" t="str">
        <f t="shared" si="10"/>
        <v>union all select 'UAPSRV','20','1','11','KHJGMC','Character','62','委托交易券商名称','' from dual</v>
      </c>
    </row>
    <row r="698" spans="1:13" x14ac:dyDescent="0.15">
      <c r="A698" t="s">
        <v>636</v>
      </c>
      <c r="B698" t="s">
        <v>80</v>
      </c>
      <c r="C698">
        <v>20</v>
      </c>
      <c r="D698">
        <v>1</v>
      </c>
      <c r="E698" t="s">
        <v>26</v>
      </c>
      <c r="F698" t="s">
        <v>48</v>
      </c>
      <c r="G698" t="s">
        <v>48</v>
      </c>
      <c r="H698" t="s">
        <v>475</v>
      </c>
      <c r="I698" t="s">
        <v>4</v>
      </c>
      <c r="J698" t="s">
        <v>2</v>
      </c>
      <c r="K698" t="s">
        <v>476</v>
      </c>
      <c r="L698" t="s">
        <v>477</v>
      </c>
      <c r="M698" s="2" t="str">
        <f t="shared" si="10"/>
        <v>union all select 'UAPSRV','20','1','12','GLBS','Character','1','关联关系是否报送','0未确认，1已确认' from dual</v>
      </c>
    </row>
    <row r="699" spans="1:13" x14ac:dyDescent="0.15">
      <c r="A699" t="s">
        <v>636</v>
      </c>
      <c r="B699" t="s">
        <v>80</v>
      </c>
      <c r="C699">
        <v>20</v>
      </c>
      <c r="D699">
        <v>1</v>
      </c>
      <c r="E699" t="s">
        <v>26</v>
      </c>
      <c r="F699" t="s">
        <v>52</v>
      </c>
      <c r="G699" t="s">
        <v>52</v>
      </c>
      <c r="H699" t="s">
        <v>191</v>
      </c>
      <c r="I699" t="s">
        <v>4</v>
      </c>
      <c r="J699" t="s">
        <v>30</v>
      </c>
      <c r="K699" t="s">
        <v>192</v>
      </c>
      <c r="M699" s="2" t="str">
        <f t="shared" si="10"/>
        <v>union all select 'UAPSRV','20','1','13','YWRQ','Character','8','业务日期','' from dual</v>
      </c>
    </row>
    <row r="700" spans="1:13" x14ac:dyDescent="0.15">
      <c r="A700" t="s">
        <v>636</v>
      </c>
      <c r="B700" t="s">
        <v>80</v>
      </c>
      <c r="C700">
        <v>20</v>
      </c>
      <c r="D700">
        <v>1</v>
      </c>
      <c r="E700" t="s">
        <v>26</v>
      </c>
      <c r="F700" t="s">
        <v>56</v>
      </c>
      <c r="G700" t="s">
        <v>56</v>
      </c>
      <c r="H700" t="s">
        <v>194</v>
      </c>
      <c r="I700" t="s">
        <v>4</v>
      </c>
      <c r="J700" t="s">
        <v>2</v>
      </c>
      <c r="K700" t="s">
        <v>195</v>
      </c>
      <c r="L700" t="s">
        <v>196</v>
      </c>
      <c r="M700" s="2" t="str">
        <f t="shared" si="10"/>
        <v>union all select 'UAPSRV','20','1','14','YWPZBS','Character','1','业务凭证报送标识','字典(YWPZBS)' from dual</v>
      </c>
    </row>
    <row r="701" spans="1:13" x14ac:dyDescent="0.15">
      <c r="A701" t="s">
        <v>636</v>
      </c>
      <c r="B701" t="s">
        <v>80</v>
      </c>
      <c r="C701">
        <v>20</v>
      </c>
      <c r="D701">
        <v>1</v>
      </c>
      <c r="E701" t="s">
        <v>26</v>
      </c>
      <c r="F701" t="s">
        <v>60</v>
      </c>
      <c r="G701" t="s">
        <v>60</v>
      </c>
      <c r="H701" t="s">
        <v>198</v>
      </c>
      <c r="I701" t="s">
        <v>4</v>
      </c>
      <c r="J701" t="s">
        <v>16</v>
      </c>
      <c r="K701" t="s">
        <v>199</v>
      </c>
      <c r="M701" s="2" t="str">
        <f t="shared" si="10"/>
        <v>union all select 'UAPSRV','20','1','15','JGDM','Character','4','结果代码','' from dual</v>
      </c>
    </row>
    <row r="702" spans="1:13" x14ac:dyDescent="0.15">
      <c r="A702" t="s">
        <v>636</v>
      </c>
      <c r="B702" t="s">
        <v>80</v>
      </c>
      <c r="C702">
        <v>20</v>
      </c>
      <c r="D702">
        <v>1</v>
      </c>
      <c r="E702" t="s">
        <v>26</v>
      </c>
      <c r="F702" t="s">
        <v>64</v>
      </c>
      <c r="G702" t="s">
        <v>64</v>
      </c>
      <c r="H702" t="s">
        <v>200</v>
      </c>
      <c r="I702" t="s">
        <v>4</v>
      </c>
      <c r="J702" t="s">
        <v>26</v>
      </c>
      <c r="K702" t="s">
        <v>201</v>
      </c>
      <c r="M702" s="2" t="str">
        <f t="shared" si="10"/>
        <v>union all select 'UAPSRV','20','1','16','JGSM','Character','40','结果说明','' from dual</v>
      </c>
    </row>
    <row r="703" spans="1:13" x14ac:dyDescent="0.15">
      <c r="A703" t="s">
        <v>636</v>
      </c>
      <c r="B703" t="s">
        <v>84</v>
      </c>
      <c r="C703">
        <v>21</v>
      </c>
      <c r="D703">
        <v>0</v>
      </c>
      <c r="E703" t="s">
        <v>158</v>
      </c>
      <c r="F703" t="s">
        <v>2</v>
      </c>
      <c r="G703" t="s">
        <v>637</v>
      </c>
      <c r="H703" t="s">
        <v>3</v>
      </c>
      <c r="I703" t="s">
        <v>4</v>
      </c>
      <c r="J703" t="s">
        <v>5</v>
      </c>
      <c r="K703" t="s">
        <v>6</v>
      </c>
      <c r="L703" t="s">
        <v>7</v>
      </c>
      <c r="M703" s="2" t="str">
        <f t="shared" si="10"/>
        <v>union all select 'UAPSRV','21','0','01','YWLSH','Character','10','业务流水号','必填' from dual</v>
      </c>
    </row>
    <row r="704" spans="1:13" x14ac:dyDescent="0.15">
      <c r="A704" t="s">
        <v>636</v>
      </c>
      <c r="B704" t="s">
        <v>84</v>
      </c>
      <c r="C704">
        <v>21</v>
      </c>
      <c r="D704">
        <v>0</v>
      </c>
      <c r="E704" t="s">
        <v>158</v>
      </c>
      <c r="F704" t="s">
        <v>8</v>
      </c>
      <c r="G704" t="s">
        <v>638</v>
      </c>
      <c r="H704" t="s">
        <v>9</v>
      </c>
      <c r="I704" t="s">
        <v>4</v>
      </c>
      <c r="J704" t="s">
        <v>10</v>
      </c>
      <c r="K704" t="s">
        <v>11</v>
      </c>
      <c r="L704" t="s">
        <v>7</v>
      </c>
      <c r="M704" s="2" t="str">
        <f t="shared" si="10"/>
        <v>union all select 'UAPSRV','21','0','02','KHMC','Character','120','客户名称','必填' from dual</v>
      </c>
    </row>
    <row r="705" spans="1:13" x14ac:dyDescent="0.15">
      <c r="A705" t="s">
        <v>636</v>
      </c>
      <c r="B705" t="s">
        <v>84</v>
      </c>
      <c r="C705">
        <v>21</v>
      </c>
      <c r="D705">
        <v>0</v>
      </c>
      <c r="E705" t="s">
        <v>158</v>
      </c>
      <c r="F705" t="s">
        <v>12</v>
      </c>
      <c r="G705" t="s">
        <v>639</v>
      </c>
      <c r="H705" t="s">
        <v>25</v>
      </c>
      <c r="I705" t="s">
        <v>4</v>
      </c>
      <c r="J705" t="s">
        <v>26</v>
      </c>
      <c r="K705" t="s">
        <v>27</v>
      </c>
      <c r="L705" t="s">
        <v>7</v>
      </c>
      <c r="M705" s="2" t="str">
        <f t="shared" si="10"/>
        <v>union all select 'UAPSRV','21','0','03','ZJDM','Character','40','主要身份证明文件代码','必填' from dual</v>
      </c>
    </row>
    <row r="706" spans="1:13" x14ac:dyDescent="0.15">
      <c r="A706" t="s">
        <v>636</v>
      </c>
      <c r="B706" t="s">
        <v>84</v>
      </c>
      <c r="C706">
        <v>21</v>
      </c>
      <c r="D706">
        <v>0</v>
      </c>
      <c r="E706" t="s">
        <v>158</v>
      </c>
      <c r="F706" t="s">
        <v>16</v>
      </c>
      <c r="G706" t="s">
        <v>640</v>
      </c>
      <c r="H706" t="s">
        <v>218</v>
      </c>
      <c r="I706" t="s">
        <v>4</v>
      </c>
      <c r="J706" t="s">
        <v>80</v>
      </c>
      <c r="K706" t="s">
        <v>219</v>
      </c>
      <c r="L706" t="s">
        <v>7</v>
      </c>
      <c r="M706" s="2" t="str">
        <f t="shared" si="10"/>
        <v>union all select 'UAPSRV','21','0','04','ZQZH','Character','20','证券账户号码','必填' from dual</v>
      </c>
    </row>
    <row r="707" spans="1:13" x14ac:dyDescent="0.15">
      <c r="A707" t="s">
        <v>636</v>
      </c>
      <c r="B707" t="s">
        <v>84</v>
      </c>
      <c r="C707">
        <v>21</v>
      </c>
      <c r="D707">
        <v>0</v>
      </c>
      <c r="E707" t="s">
        <v>158</v>
      </c>
      <c r="F707" t="s">
        <v>20</v>
      </c>
      <c r="G707" t="s">
        <v>641</v>
      </c>
      <c r="H707" t="s">
        <v>478</v>
      </c>
      <c r="I707" t="s">
        <v>4</v>
      </c>
      <c r="J707" t="s">
        <v>8</v>
      </c>
      <c r="K707" t="s">
        <v>479</v>
      </c>
      <c r="L707" t="s">
        <v>480</v>
      </c>
      <c r="M707" s="2" t="str">
        <f t="shared" ref="M707:M770" si="11">"union all select '" &amp; A707 &amp; "','" &amp; B707 &amp; "','" &amp;  D707 &amp; "','" &amp; G707 &amp; "','"  &amp; H707 &amp; "','" &amp; I707 &amp; "','" &amp; J707 &amp; "','" &amp; K707 &amp; "','" &amp; L707 &amp; "' from dual"</f>
        <v>union all select 'UAPSRV','21','0','05','SCDM','Character','2','市场代码','必填01 沪市02 深市' from dual</v>
      </c>
    </row>
    <row r="708" spans="1:13" x14ac:dyDescent="0.15">
      <c r="A708" t="s">
        <v>636</v>
      </c>
      <c r="B708" t="s">
        <v>84</v>
      </c>
      <c r="C708">
        <v>21</v>
      </c>
      <c r="D708">
        <v>0</v>
      </c>
      <c r="E708" t="s">
        <v>158</v>
      </c>
      <c r="F708" t="s">
        <v>24</v>
      </c>
      <c r="G708" t="s">
        <v>642</v>
      </c>
      <c r="H708" t="s">
        <v>397</v>
      </c>
      <c r="I708" t="s">
        <v>4</v>
      </c>
      <c r="J708" t="s">
        <v>24</v>
      </c>
      <c r="K708" t="s">
        <v>481</v>
      </c>
      <c r="L708" t="s">
        <v>482</v>
      </c>
      <c r="M708" s="2" t="str">
        <f t="shared" si="11"/>
        <v>union all select 'UAPSRV','21','0','06','JYDY','Character','6','交易单元号码','非必填，平台仅在校验深市账户时处理此字段内容' from dual</v>
      </c>
    </row>
    <row r="709" spans="1:13" x14ac:dyDescent="0.15">
      <c r="A709" t="s">
        <v>636</v>
      </c>
      <c r="B709" t="s">
        <v>84</v>
      </c>
      <c r="C709">
        <v>21</v>
      </c>
      <c r="D709">
        <v>0</v>
      </c>
      <c r="E709" t="s">
        <v>158</v>
      </c>
      <c r="F709" t="s">
        <v>28</v>
      </c>
      <c r="G709" t="s">
        <v>643</v>
      </c>
      <c r="H709" t="s">
        <v>156</v>
      </c>
      <c r="I709" t="s">
        <v>4</v>
      </c>
      <c r="J709" t="s">
        <v>24</v>
      </c>
      <c r="K709" t="s">
        <v>157</v>
      </c>
      <c r="L709" t="s">
        <v>7</v>
      </c>
      <c r="M709" s="2" t="str">
        <f t="shared" si="11"/>
        <v>union all select 'UAPSRV','21','0','07','KHJGDM','Character','6','业务发起开户代理机构代码','必填' from dual</v>
      </c>
    </row>
    <row r="710" spans="1:13" x14ac:dyDescent="0.15">
      <c r="A710" t="s">
        <v>636</v>
      </c>
      <c r="B710" t="s">
        <v>84</v>
      </c>
      <c r="C710">
        <v>21</v>
      </c>
      <c r="D710">
        <v>0</v>
      </c>
      <c r="E710" t="s">
        <v>158</v>
      </c>
      <c r="F710" t="s">
        <v>30</v>
      </c>
      <c r="G710" t="s">
        <v>644</v>
      </c>
      <c r="H710" t="s">
        <v>159</v>
      </c>
      <c r="I710" t="s">
        <v>4</v>
      </c>
      <c r="J710" t="s">
        <v>5</v>
      </c>
      <c r="K710" t="s">
        <v>160</v>
      </c>
      <c r="L710" t="s">
        <v>7</v>
      </c>
      <c r="M710" s="2" t="str">
        <f t="shared" si="11"/>
        <v>union all select 'UAPSRV','21','0','08','KHWDDM','Character','10','业务发起开户代理网点代码','必填' from dual</v>
      </c>
    </row>
    <row r="711" spans="1:13" x14ac:dyDescent="0.15">
      <c r="A711" t="s">
        <v>636</v>
      </c>
      <c r="B711" t="s">
        <v>84</v>
      </c>
      <c r="C711">
        <v>21</v>
      </c>
      <c r="D711">
        <v>0</v>
      </c>
      <c r="E711" t="s">
        <v>158</v>
      </c>
      <c r="F711" t="s">
        <v>37</v>
      </c>
      <c r="G711" t="s">
        <v>645</v>
      </c>
      <c r="H711" t="s">
        <v>162</v>
      </c>
      <c r="I711" t="s">
        <v>4</v>
      </c>
      <c r="J711" t="s">
        <v>30</v>
      </c>
      <c r="K711" t="s">
        <v>163</v>
      </c>
      <c r="L711" t="s">
        <v>7</v>
      </c>
      <c r="M711" s="2" t="str">
        <f t="shared" si="11"/>
        <v>union all select 'UAPSRV','21','0','09','SQRQ','Character','8','申请日期','必填' from dual</v>
      </c>
    </row>
    <row r="712" spans="1:13" x14ac:dyDescent="0.15">
      <c r="A712" t="s">
        <v>636</v>
      </c>
      <c r="B712" t="s">
        <v>84</v>
      </c>
      <c r="C712">
        <v>21</v>
      </c>
      <c r="D712">
        <v>1</v>
      </c>
      <c r="E712" t="s">
        <v>161</v>
      </c>
      <c r="F712" t="s">
        <v>2</v>
      </c>
      <c r="G712" t="s">
        <v>637</v>
      </c>
      <c r="H712" t="s">
        <v>3</v>
      </c>
      <c r="I712" t="s">
        <v>4</v>
      </c>
      <c r="J712" t="s">
        <v>5</v>
      </c>
      <c r="K712" t="s">
        <v>6</v>
      </c>
      <c r="L712" t="s">
        <v>308</v>
      </c>
      <c r="M712" s="2" t="str">
        <f t="shared" si="11"/>
        <v>union all select 'UAPSRV','21','1','01','YWLSH','Character','10','业务流水号','同请求' from dual</v>
      </c>
    </row>
    <row r="713" spans="1:13" x14ac:dyDescent="0.15">
      <c r="A713" t="s">
        <v>636</v>
      </c>
      <c r="B713" t="s">
        <v>84</v>
      </c>
      <c r="C713">
        <v>21</v>
      </c>
      <c r="D713">
        <v>1</v>
      </c>
      <c r="E713" t="s">
        <v>161</v>
      </c>
      <c r="F713" t="s">
        <v>8</v>
      </c>
      <c r="G713" t="s">
        <v>638</v>
      </c>
      <c r="H713" t="s">
        <v>9</v>
      </c>
      <c r="I713" t="s">
        <v>4</v>
      </c>
      <c r="J713" t="s">
        <v>10</v>
      </c>
      <c r="K713" t="s">
        <v>11</v>
      </c>
      <c r="L713" t="s">
        <v>308</v>
      </c>
      <c r="M713" s="2" t="str">
        <f t="shared" si="11"/>
        <v>union all select 'UAPSRV','21','1','02','KHMC','Character','120','客户名称','同请求' from dual</v>
      </c>
    </row>
    <row r="714" spans="1:13" x14ac:dyDescent="0.15">
      <c r="A714" t="s">
        <v>636</v>
      </c>
      <c r="B714" t="s">
        <v>84</v>
      </c>
      <c r="C714">
        <v>21</v>
      </c>
      <c r="D714">
        <v>1</v>
      </c>
      <c r="E714" t="s">
        <v>161</v>
      </c>
      <c r="F714" t="s">
        <v>12</v>
      </c>
      <c r="G714" t="s">
        <v>639</v>
      </c>
      <c r="H714" t="s">
        <v>25</v>
      </c>
      <c r="I714" t="s">
        <v>4</v>
      </c>
      <c r="J714" t="s">
        <v>26</v>
      </c>
      <c r="K714" t="s">
        <v>27</v>
      </c>
      <c r="L714" t="s">
        <v>308</v>
      </c>
      <c r="M714" s="2" t="str">
        <f t="shared" si="11"/>
        <v>union all select 'UAPSRV','21','1','03','ZJDM','Character','40','主要身份证明文件代码','同请求' from dual</v>
      </c>
    </row>
    <row r="715" spans="1:13" x14ac:dyDescent="0.15">
      <c r="A715" t="s">
        <v>636</v>
      </c>
      <c r="B715" t="s">
        <v>84</v>
      </c>
      <c r="C715">
        <v>21</v>
      </c>
      <c r="D715">
        <v>1</v>
      </c>
      <c r="E715" t="s">
        <v>161</v>
      </c>
      <c r="F715" t="s">
        <v>16</v>
      </c>
      <c r="G715" t="s">
        <v>640</v>
      </c>
      <c r="H715" t="s">
        <v>218</v>
      </c>
      <c r="I715" t="s">
        <v>4</v>
      </c>
      <c r="J715" t="s">
        <v>80</v>
      </c>
      <c r="K715" t="s">
        <v>219</v>
      </c>
      <c r="L715" t="s">
        <v>308</v>
      </c>
      <c r="M715" s="2" t="str">
        <f t="shared" si="11"/>
        <v>union all select 'UAPSRV','21','1','04','ZQZH','Character','20','证券账户号码','同请求' from dual</v>
      </c>
    </row>
    <row r="716" spans="1:13" x14ac:dyDescent="0.15">
      <c r="A716" t="s">
        <v>636</v>
      </c>
      <c r="B716" t="s">
        <v>84</v>
      </c>
      <c r="C716">
        <v>21</v>
      </c>
      <c r="D716">
        <v>1</v>
      </c>
      <c r="E716" t="s">
        <v>161</v>
      </c>
      <c r="F716" t="s">
        <v>20</v>
      </c>
      <c r="G716" t="s">
        <v>641</v>
      </c>
      <c r="H716" t="s">
        <v>478</v>
      </c>
      <c r="I716" t="s">
        <v>4</v>
      </c>
      <c r="J716" t="s">
        <v>8</v>
      </c>
      <c r="K716" t="s">
        <v>479</v>
      </c>
      <c r="L716" t="s">
        <v>308</v>
      </c>
      <c r="M716" s="2" t="str">
        <f t="shared" si="11"/>
        <v>union all select 'UAPSRV','21','1','05','SCDM','Character','2','市场代码','同请求' from dual</v>
      </c>
    </row>
    <row r="717" spans="1:13" x14ac:dyDescent="0.15">
      <c r="A717" t="s">
        <v>636</v>
      </c>
      <c r="B717" t="s">
        <v>84</v>
      </c>
      <c r="C717">
        <v>21</v>
      </c>
      <c r="D717">
        <v>1</v>
      </c>
      <c r="E717" t="s">
        <v>161</v>
      </c>
      <c r="F717" t="s">
        <v>24</v>
      </c>
      <c r="G717" t="s">
        <v>642</v>
      </c>
      <c r="H717" t="s">
        <v>397</v>
      </c>
      <c r="I717" t="s">
        <v>4</v>
      </c>
      <c r="J717" t="s">
        <v>24</v>
      </c>
      <c r="K717" t="s">
        <v>481</v>
      </c>
      <c r="L717" t="s">
        <v>308</v>
      </c>
      <c r="M717" s="2" t="str">
        <f t="shared" si="11"/>
        <v>union all select 'UAPSRV','21','1','06','JYDY','Character','6','交易单元号码','同请求' from dual</v>
      </c>
    </row>
    <row r="718" spans="1:13" x14ac:dyDescent="0.15">
      <c r="A718" t="s">
        <v>636</v>
      </c>
      <c r="B718" t="s">
        <v>84</v>
      </c>
      <c r="C718">
        <v>21</v>
      </c>
      <c r="D718">
        <v>1</v>
      </c>
      <c r="E718" t="s">
        <v>161</v>
      </c>
      <c r="F718" t="s">
        <v>28</v>
      </c>
      <c r="G718" t="s">
        <v>643</v>
      </c>
      <c r="H718" t="s">
        <v>156</v>
      </c>
      <c r="I718" t="s">
        <v>4</v>
      </c>
      <c r="J718" t="s">
        <v>24</v>
      </c>
      <c r="K718" t="s">
        <v>157</v>
      </c>
      <c r="L718" t="s">
        <v>308</v>
      </c>
      <c r="M718" s="2" t="str">
        <f t="shared" si="11"/>
        <v>union all select 'UAPSRV','21','1','07','KHJGDM','Character','6','业务发起开户代理机构代码','同请求' from dual</v>
      </c>
    </row>
    <row r="719" spans="1:13" x14ac:dyDescent="0.15">
      <c r="A719" t="s">
        <v>636</v>
      </c>
      <c r="B719" t="s">
        <v>84</v>
      </c>
      <c r="C719">
        <v>21</v>
      </c>
      <c r="D719">
        <v>1</v>
      </c>
      <c r="E719" t="s">
        <v>161</v>
      </c>
      <c r="F719" t="s">
        <v>30</v>
      </c>
      <c r="G719" t="s">
        <v>644</v>
      </c>
      <c r="H719" t="s">
        <v>159</v>
      </c>
      <c r="I719" t="s">
        <v>4</v>
      </c>
      <c r="J719" t="s">
        <v>5</v>
      </c>
      <c r="K719" t="s">
        <v>160</v>
      </c>
      <c r="L719" t="s">
        <v>308</v>
      </c>
      <c r="M719" s="2" t="str">
        <f t="shared" si="11"/>
        <v>union all select 'UAPSRV','21','1','08','KHWDDM','Character','10','业务发起开户代理网点代码','同请求' from dual</v>
      </c>
    </row>
    <row r="720" spans="1:13" x14ac:dyDescent="0.15">
      <c r="A720" t="s">
        <v>636</v>
      </c>
      <c r="B720" t="s">
        <v>84</v>
      </c>
      <c r="C720">
        <v>21</v>
      </c>
      <c r="D720">
        <v>1</v>
      </c>
      <c r="E720" t="s">
        <v>161</v>
      </c>
      <c r="F720" t="s">
        <v>37</v>
      </c>
      <c r="G720" t="s">
        <v>645</v>
      </c>
      <c r="H720" t="s">
        <v>162</v>
      </c>
      <c r="I720" t="s">
        <v>4</v>
      </c>
      <c r="J720" t="s">
        <v>30</v>
      </c>
      <c r="K720" t="s">
        <v>163</v>
      </c>
      <c r="L720" t="s">
        <v>308</v>
      </c>
      <c r="M720" s="2" t="str">
        <f t="shared" si="11"/>
        <v>union all select 'UAPSRV','21','1','09','SQRQ','Character','8','申请日期','同请求' from dual</v>
      </c>
    </row>
    <row r="721" spans="1:13" x14ac:dyDescent="0.15">
      <c r="A721" t="s">
        <v>636</v>
      </c>
      <c r="B721" t="s">
        <v>84</v>
      </c>
      <c r="C721">
        <v>21</v>
      </c>
      <c r="D721">
        <v>1</v>
      </c>
      <c r="E721" t="s">
        <v>161</v>
      </c>
      <c r="F721" t="s">
        <v>5</v>
      </c>
      <c r="G721" t="s">
        <v>5</v>
      </c>
      <c r="H721" t="s">
        <v>188</v>
      </c>
      <c r="I721" t="s">
        <v>4</v>
      </c>
      <c r="J721" t="s">
        <v>80</v>
      </c>
      <c r="K721" t="s">
        <v>189</v>
      </c>
      <c r="M721" s="2" t="str">
        <f t="shared" si="11"/>
        <v>union all select 'UAPSRV','21','1','10','YMTH','Character','20','一码通账户号码','' from dual</v>
      </c>
    </row>
    <row r="722" spans="1:13" x14ac:dyDescent="0.15">
      <c r="A722" t="s">
        <v>636</v>
      </c>
      <c r="B722" t="s">
        <v>84</v>
      </c>
      <c r="C722">
        <v>21</v>
      </c>
      <c r="D722">
        <v>1</v>
      </c>
      <c r="E722" t="s">
        <v>161</v>
      </c>
      <c r="F722" t="s">
        <v>44</v>
      </c>
      <c r="G722" t="s">
        <v>44</v>
      </c>
      <c r="H722" t="s">
        <v>21</v>
      </c>
      <c r="I722" t="s">
        <v>4</v>
      </c>
      <c r="J722" t="s">
        <v>8</v>
      </c>
      <c r="K722" t="s">
        <v>22</v>
      </c>
      <c r="M722" s="2" t="str">
        <f t="shared" si="11"/>
        <v>union all select 'UAPSRV','21','1','11','ZJLB','Character','2','主要身份证明文件类别','' from dual</v>
      </c>
    </row>
    <row r="723" spans="1:13" x14ac:dyDescent="0.15">
      <c r="A723" t="s">
        <v>636</v>
      </c>
      <c r="B723" t="s">
        <v>84</v>
      </c>
      <c r="C723">
        <v>21</v>
      </c>
      <c r="D723">
        <v>1</v>
      </c>
      <c r="E723" t="s">
        <v>161</v>
      </c>
      <c r="F723" t="s">
        <v>48</v>
      </c>
      <c r="G723" t="s">
        <v>48</v>
      </c>
      <c r="H723" t="s">
        <v>202</v>
      </c>
      <c r="I723" t="s">
        <v>4</v>
      </c>
      <c r="J723" t="s">
        <v>8</v>
      </c>
      <c r="K723" t="s">
        <v>203</v>
      </c>
      <c r="M723" s="2" t="str">
        <f t="shared" si="11"/>
        <v>union all select 'UAPSRV','21','1','12','ZHLB','Character','2','证券账户类别','' from dual</v>
      </c>
    </row>
    <row r="724" spans="1:13" x14ac:dyDescent="0.15">
      <c r="A724" t="s">
        <v>636</v>
      </c>
      <c r="B724" t="s">
        <v>84</v>
      </c>
      <c r="C724">
        <v>21</v>
      </c>
      <c r="D724">
        <v>1</v>
      </c>
      <c r="E724" t="s">
        <v>161</v>
      </c>
      <c r="F724" t="s">
        <v>52</v>
      </c>
      <c r="G724" t="s">
        <v>52</v>
      </c>
      <c r="H724" t="s">
        <v>356</v>
      </c>
      <c r="I724" t="s">
        <v>4</v>
      </c>
      <c r="J724" t="s">
        <v>8</v>
      </c>
      <c r="K724" t="s">
        <v>357</v>
      </c>
      <c r="M724" s="2" t="str">
        <f t="shared" si="11"/>
        <v>union all select 'UAPSRV','21','1','13','ZQZHZT','Character','2','证券账户状态','' from dual</v>
      </c>
    </row>
    <row r="725" spans="1:13" x14ac:dyDescent="0.15">
      <c r="A725" t="s">
        <v>636</v>
      </c>
      <c r="B725" t="s">
        <v>84</v>
      </c>
      <c r="C725">
        <v>21</v>
      </c>
      <c r="D725">
        <v>1</v>
      </c>
      <c r="E725" t="s">
        <v>161</v>
      </c>
      <c r="F725" t="s">
        <v>56</v>
      </c>
      <c r="G725" t="s">
        <v>56</v>
      </c>
      <c r="H725" t="s">
        <v>386</v>
      </c>
      <c r="I725" t="s">
        <v>4</v>
      </c>
      <c r="J725" t="s">
        <v>26</v>
      </c>
      <c r="K725" t="s">
        <v>387</v>
      </c>
      <c r="L725" t="s">
        <v>388</v>
      </c>
      <c r="M725" s="2" t="str">
        <f t="shared" si="11"/>
        <v>union all select 'UAPSRV','21','1','14','ZZJGDM','Character','40','组织机构代码证','核对成功且客户类别为“机构客户”或“产品客户”时返回辅助身份证明文件代码' from dual</v>
      </c>
    </row>
    <row r="726" spans="1:13" x14ac:dyDescent="0.15">
      <c r="A726" t="s">
        <v>636</v>
      </c>
      <c r="B726" t="s">
        <v>84</v>
      </c>
      <c r="C726">
        <v>21</v>
      </c>
      <c r="D726">
        <v>1</v>
      </c>
      <c r="E726" t="s">
        <v>161</v>
      </c>
      <c r="F726" t="s">
        <v>60</v>
      </c>
      <c r="G726" t="s">
        <v>60</v>
      </c>
      <c r="H726" t="s">
        <v>483</v>
      </c>
      <c r="I726" t="s">
        <v>4</v>
      </c>
      <c r="J726" t="s">
        <v>2</v>
      </c>
      <c r="K726" t="s">
        <v>484</v>
      </c>
      <c r="L726" t="s">
        <v>485</v>
      </c>
      <c r="M726" s="2" t="str">
        <f t="shared" si="11"/>
        <v>union all select 'UAPSRV','21','1','15','JYDYYXX','Character','1','交易单元有效性标识','0 无效交易单元1 有效交易单元' from dual</v>
      </c>
    </row>
    <row r="727" spans="1:13" x14ac:dyDescent="0.15">
      <c r="A727" t="s">
        <v>636</v>
      </c>
      <c r="B727" t="s">
        <v>84</v>
      </c>
      <c r="C727">
        <v>21</v>
      </c>
      <c r="D727">
        <v>1</v>
      </c>
      <c r="E727" t="s">
        <v>161</v>
      </c>
      <c r="F727" t="s">
        <v>64</v>
      </c>
      <c r="G727" t="s">
        <v>64</v>
      </c>
      <c r="H727" t="s">
        <v>486</v>
      </c>
      <c r="I727" t="s">
        <v>4</v>
      </c>
      <c r="J727" t="s">
        <v>350</v>
      </c>
      <c r="K727" t="s">
        <v>487</v>
      </c>
      <c r="M727" s="2" t="str">
        <f t="shared" si="11"/>
        <v>union all select 'UAPSRV','21','1','16','JYDYMC','Character','62','交易单元所属开户代理机构名称','' from dual</v>
      </c>
    </row>
    <row r="728" spans="1:13" x14ac:dyDescent="0.15">
      <c r="A728" t="s">
        <v>636</v>
      </c>
      <c r="B728" t="s">
        <v>84</v>
      </c>
      <c r="C728">
        <v>21</v>
      </c>
      <c r="D728">
        <v>1</v>
      </c>
      <c r="E728" t="s">
        <v>161</v>
      </c>
      <c r="F728" t="s">
        <v>68</v>
      </c>
      <c r="G728" t="s">
        <v>68</v>
      </c>
      <c r="H728" t="s">
        <v>464</v>
      </c>
      <c r="I728" t="s">
        <v>4</v>
      </c>
      <c r="J728" t="s">
        <v>24</v>
      </c>
      <c r="K728" t="s">
        <v>465</v>
      </c>
      <c r="L728" t="s">
        <v>488</v>
      </c>
      <c r="M728" s="2" t="str">
        <f t="shared" si="11"/>
        <v>union all select 'UAPSRV','21','1','17','QSBH','Character','6','清算编号','沪市账户指定交易对应的清算编号' from dual</v>
      </c>
    </row>
    <row r="729" spans="1:13" x14ac:dyDescent="0.15">
      <c r="A729" t="s">
        <v>636</v>
      </c>
      <c r="B729" t="s">
        <v>84</v>
      </c>
      <c r="C729">
        <v>21</v>
      </c>
      <c r="D729">
        <v>1</v>
      </c>
      <c r="E729" t="s">
        <v>161</v>
      </c>
      <c r="F729" t="s">
        <v>72</v>
      </c>
      <c r="G729" t="s">
        <v>72</v>
      </c>
      <c r="H729" t="s">
        <v>191</v>
      </c>
      <c r="I729" t="s">
        <v>4</v>
      </c>
      <c r="J729" t="s">
        <v>30</v>
      </c>
      <c r="K729" t="s">
        <v>192</v>
      </c>
      <c r="M729" s="2" t="str">
        <f t="shared" si="11"/>
        <v>union all select 'UAPSRV','21','1','18','YWRQ','Character','8','业务日期','' from dual</v>
      </c>
    </row>
    <row r="730" spans="1:13" x14ac:dyDescent="0.15">
      <c r="A730" t="s">
        <v>636</v>
      </c>
      <c r="B730" t="s">
        <v>84</v>
      </c>
      <c r="C730">
        <v>21</v>
      </c>
      <c r="D730">
        <v>1</v>
      </c>
      <c r="E730" t="s">
        <v>161</v>
      </c>
      <c r="F730" t="s">
        <v>76</v>
      </c>
      <c r="G730" t="s">
        <v>76</v>
      </c>
      <c r="H730" t="s">
        <v>194</v>
      </c>
      <c r="I730" t="s">
        <v>4</v>
      </c>
      <c r="J730" t="s">
        <v>2</v>
      </c>
      <c r="K730" t="s">
        <v>195</v>
      </c>
      <c r="L730" t="s">
        <v>489</v>
      </c>
      <c r="M730" s="2" t="str">
        <f t="shared" si="11"/>
        <v>union all select 'UAPSRV','21','1','19','YWPZBS','Character','1','业务凭证报送标识','字典(YWPZBS)，固定为‘N’' from dual</v>
      </c>
    </row>
    <row r="731" spans="1:13" x14ac:dyDescent="0.15">
      <c r="A731" t="s">
        <v>636</v>
      </c>
      <c r="B731" t="s">
        <v>84</v>
      </c>
      <c r="C731">
        <v>21</v>
      </c>
      <c r="D731">
        <v>1</v>
      </c>
      <c r="E731" t="s">
        <v>161</v>
      </c>
      <c r="F731" t="s">
        <v>80</v>
      </c>
      <c r="G731" t="s">
        <v>80</v>
      </c>
      <c r="H731" t="s">
        <v>198</v>
      </c>
      <c r="I731" t="s">
        <v>4</v>
      </c>
      <c r="J731" t="s">
        <v>16</v>
      </c>
      <c r="K731" t="s">
        <v>199</v>
      </c>
      <c r="M731" s="2" t="str">
        <f t="shared" si="11"/>
        <v>union all select 'UAPSRV','21','1','20','JGDM','Character','4','结果代码','' from dual</v>
      </c>
    </row>
    <row r="732" spans="1:13" x14ac:dyDescent="0.15">
      <c r="A732" t="s">
        <v>636</v>
      </c>
      <c r="B732" t="s">
        <v>84</v>
      </c>
      <c r="C732">
        <v>21</v>
      </c>
      <c r="D732">
        <v>1</v>
      </c>
      <c r="E732" t="s">
        <v>161</v>
      </c>
      <c r="F732" t="s">
        <v>84</v>
      </c>
      <c r="G732" t="s">
        <v>84</v>
      </c>
      <c r="H732" t="s">
        <v>200</v>
      </c>
      <c r="I732" t="s">
        <v>4</v>
      </c>
      <c r="J732" t="s">
        <v>26</v>
      </c>
      <c r="K732" t="s">
        <v>201</v>
      </c>
      <c r="M732" s="2" t="str">
        <f t="shared" si="11"/>
        <v>union all select 'UAPSRV','21','1','21','JGSM','Character','40','结果说明','' from dual</v>
      </c>
    </row>
    <row r="733" spans="1:13" x14ac:dyDescent="0.15">
      <c r="A733" t="s">
        <v>636</v>
      </c>
      <c r="B733" t="s">
        <v>88</v>
      </c>
      <c r="C733">
        <v>22</v>
      </c>
      <c r="D733">
        <v>0</v>
      </c>
      <c r="E733" t="s">
        <v>165</v>
      </c>
      <c r="F733" t="s">
        <v>2</v>
      </c>
      <c r="G733" t="s">
        <v>637</v>
      </c>
      <c r="H733" t="s">
        <v>3</v>
      </c>
      <c r="I733" t="s">
        <v>4</v>
      </c>
      <c r="J733" t="s">
        <v>5</v>
      </c>
      <c r="K733" t="s">
        <v>6</v>
      </c>
      <c r="L733" t="s">
        <v>7</v>
      </c>
      <c r="M733" s="2" t="str">
        <f t="shared" si="11"/>
        <v>union all select 'UAPSRV','22','0','01','YWLSH','Character','10','业务流水号','必填' from dual</v>
      </c>
    </row>
    <row r="734" spans="1:13" x14ac:dyDescent="0.15">
      <c r="A734" t="s">
        <v>636</v>
      </c>
      <c r="B734" t="s">
        <v>88</v>
      </c>
      <c r="C734">
        <v>22</v>
      </c>
      <c r="D734">
        <v>0</v>
      </c>
      <c r="E734" t="s">
        <v>165</v>
      </c>
      <c r="F734" t="s">
        <v>8</v>
      </c>
      <c r="G734" t="s">
        <v>638</v>
      </c>
      <c r="H734" t="s">
        <v>9</v>
      </c>
      <c r="I734" t="s">
        <v>4</v>
      </c>
      <c r="J734" t="s">
        <v>10</v>
      </c>
      <c r="K734" t="s">
        <v>11</v>
      </c>
      <c r="L734" t="s">
        <v>7</v>
      </c>
      <c r="M734" s="2" t="str">
        <f t="shared" si="11"/>
        <v>union all select 'UAPSRV','22','0','02','KHMC','Character','120','客户名称','必填' from dual</v>
      </c>
    </row>
    <row r="735" spans="1:13" x14ac:dyDescent="0.15">
      <c r="A735" t="s">
        <v>636</v>
      </c>
      <c r="B735" t="s">
        <v>88</v>
      </c>
      <c r="C735">
        <v>22</v>
      </c>
      <c r="D735">
        <v>0</v>
      </c>
      <c r="E735" t="s">
        <v>165</v>
      </c>
      <c r="F735" t="s">
        <v>12</v>
      </c>
      <c r="G735" t="s">
        <v>639</v>
      </c>
      <c r="H735" t="s">
        <v>13</v>
      </c>
      <c r="I735" t="s">
        <v>4</v>
      </c>
      <c r="J735" t="s">
        <v>2</v>
      </c>
      <c r="K735" t="s">
        <v>14</v>
      </c>
      <c r="L735" t="s">
        <v>490</v>
      </c>
      <c r="M735" s="2" t="str">
        <f t="shared" si="11"/>
        <v>union all select 'UAPSRV','22','0','03','KHLB','Character','1','客户类别','必填，字典(KHLB)只允许申报“2 产品客户”、不允许申报“0 个人客户、1 机构客户”' from dual</v>
      </c>
    </row>
    <row r="736" spans="1:13" x14ac:dyDescent="0.15">
      <c r="A736" t="s">
        <v>636</v>
      </c>
      <c r="B736" t="s">
        <v>88</v>
      </c>
      <c r="C736">
        <v>22</v>
      </c>
      <c r="D736">
        <v>0</v>
      </c>
      <c r="E736" t="s">
        <v>165</v>
      </c>
      <c r="F736" t="s">
        <v>16</v>
      </c>
      <c r="G736" t="s">
        <v>640</v>
      </c>
      <c r="H736" t="s">
        <v>17</v>
      </c>
      <c r="I736" t="s">
        <v>4</v>
      </c>
      <c r="J736" t="s">
        <v>12</v>
      </c>
      <c r="K736" t="s">
        <v>18</v>
      </c>
      <c r="L736" t="s">
        <v>19</v>
      </c>
      <c r="M736" s="2" t="str">
        <f t="shared" si="11"/>
        <v>union all select 'UAPSRV','22','0','04','GJDM','Character','3','国籍/地区代码','必填，字典(GJDM)' from dual</v>
      </c>
    </row>
    <row r="737" spans="1:13" x14ac:dyDescent="0.15">
      <c r="A737" t="s">
        <v>636</v>
      </c>
      <c r="B737" t="s">
        <v>88</v>
      </c>
      <c r="C737">
        <v>22</v>
      </c>
      <c r="D737">
        <v>0</v>
      </c>
      <c r="E737" t="s">
        <v>165</v>
      </c>
      <c r="F737" t="s">
        <v>20</v>
      </c>
      <c r="G737" t="s">
        <v>641</v>
      </c>
      <c r="H737" t="s">
        <v>21</v>
      </c>
      <c r="I737" t="s">
        <v>4</v>
      </c>
      <c r="J737" t="s">
        <v>8</v>
      </c>
      <c r="K737" t="s">
        <v>22</v>
      </c>
      <c r="L737" t="s">
        <v>23</v>
      </c>
      <c r="M737" s="2" t="str">
        <f t="shared" si="11"/>
        <v>union all select 'UAPSRV','22','0','05','ZJLB','Character','2','主要身份证明文件类别','必填，字典(ZJLB)' from dual</v>
      </c>
    </row>
    <row r="738" spans="1:13" x14ac:dyDescent="0.15">
      <c r="A738" t="s">
        <v>636</v>
      </c>
      <c r="B738" t="s">
        <v>88</v>
      </c>
      <c r="C738">
        <v>22</v>
      </c>
      <c r="D738">
        <v>0</v>
      </c>
      <c r="E738" t="s">
        <v>165</v>
      </c>
      <c r="F738" t="s">
        <v>24</v>
      </c>
      <c r="G738" t="s">
        <v>642</v>
      </c>
      <c r="H738" t="s">
        <v>25</v>
      </c>
      <c r="I738" t="s">
        <v>4</v>
      </c>
      <c r="J738" t="s">
        <v>26</v>
      </c>
      <c r="K738" t="s">
        <v>27</v>
      </c>
      <c r="L738" t="s">
        <v>7</v>
      </c>
      <c r="M738" s="2" t="str">
        <f t="shared" si="11"/>
        <v>union all select 'UAPSRV','22','0','06','ZJDM','Character','40','主要身份证明文件代码','必填' from dual</v>
      </c>
    </row>
    <row r="739" spans="1:13" x14ac:dyDescent="0.15">
      <c r="A739" t="s">
        <v>636</v>
      </c>
      <c r="B739" t="s">
        <v>88</v>
      </c>
      <c r="C739">
        <v>22</v>
      </c>
      <c r="D739">
        <v>0</v>
      </c>
      <c r="E739" t="s">
        <v>165</v>
      </c>
      <c r="F739" t="s">
        <v>28</v>
      </c>
      <c r="G739" t="s">
        <v>643</v>
      </c>
      <c r="H739" t="s">
        <v>29</v>
      </c>
      <c r="I739" t="s">
        <v>4</v>
      </c>
      <c r="J739" t="s">
        <v>30</v>
      </c>
      <c r="K739" t="s">
        <v>31</v>
      </c>
      <c r="L739" t="s">
        <v>32</v>
      </c>
      <c r="M739" s="2" t="str">
        <f t="shared" si="11"/>
        <v>union all select 'UAPSRV','22','0','07','JZRQ','Character','8','主要身份证明文件截止日期','必填，YYYYMMDD 长期有效则填 30001231' from dual</v>
      </c>
    </row>
    <row r="740" spans="1:13" x14ac:dyDescent="0.15">
      <c r="A740" t="s">
        <v>636</v>
      </c>
      <c r="B740" t="s">
        <v>88</v>
      </c>
      <c r="C740">
        <v>22</v>
      </c>
      <c r="D740">
        <v>0</v>
      </c>
      <c r="E740" t="s">
        <v>165</v>
      </c>
      <c r="F740" t="s">
        <v>30</v>
      </c>
      <c r="G740" t="s">
        <v>644</v>
      </c>
      <c r="H740" t="s">
        <v>33</v>
      </c>
      <c r="I740" t="s">
        <v>4</v>
      </c>
      <c r="J740" t="s">
        <v>34</v>
      </c>
      <c r="K740" t="s">
        <v>35</v>
      </c>
      <c r="L740" t="s">
        <v>36</v>
      </c>
      <c r="M740" s="2" t="str">
        <f t="shared" si="11"/>
        <v>union all select 'UAPSRV','22','0','08','ZJDZ','Character','80','主要身份证明文件地址','非必填' from dual</v>
      </c>
    </row>
    <row r="741" spans="1:13" x14ac:dyDescent="0.15">
      <c r="A741" t="s">
        <v>636</v>
      </c>
      <c r="B741" t="s">
        <v>88</v>
      </c>
      <c r="C741">
        <v>22</v>
      </c>
      <c r="D741">
        <v>0</v>
      </c>
      <c r="E741" t="s">
        <v>165</v>
      </c>
      <c r="F741" t="s">
        <v>37</v>
      </c>
      <c r="G741" t="s">
        <v>645</v>
      </c>
      <c r="H741" t="s">
        <v>38</v>
      </c>
      <c r="I741" t="s">
        <v>4</v>
      </c>
      <c r="J741" t="s">
        <v>8</v>
      </c>
      <c r="K741" t="s">
        <v>39</v>
      </c>
      <c r="L741" t="s">
        <v>7</v>
      </c>
      <c r="M741" s="2" t="str">
        <f t="shared" si="11"/>
        <v>union all select 'UAPSRV','22','0','09','FZZJLB','Character','2','辅助身份证明文件类别','必填' from dual</v>
      </c>
    </row>
    <row r="742" spans="1:13" x14ac:dyDescent="0.15">
      <c r="A742" t="s">
        <v>636</v>
      </c>
      <c r="B742" t="s">
        <v>88</v>
      </c>
      <c r="C742">
        <v>22</v>
      </c>
      <c r="D742">
        <v>0</v>
      </c>
      <c r="E742" t="s">
        <v>165</v>
      </c>
      <c r="F742" t="s">
        <v>5</v>
      </c>
      <c r="G742" t="s">
        <v>5</v>
      </c>
      <c r="H742" t="s">
        <v>41</v>
      </c>
      <c r="I742" t="s">
        <v>4</v>
      </c>
      <c r="J742" t="s">
        <v>26</v>
      </c>
      <c r="K742" t="s">
        <v>42</v>
      </c>
      <c r="L742" t="s">
        <v>7</v>
      </c>
      <c r="M742" s="2" t="str">
        <f t="shared" si="11"/>
        <v>union all select 'UAPSRV','22','0','10','FZZJDM','Character','40','辅助身份证明文件代码','必填' from dual</v>
      </c>
    </row>
    <row r="743" spans="1:13" x14ac:dyDescent="0.15">
      <c r="A743" t="s">
        <v>636</v>
      </c>
      <c r="B743" t="s">
        <v>88</v>
      </c>
      <c r="C743">
        <v>22</v>
      </c>
      <c r="D743">
        <v>0</v>
      </c>
      <c r="E743" t="s">
        <v>165</v>
      </c>
      <c r="F743" t="s">
        <v>44</v>
      </c>
      <c r="G743" t="s">
        <v>44</v>
      </c>
      <c r="H743" t="s">
        <v>45</v>
      </c>
      <c r="I743" t="s">
        <v>4</v>
      </c>
      <c r="J743" t="s">
        <v>30</v>
      </c>
      <c r="K743" t="s">
        <v>46</v>
      </c>
      <c r="L743" t="s">
        <v>32</v>
      </c>
      <c r="M743" s="2" t="str">
        <f t="shared" si="11"/>
        <v>union all select 'UAPSRV','22','0','11','FZJZRQ','Character','8','辅助身份证明文件截止日期','必填，YYYYMMDD 长期有效则填 30001231' from dual</v>
      </c>
    </row>
    <row r="744" spans="1:13" x14ac:dyDescent="0.15">
      <c r="A744" t="s">
        <v>636</v>
      </c>
      <c r="B744" t="s">
        <v>88</v>
      </c>
      <c r="C744">
        <v>22</v>
      </c>
      <c r="D744">
        <v>0</v>
      </c>
      <c r="E744" t="s">
        <v>165</v>
      </c>
      <c r="F744" t="s">
        <v>48</v>
      </c>
      <c r="G744" t="s">
        <v>48</v>
      </c>
      <c r="H744" t="s">
        <v>49</v>
      </c>
      <c r="I744" t="s">
        <v>4</v>
      </c>
      <c r="J744" t="s">
        <v>34</v>
      </c>
      <c r="K744" t="s">
        <v>50</v>
      </c>
      <c r="L744" t="s">
        <v>36</v>
      </c>
      <c r="M744" s="2" t="str">
        <f t="shared" si="11"/>
        <v>union all select 'UAPSRV','22','0','12','FZZJDZ','Character','80','辅助身份证明文件地址','非必填' from dual</v>
      </c>
    </row>
    <row r="745" spans="1:13" x14ac:dyDescent="0.15">
      <c r="A745" t="s">
        <v>636</v>
      </c>
      <c r="B745" t="s">
        <v>88</v>
      </c>
      <c r="C745">
        <v>22</v>
      </c>
      <c r="D745">
        <v>0</v>
      </c>
      <c r="E745" t="s">
        <v>165</v>
      </c>
      <c r="F745" t="s">
        <v>52</v>
      </c>
      <c r="G745" t="s">
        <v>52</v>
      </c>
      <c r="H745" t="s">
        <v>53</v>
      </c>
      <c r="I745" t="s">
        <v>4</v>
      </c>
      <c r="J745" t="s">
        <v>2</v>
      </c>
      <c r="K745" t="s">
        <v>54</v>
      </c>
      <c r="L745" t="s">
        <v>55</v>
      </c>
      <c r="M745" s="2" t="str">
        <f t="shared" si="11"/>
        <v>union all select 'UAPSRV','22','0','13','KHFS','Character','1','一码通账户开户方式','必填，字典(KHFS)' from dual</v>
      </c>
    </row>
    <row r="746" spans="1:13" x14ac:dyDescent="0.15">
      <c r="A746" t="s">
        <v>636</v>
      </c>
      <c r="B746" t="s">
        <v>88</v>
      </c>
      <c r="C746">
        <v>22</v>
      </c>
      <c r="D746">
        <v>0</v>
      </c>
      <c r="E746" t="s">
        <v>165</v>
      </c>
      <c r="F746" t="s">
        <v>56</v>
      </c>
      <c r="G746" t="s">
        <v>56</v>
      </c>
      <c r="H746" t="s">
        <v>114</v>
      </c>
      <c r="I746" t="s">
        <v>4</v>
      </c>
      <c r="J746" t="s">
        <v>102</v>
      </c>
      <c r="K746" t="s">
        <v>115</v>
      </c>
      <c r="L746" t="s">
        <v>7</v>
      </c>
      <c r="M746" s="2" t="str">
        <f t="shared" si="11"/>
        <v>union all select 'UAPSRV','22','0','14','LXRXM','Character','60','联系人姓名','必填' from dual</v>
      </c>
    </row>
    <row r="747" spans="1:13" x14ac:dyDescent="0.15">
      <c r="A747" t="s">
        <v>636</v>
      </c>
      <c r="B747" t="s">
        <v>88</v>
      </c>
      <c r="C747">
        <v>22</v>
      </c>
      <c r="D747">
        <v>0</v>
      </c>
      <c r="E747" t="s">
        <v>165</v>
      </c>
      <c r="F747" t="s">
        <v>60</v>
      </c>
      <c r="G747" t="s">
        <v>60</v>
      </c>
      <c r="H747" t="s">
        <v>118</v>
      </c>
      <c r="I747" t="s">
        <v>4</v>
      </c>
      <c r="J747" t="s">
        <v>8</v>
      </c>
      <c r="K747" t="s">
        <v>119</v>
      </c>
      <c r="L747" t="s">
        <v>23</v>
      </c>
      <c r="M747" s="2" t="str">
        <f t="shared" si="11"/>
        <v>union all select 'UAPSRV','22','0','15','LXRZJLB','Character','2','联系人身份证明文件类别','必填，字典(ZJLB)' from dual</v>
      </c>
    </row>
    <row r="748" spans="1:13" x14ac:dyDescent="0.15">
      <c r="A748" t="s">
        <v>636</v>
      </c>
      <c r="B748" t="s">
        <v>88</v>
      </c>
      <c r="C748">
        <v>22</v>
      </c>
      <c r="D748">
        <v>0</v>
      </c>
      <c r="E748" t="s">
        <v>165</v>
      </c>
      <c r="F748" t="s">
        <v>64</v>
      </c>
      <c r="G748" t="s">
        <v>64</v>
      </c>
      <c r="H748" t="s">
        <v>122</v>
      </c>
      <c r="I748" t="s">
        <v>4</v>
      </c>
      <c r="J748" t="s">
        <v>26</v>
      </c>
      <c r="K748" t="s">
        <v>123</v>
      </c>
      <c r="L748" t="s">
        <v>7</v>
      </c>
      <c r="M748" s="2" t="str">
        <f t="shared" si="11"/>
        <v>union all select 'UAPSRV','22','0','16','LXRZJDM','Character','40','联系人身份证明文件代码','必填' from dual</v>
      </c>
    </row>
    <row r="749" spans="1:13" x14ac:dyDescent="0.15">
      <c r="A749" t="s">
        <v>636</v>
      </c>
      <c r="B749" t="s">
        <v>88</v>
      </c>
      <c r="C749">
        <v>22</v>
      </c>
      <c r="D749">
        <v>0</v>
      </c>
      <c r="E749" t="s">
        <v>165</v>
      </c>
      <c r="F749" t="s">
        <v>68</v>
      </c>
      <c r="G749" t="s">
        <v>68</v>
      </c>
      <c r="H749" t="s">
        <v>125</v>
      </c>
      <c r="I749" t="s">
        <v>4</v>
      </c>
      <c r="J749" t="s">
        <v>80</v>
      </c>
      <c r="K749" t="s">
        <v>126</v>
      </c>
      <c r="L749" t="s">
        <v>7</v>
      </c>
      <c r="M749" s="2" t="str">
        <f t="shared" si="11"/>
        <v>union all select 'UAPSRV','22','0','17','YDDH','Character','20','移动电话号码','必填' from dual</v>
      </c>
    </row>
    <row r="750" spans="1:13" x14ac:dyDescent="0.15">
      <c r="A750" t="s">
        <v>636</v>
      </c>
      <c r="B750" t="s">
        <v>88</v>
      </c>
      <c r="C750">
        <v>22</v>
      </c>
      <c r="D750">
        <v>0</v>
      </c>
      <c r="E750" t="s">
        <v>165</v>
      </c>
      <c r="F750" t="s">
        <v>72</v>
      </c>
      <c r="G750" t="s">
        <v>72</v>
      </c>
      <c r="H750" t="s">
        <v>129</v>
      </c>
      <c r="I750" t="s">
        <v>4</v>
      </c>
      <c r="J750" t="s">
        <v>80</v>
      </c>
      <c r="K750" t="s">
        <v>130</v>
      </c>
      <c r="L750" t="s">
        <v>491</v>
      </c>
      <c r="M750" s="2" t="str">
        <f t="shared" si="11"/>
        <v>union all select 'UAPSRV','22','0','18','GDDH','Character','20','固定电话号码','必填，可以填写备用移动电话号码' from dual</v>
      </c>
    </row>
    <row r="751" spans="1:13" x14ac:dyDescent="0.15">
      <c r="A751" t="s">
        <v>636</v>
      </c>
      <c r="B751" t="s">
        <v>88</v>
      </c>
      <c r="C751">
        <v>22</v>
      </c>
      <c r="D751">
        <v>0</v>
      </c>
      <c r="E751" t="s">
        <v>165</v>
      </c>
      <c r="F751" t="s">
        <v>76</v>
      </c>
      <c r="G751" t="s">
        <v>76</v>
      </c>
      <c r="H751" t="s">
        <v>133</v>
      </c>
      <c r="I751" t="s">
        <v>4</v>
      </c>
      <c r="J751" t="s">
        <v>80</v>
      </c>
      <c r="K751" t="s">
        <v>134</v>
      </c>
      <c r="L751" t="s">
        <v>36</v>
      </c>
      <c r="M751" s="2" t="str">
        <f t="shared" si="11"/>
        <v>union all select 'UAPSRV','22','0','19','CZHM','Character','20','传真号码','非必填' from dual</v>
      </c>
    </row>
    <row r="752" spans="1:13" x14ac:dyDescent="0.15">
      <c r="A752" t="s">
        <v>636</v>
      </c>
      <c r="B752" t="s">
        <v>88</v>
      </c>
      <c r="C752">
        <v>22</v>
      </c>
      <c r="D752">
        <v>0</v>
      </c>
      <c r="E752" t="s">
        <v>165</v>
      </c>
      <c r="F752" t="s">
        <v>80</v>
      </c>
      <c r="G752" t="s">
        <v>80</v>
      </c>
      <c r="H752" t="s">
        <v>136</v>
      </c>
      <c r="I752" t="s">
        <v>4</v>
      </c>
      <c r="J752" t="s">
        <v>10</v>
      </c>
      <c r="K752" t="s">
        <v>137</v>
      </c>
      <c r="L752" t="s">
        <v>7</v>
      </c>
      <c r="M752" s="2" t="str">
        <f t="shared" si="11"/>
        <v>union all select 'UAPSRV','22','0','20','LXDZ','Character','120','联系地址','必填' from dual</v>
      </c>
    </row>
    <row r="753" spans="1:13" x14ac:dyDescent="0.15">
      <c r="A753" t="s">
        <v>636</v>
      </c>
      <c r="B753" t="s">
        <v>88</v>
      </c>
      <c r="C753">
        <v>22</v>
      </c>
      <c r="D753">
        <v>0</v>
      </c>
      <c r="E753" t="s">
        <v>165</v>
      </c>
      <c r="F753" t="s">
        <v>84</v>
      </c>
      <c r="G753" t="s">
        <v>84</v>
      </c>
      <c r="H753" t="s">
        <v>139</v>
      </c>
      <c r="I753" t="s">
        <v>4</v>
      </c>
      <c r="J753" t="s">
        <v>30</v>
      </c>
      <c r="K753" t="s">
        <v>140</v>
      </c>
      <c r="L753" t="s">
        <v>7</v>
      </c>
      <c r="M753" s="2" t="str">
        <f t="shared" si="11"/>
        <v>union all select 'UAPSRV','22','0','21','LXYB','Character','8','联系邮编','必填' from dual</v>
      </c>
    </row>
    <row r="754" spans="1:13" x14ac:dyDescent="0.15">
      <c r="A754" t="s">
        <v>636</v>
      </c>
      <c r="B754" t="s">
        <v>88</v>
      </c>
      <c r="C754">
        <v>22</v>
      </c>
      <c r="D754">
        <v>0</v>
      </c>
      <c r="E754" t="s">
        <v>165</v>
      </c>
      <c r="F754" t="s">
        <v>88</v>
      </c>
      <c r="G754" t="s">
        <v>88</v>
      </c>
      <c r="H754" t="s">
        <v>142</v>
      </c>
      <c r="I754" t="s">
        <v>4</v>
      </c>
      <c r="J754" t="s">
        <v>26</v>
      </c>
      <c r="K754" t="s">
        <v>143</v>
      </c>
      <c r="L754" t="s">
        <v>36</v>
      </c>
      <c r="M754" s="2" t="str">
        <f t="shared" si="11"/>
        <v>union all select 'UAPSRV','22','0','22','DZYX','Character','40','电子邮箱','非必填' from dual</v>
      </c>
    </row>
    <row r="755" spans="1:13" x14ac:dyDescent="0.15">
      <c r="A755" t="s">
        <v>636</v>
      </c>
      <c r="B755" t="s">
        <v>88</v>
      </c>
      <c r="C755">
        <v>22</v>
      </c>
      <c r="D755">
        <v>0</v>
      </c>
      <c r="E755" t="s">
        <v>165</v>
      </c>
      <c r="F755" t="s">
        <v>92</v>
      </c>
      <c r="G755" t="s">
        <v>92</v>
      </c>
      <c r="H755" t="s">
        <v>145</v>
      </c>
      <c r="I755" t="s">
        <v>4</v>
      </c>
      <c r="J755" t="s">
        <v>16</v>
      </c>
      <c r="K755" t="s">
        <v>146</v>
      </c>
      <c r="L755" t="s">
        <v>147</v>
      </c>
      <c r="M755" s="2" t="str">
        <f t="shared" si="11"/>
        <v>union all select 'UAPSRV','22','0','23','DXFWBS','Character','4','开通短信服务标识','保留字段，不要求报送' from dual</v>
      </c>
    </row>
    <row r="756" spans="1:13" x14ac:dyDescent="0.15">
      <c r="A756" t="s">
        <v>636</v>
      </c>
      <c r="B756" t="s">
        <v>88</v>
      </c>
      <c r="C756">
        <v>22</v>
      </c>
      <c r="D756">
        <v>0</v>
      </c>
      <c r="E756" t="s">
        <v>165</v>
      </c>
      <c r="F756" t="s">
        <v>96</v>
      </c>
      <c r="G756" t="s">
        <v>96</v>
      </c>
      <c r="H756" t="s">
        <v>149</v>
      </c>
      <c r="I756" t="s">
        <v>4</v>
      </c>
      <c r="J756" t="s">
        <v>2</v>
      </c>
      <c r="K756" t="s">
        <v>150</v>
      </c>
      <c r="L756" t="s">
        <v>151</v>
      </c>
      <c r="M756" s="2" t="str">
        <f t="shared" si="11"/>
        <v>union all select 'UAPSRV','22','0','24','WLFWBS','Character','1','开通网络服务标识','必填，字典(WLFWBS)' from dual</v>
      </c>
    </row>
    <row r="757" spans="1:13" x14ac:dyDescent="0.15">
      <c r="A757" t="s">
        <v>636</v>
      </c>
      <c r="B757" t="s">
        <v>88</v>
      </c>
      <c r="C757">
        <v>22</v>
      </c>
      <c r="D757">
        <v>0</v>
      </c>
      <c r="E757" t="s">
        <v>165</v>
      </c>
      <c r="F757" t="s">
        <v>100</v>
      </c>
      <c r="G757" t="s">
        <v>100</v>
      </c>
      <c r="H757" t="s">
        <v>153</v>
      </c>
      <c r="I757" t="s">
        <v>4</v>
      </c>
      <c r="J757" t="s">
        <v>24</v>
      </c>
      <c r="K757" t="s">
        <v>154</v>
      </c>
      <c r="L757" t="s">
        <v>155</v>
      </c>
      <c r="M757" s="2" t="str">
        <f t="shared" si="11"/>
        <v>union all select 'UAPSRV','22','0','25','WLMM','Character','6','网络服务初始密码','如WLFWBS=1 必填，密码必须为数字或英文字母，区分大小写，长度必须为6' from dual</v>
      </c>
    </row>
    <row r="758" spans="1:13" x14ac:dyDescent="0.15">
      <c r="A758" t="s">
        <v>636</v>
      </c>
      <c r="B758" t="s">
        <v>88</v>
      </c>
      <c r="C758">
        <v>22</v>
      </c>
      <c r="D758">
        <v>0</v>
      </c>
      <c r="E758" t="s">
        <v>165</v>
      </c>
      <c r="F758" t="s">
        <v>105</v>
      </c>
      <c r="G758" t="s">
        <v>105</v>
      </c>
      <c r="H758" t="s">
        <v>318</v>
      </c>
      <c r="I758" t="s">
        <v>4</v>
      </c>
      <c r="J758" t="s">
        <v>26</v>
      </c>
      <c r="K758" t="s">
        <v>319</v>
      </c>
      <c r="L758" t="s">
        <v>7</v>
      </c>
      <c r="M758" s="2" t="str">
        <f t="shared" si="11"/>
        <v>union all select 'UAPSRV','22','0','26','CPJC','Character','40','产品简称','必填' from dual</v>
      </c>
    </row>
    <row r="759" spans="1:13" x14ac:dyDescent="0.15">
      <c r="A759" t="s">
        <v>636</v>
      </c>
      <c r="B759" t="s">
        <v>88</v>
      </c>
      <c r="C759">
        <v>22</v>
      </c>
      <c r="D759">
        <v>0</v>
      </c>
      <c r="E759" t="s">
        <v>165</v>
      </c>
      <c r="F759" t="s">
        <v>109</v>
      </c>
      <c r="G759" t="s">
        <v>109</v>
      </c>
      <c r="H759" t="s">
        <v>321</v>
      </c>
      <c r="I759" t="s">
        <v>4</v>
      </c>
      <c r="J759" t="s">
        <v>30</v>
      </c>
      <c r="K759" t="s">
        <v>322</v>
      </c>
      <c r="L759" t="s">
        <v>7</v>
      </c>
      <c r="M759" s="2" t="str">
        <f t="shared" si="11"/>
        <v>union all select 'UAPSRV','22','0','27','CPDQR','Character','8','产品到期日期','必填' from dual</v>
      </c>
    </row>
    <row r="760" spans="1:13" x14ac:dyDescent="0.15">
      <c r="A760" t="s">
        <v>636</v>
      </c>
      <c r="B760" t="s">
        <v>88</v>
      </c>
      <c r="C760">
        <v>22</v>
      </c>
      <c r="D760">
        <v>0</v>
      </c>
      <c r="E760" t="s">
        <v>165</v>
      </c>
      <c r="F760" t="s">
        <v>113</v>
      </c>
      <c r="G760" t="s">
        <v>113</v>
      </c>
      <c r="H760" t="s">
        <v>323</v>
      </c>
      <c r="I760" t="s">
        <v>4</v>
      </c>
      <c r="J760" t="s">
        <v>8</v>
      </c>
      <c r="K760" t="s">
        <v>324</v>
      </c>
      <c r="L760" t="s">
        <v>492</v>
      </c>
      <c r="M760" s="2" t="str">
        <f t="shared" si="11"/>
        <v>union all select 'UAPSRV','22','0','28','CPLB','Character','2','产品类别','必填，字典（CPLB）' from dual</v>
      </c>
    </row>
    <row r="761" spans="1:13" x14ac:dyDescent="0.15">
      <c r="A761" t="s">
        <v>636</v>
      </c>
      <c r="B761" t="s">
        <v>88</v>
      </c>
      <c r="C761">
        <v>22</v>
      </c>
      <c r="D761">
        <v>0</v>
      </c>
      <c r="E761" t="s">
        <v>165</v>
      </c>
      <c r="F761" t="s">
        <v>117</v>
      </c>
      <c r="G761" t="s">
        <v>117</v>
      </c>
      <c r="H761" t="s">
        <v>327</v>
      </c>
      <c r="I761" t="s">
        <v>4</v>
      </c>
      <c r="J761" t="s">
        <v>10</v>
      </c>
      <c r="K761" t="s">
        <v>328</v>
      </c>
      <c r="L761" t="s">
        <v>7</v>
      </c>
      <c r="M761" s="2" t="str">
        <f t="shared" si="11"/>
        <v>union all select 'UAPSRV','22','0','29','GLRMC','Character','120','产品资产管理人名称','必填' from dual</v>
      </c>
    </row>
    <row r="762" spans="1:13" x14ac:dyDescent="0.15">
      <c r="A762" t="s">
        <v>636</v>
      </c>
      <c r="B762" t="s">
        <v>88</v>
      </c>
      <c r="C762">
        <v>22</v>
      </c>
      <c r="D762">
        <v>0</v>
      </c>
      <c r="E762" t="s">
        <v>165</v>
      </c>
      <c r="F762" t="s">
        <v>121</v>
      </c>
      <c r="G762" t="s">
        <v>121</v>
      </c>
      <c r="H762" t="s">
        <v>330</v>
      </c>
      <c r="I762" t="s">
        <v>4</v>
      </c>
      <c r="J762" t="s">
        <v>8</v>
      </c>
      <c r="K762" t="s">
        <v>331</v>
      </c>
      <c r="L762" t="s">
        <v>23</v>
      </c>
      <c r="M762" s="2" t="str">
        <f t="shared" si="11"/>
        <v>union all select 'UAPSRV','22','0','30','GLRZJLB','Character','2','产品资产管理人证件类别','必填，字典(ZJLB)' from dual</v>
      </c>
    </row>
    <row r="763" spans="1:13" x14ac:dyDescent="0.15">
      <c r="A763" t="s">
        <v>636</v>
      </c>
      <c r="B763" t="s">
        <v>88</v>
      </c>
      <c r="C763">
        <v>22</v>
      </c>
      <c r="D763">
        <v>0</v>
      </c>
      <c r="E763" t="s">
        <v>165</v>
      </c>
      <c r="F763" t="s">
        <v>124</v>
      </c>
      <c r="G763" t="s">
        <v>124</v>
      </c>
      <c r="H763" t="s">
        <v>334</v>
      </c>
      <c r="I763" t="s">
        <v>4</v>
      </c>
      <c r="J763" t="s">
        <v>26</v>
      </c>
      <c r="K763" t="s">
        <v>335</v>
      </c>
      <c r="L763" t="s">
        <v>7</v>
      </c>
      <c r="M763" s="2" t="str">
        <f t="shared" si="11"/>
        <v>union all select 'UAPSRV','22','0','31','GLRZJDM','Character','40','产品资产管理人证件代码','必填' from dual</v>
      </c>
    </row>
    <row r="764" spans="1:13" x14ac:dyDescent="0.15">
      <c r="A764" t="s">
        <v>636</v>
      </c>
      <c r="B764" t="s">
        <v>88</v>
      </c>
      <c r="C764">
        <v>22</v>
      </c>
      <c r="D764">
        <v>0</v>
      </c>
      <c r="E764" t="s">
        <v>165</v>
      </c>
      <c r="F764" t="s">
        <v>128</v>
      </c>
      <c r="G764" t="s">
        <v>128</v>
      </c>
      <c r="H764" t="s">
        <v>337</v>
      </c>
      <c r="I764" t="s">
        <v>4</v>
      </c>
      <c r="J764" t="s">
        <v>10</v>
      </c>
      <c r="K764" t="s">
        <v>338</v>
      </c>
      <c r="L764" t="s">
        <v>7</v>
      </c>
      <c r="M764" s="2" t="str">
        <f t="shared" si="11"/>
        <v>union all select 'UAPSRV','22','0','32','TGRMC','Character','120','产品资产托管人名称','必填' from dual</v>
      </c>
    </row>
    <row r="765" spans="1:13" x14ac:dyDescent="0.15">
      <c r="A765" t="s">
        <v>636</v>
      </c>
      <c r="B765" t="s">
        <v>88</v>
      </c>
      <c r="C765">
        <v>22</v>
      </c>
      <c r="D765">
        <v>0</v>
      </c>
      <c r="E765" t="s">
        <v>165</v>
      </c>
      <c r="F765" t="s">
        <v>132</v>
      </c>
      <c r="G765" t="s">
        <v>132</v>
      </c>
      <c r="H765" t="s">
        <v>340</v>
      </c>
      <c r="I765" t="s">
        <v>4</v>
      </c>
      <c r="J765" t="s">
        <v>8</v>
      </c>
      <c r="K765" t="s">
        <v>341</v>
      </c>
      <c r="L765" t="s">
        <v>23</v>
      </c>
      <c r="M765" s="2" t="str">
        <f t="shared" si="11"/>
        <v>union all select 'UAPSRV','22','0','33','TGRZJLB','Character','2','产品资产托管人身份证件类别','必填，字典(ZJLB)' from dual</v>
      </c>
    </row>
    <row r="766" spans="1:13" x14ac:dyDescent="0.15">
      <c r="A766" t="s">
        <v>636</v>
      </c>
      <c r="B766" t="s">
        <v>88</v>
      </c>
      <c r="C766">
        <v>22</v>
      </c>
      <c r="D766">
        <v>0</v>
      </c>
      <c r="E766" t="s">
        <v>165</v>
      </c>
      <c r="F766" t="s">
        <v>135</v>
      </c>
      <c r="G766" t="s">
        <v>135</v>
      </c>
      <c r="H766" t="s">
        <v>343</v>
      </c>
      <c r="I766" t="s">
        <v>4</v>
      </c>
      <c r="J766" t="s">
        <v>26</v>
      </c>
      <c r="K766" t="s">
        <v>344</v>
      </c>
      <c r="L766" t="s">
        <v>7</v>
      </c>
      <c r="M766" s="2" t="str">
        <f t="shared" si="11"/>
        <v>union all select 'UAPSRV','22','0','34','TGRZJDM','Character','40','产品资产托管人身份证件代码','必填' from dual</v>
      </c>
    </row>
    <row r="767" spans="1:13" x14ac:dyDescent="0.15">
      <c r="A767" t="s">
        <v>636</v>
      </c>
      <c r="B767" t="s">
        <v>88</v>
      </c>
      <c r="C767">
        <v>22</v>
      </c>
      <c r="D767">
        <v>0</v>
      </c>
      <c r="E767" t="s">
        <v>165</v>
      </c>
      <c r="F767" t="s">
        <v>138</v>
      </c>
      <c r="G767" t="s">
        <v>138</v>
      </c>
      <c r="H767" t="s">
        <v>156</v>
      </c>
      <c r="I767" t="s">
        <v>4</v>
      </c>
      <c r="J767" t="s">
        <v>24</v>
      </c>
      <c r="K767" t="s">
        <v>157</v>
      </c>
      <c r="L767" t="s">
        <v>7</v>
      </c>
      <c r="M767" s="2" t="str">
        <f t="shared" si="11"/>
        <v>union all select 'UAPSRV','22','0','35','KHJGDM','Character','6','业务发起开户代理机构代码','必填' from dual</v>
      </c>
    </row>
    <row r="768" spans="1:13" x14ac:dyDescent="0.15">
      <c r="A768" t="s">
        <v>636</v>
      </c>
      <c r="B768" t="s">
        <v>88</v>
      </c>
      <c r="C768">
        <v>22</v>
      </c>
      <c r="D768">
        <v>0</v>
      </c>
      <c r="E768" t="s">
        <v>165</v>
      </c>
      <c r="F768" t="s">
        <v>141</v>
      </c>
      <c r="G768" t="s">
        <v>141</v>
      </c>
      <c r="H768" t="s">
        <v>159</v>
      </c>
      <c r="I768" t="s">
        <v>4</v>
      </c>
      <c r="J768" t="s">
        <v>5</v>
      </c>
      <c r="K768" t="s">
        <v>160</v>
      </c>
      <c r="L768" t="s">
        <v>7</v>
      </c>
      <c r="M768" s="2" t="str">
        <f t="shared" si="11"/>
        <v>union all select 'UAPSRV','22','0','36','KHWDDM','Character','10','业务发起开户代理网点代码','必填' from dual</v>
      </c>
    </row>
    <row r="769" spans="1:13" x14ac:dyDescent="0.15">
      <c r="A769" t="s">
        <v>636</v>
      </c>
      <c r="B769" t="s">
        <v>88</v>
      </c>
      <c r="C769">
        <v>22</v>
      </c>
      <c r="D769">
        <v>0</v>
      </c>
      <c r="E769" t="s">
        <v>165</v>
      </c>
      <c r="F769" t="s">
        <v>144</v>
      </c>
      <c r="G769" t="s">
        <v>144</v>
      </c>
      <c r="H769" t="s">
        <v>162</v>
      </c>
      <c r="I769" t="s">
        <v>4</v>
      </c>
      <c r="J769" t="s">
        <v>30</v>
      </c>
      <c r="K769" t="s">
        <v>163</v>
      </c>
      <c r="L769" t="s">
        <v>164</v>
      </c>
      <c r="M769" s="2" t="str">
        <f t="shared" si="11"/>
        <v>union all select 'UAPSRV','22','0','37','SQRQ','Character','8','申请日期','必填，填发送请求的自然日期，下同' from dual</v>
      </c>
    </row>
    <row r="770" spans="1:13" x14ac:dyDescent="0.15">
      <c r="A770" t="s">
        <v>636</v>
      </c>
      <c r="B770" t="s">
        <v>88</v>
      </c>
      <c r="C770">
        <v>22</v>
      </c>
      <c r="D770">
        <v>0</v>
      </c>
      <c r="E770" t="s">
        <v>165</v>
      </c>
      <c r="F770" t="s">
        <v>148</v>
      </c>
      <c r="G770" t="s">
        <v>148</v>
      </c>
      <c r="H770" t="s">
        <v>166</v>
      </c>
      <c r="I770" t="s">
        <v>4</v>
      </c>
      <c r="J770" t="s">
        <v>5</v>
      </c>
      <c r="K770" t="s">
        <v>167</v>
      </c>
      <c r="L770" t="s">
        <v>172</v>
      </c>
      <c r="M770" s="2" t="str">
        <f t="shared" si="11"/>
        <v>union all select 'UAPSRV','22','0','38','BYZD1','Character','10','备用字段1','保留字段' from dual</v>
      </c>
    </row>
    <row r="771" spans="1:13" x14ac:dyDescent="0.15">
      <c r="A771" t="s">
        <v>636</v>
      </c>
      <c r="B771" t="s">
        <v>88</v>
      </c>
      <c r="C771">
        <v>22</v>
      </c>
      <c r="D771">
        <v>0</v>
      </c>
      <c r="E771" t="s">
        <v>165</v>
      </c>
      <c r="F771" t="s">
        <v>152</v>
      </c>
      <c r="G771" t="s">
        <v>152</v>
      </c>
      <c r="H771" t="s">
        <v>170</v>
      </c>
      <c r="I771" t="s">
        <v>4</v>
      </c>
      <c r="J771" t="s">
        <v>5</v>
      </c>
      <c r="K771" t="s">
        <v>171</v>
      </c>
      <c r="L771" t="s">
        <v>172</v>
      </c>
      <c r="M771" s="2" t="str">
        <f t="shared" ref="M771:M834" si="12">"union all select '" &amp; A771 &amp; "','" &amp; B771 &amp; "','" &amp;  D771 &amp; "','" &amp; G771 &amp; "','"  &amp; H771 &amp; "','" &amp; I771 &amp; "','" &amp; J771 &amp; "','" &amp; K771 &amp; "','" &amp; L771 &amp; "' from dual"</f>
        <v>union all select 'UAPSRV','22','0','39','BYZD2','Character','10','备用字段2','保留字段' from dual</v>
      </c>
    </row>
    <row r="772" spans="1:13" x14ac:dyDescent="0.15">
      <c r="A772" t="s">
        <v>636</v>
      </c>
      <c r="B772" t="s">
        <v>88</v>
      </c>
      <c r="C772">
        <v>22</v>
      </c>
      <c r="D772">
        <v>0</v>
      </c>
      <c r="E772" t="s">
        <v>165</v>
      </c>
      <c r="F772" t="s">
        <v>26</v>
      </c>
      <c r="G772" t="s">
        <v>26</v>
      </c>
      <c r="H772" t="s">
        <v>174</v>
      </c>
      <c r="I772" t="s">
        <v>4</v>
      </c>
      <c r="J772" t="s">
        <v>5</v>
      </c>
      <c r="K772" t="s">
        <v>175</v>
      </c>
      <c r="L772" t="s">
        <v>172</v>
      </c>
      <c r="M772" s="2" t="str">
        <f t="shared" si="12"/>
        <v>union all select 'UAPSRV','22','0','40','BYZD3','Character','10','备用字段3','保留字段' from dual</v>
      </c>
    </row>
    <row r="773" spans="1:13" x14ac:dyDescent="0.15">
      <c r="A773" t="s">
        <v>636</v>
      </c>
      <c r="B773" t="s">
        <v>88</v>
      </c>
      <c r="C773">
        <v>22</v>
      </c>
      <c r="D773">
        <v>1</v>
      </c>
      <c r="E773" t="s">
        <v>169</v>
      </c>
      <c r="F773" t="s">
        <v>2</v>
      </c>
      <c r="G773" t="s">
        <v>637</v>
      </c>
      <c r="H773" t="s">
        <v>3</v>
      </c>
      <c r="I773" t="s">
        <v>4</v>
      </c>
      <c r="J773" t="s">
        <v>5</v>
      </c>
      <c r="K773" t="s">
        <v>6</v>
      </c>
      <c r="M773" s="2" t="str">
        <f t="shared" si="12"/>
        <v>union all select 'UAPSRV','22','1','01','YWLSH','Character','10','业务流水号','' from dual</v>
      </c>
    </row>
    <row r="774" spans="1:13" x14ac:dyDescent="0.15">
      <c r="A774" t="s">
        <v>636</v>
      </c>
      <c r="B774" t="s">
        <v>88</v>
      </c>
      <c r="C774">
        <v>22</v>
      </c>
      <c r="D774">
        <v>1</v>
      </c>
      <c r="E774" t="s">
        <v>169</v>
      </c>
      <c r="F774" t="s">
        <v>8</v>
      </c>
      <c r="G774" t="s">
        <v>638</v>
      </c>
      <c r="H774" t="s">
        <v>9</v>
      </c>
      <c r="I774" t="s">
        <v>4</v>
      </c>
      <c r="J774" t="s">
        <v>10</v>
      </c>
      <c r="K774" t="s">
        <v>11</v>
      </c>
      <c r="M774" s="2" t="str">
        <f t="shared" si="12"/>
        <v>union all select 'UAPSRV','22','1','02','KHMC','Character','120','客户名称','' from dual</v>
      </c>
    </row>
    <row r="775" spans="1:13" x14ac:dyDescent="0.15">
      <c r="A775" t="s">
        <v>636</v>
      </c>
      <c r="B775" t="s">
        <v>88</v>
      </c>
      <c r="C775">
        <v>22</v>
      </c>
      <c r="D775">
        <v>1</v>
      </c>
      <c r="E775" t="s">
        <v>169</v>
      </c>
      <c r="F775" t="s">
        <v>12</v>
      </c>
      <c r="G775" t="s">
        <v>639</v>
      </c>
      <c r="H775" t="s">
        <v>13</v>
      </c>
      <c r="I775" t="s">
        <v>4</v>
      </c>
      <c r="J775" t="s">
        <v>2</v>
      </c>
      <c r="K775" t="s">
        <v>14</v>
      </c>
      <c r="L775" t="s">
        <v>176</v>
      </c>
      <c r="M775" s="2" t="str">
        <f t="shared" si="12"/>
        <v>union all select 'UAPSRV','22','1','03','KHLB','Character','1','客户类别','字典(KHLB)' from dual</v>
      </c>
    </row>
    <row r="776" spans="1:13" x14ac:dyDescent="0.15">
      <c r="A776" t="s">
        <v>636</v>
      </c>
      <c r="B776" t="s">
        <v>88</v>
      </c>
      <c r="C776">
        <v>22</v>
      </c>
      <c r="D776">
        <v>1</v>
      </c>
      <c r="E776" t="s">
        <v>169</v>
      </c>
      <c r="F776" t="s">
        <v>16</v>
      </c>
      <c r="G776" t="s">
        <v>640</v>
      </c>
      <c r="H776" t="s">
        <v>17</v>
      </c>
      <c r="I776" t="s">
        <v>4</v>
      </c>
      <c r="J776" t="s">
        <v>12</v>
      </c>
      <c r="K776" t="s">
        <v>18</v>
      </c>
      <c r="L776" t="s">
        <v>177</v>
      </c>
      <c r="M776" s="2" t="str">
        <f t="shared" si="12"/>
        <v>union all select 'UAPSRV','22','1','04','GJDM','Character','3','国籍/地区代码','字典(GJDM)' from dual</v>
      </c>
    </row>
    <row r="777" spans="1:13" x14ac:dyDescent="0.15">
      <c r="A777" t="s">
        <v>636</v>
      </c>
      <c r="B777" t="s">
        <v>88</v>
      </c>
      <c r="C777">
        <v>22</v>
      </c>
      <c r="D777">
        <v>1</v>
      </c>
      <c r="E777" t="s">
        <v>169</v>
      </c>
      <c r="F777" t="s">
        <v>20</v>
      </c>
      <c r="G777" t="s">
        <v>641</v>
      </c>
      <c r="H777" t="s">
        <v>21</v>
      </c>
      <c r="I777" t="s">
        <v>4</v>
      </c>
      <c r="J777" t="s">
        <v>8</v>
      </c>
      <c r="K777" t="s">
        <v>22</v>
      </c>
      <c r="L777" t="s">
        <v>178</v>
      </c>
      <c r="M777" s="2" t="str">
        <f t="shared" si="12"/>
        <v>union all select 'UAPSRV','22','1','05','ZJLB','Character','2','主要身份证明文件类别','字典(ZJLB)' from dual</v>
      </c>
    </row>
    <row r="778" spans="1:13" x14ac:dyDescent="0.15">
      <c r="A778" t="s">
        <v>636</v>
      </c>
      <c r="B778" t="s">
        <v>88</v>
      </c>
      <c r="C778">
        <v>22</v>
      </c>
      <c r="D778">
        <v>1</v>
      </c>
      <c r="E778" t="s">
        <v>169</v>
      </c>
      <c r="F778" t="s">
        <v>24</v>
      </c>
      <c r="G778" t="s">
        <v>642</v>
      </c>
      <c r="H778" t="s">
        <v>25</v>
      </c>
      <c r="I778" t="s">
        <v>4</v>
      </c>
      <c r="J778" t="s">
        <v>26</v>
      </c>
      <c r="K778" t="s">
        <v>27</v>
      </c>
      <c r="M778" s="2" t="str">
        <f t="shared" si="12"/>
        <v>union all select 'UAPSRV','22','1','06','ZJDM','Character','40','主要身份证明文件代码','' from dual</v>
      </c>
    </row>
    <row r="779" spans="1:13" x14ac:dyDescent="0.15">
      <c r="A779" t="s">
        <v>636</v>
      </c>
      <c r="B779" t="s">
        <v>88</v>
      </c>
      <c r="C779">
        <v>22</v>
      </c>
      <c r="D779">
        <v>1</v>
      </c>
      <c r="E779" t="s">
        <v>169</v>
      </c>
      <c r="F779" t="s">
        <v>28</v>
      </c>
      <c r="G779" t="s">
        <v>643</v>
      </c>
      <c r="H779" t="s">
        <v>29</v>
      </c>
      <c r="I779" t="s">
        <v>4</v>
      </c>
      <c r="J779" t="s">
        <v>30</v>
      </c>
      <c r="K779" t="s">
        <v>31</v>
      </c>
      <c r="M779" s="2" t="str">
        <f t="shared" si="12"/>
        <v>union all select 'UAPSRV','22','1','07','JZRQ','Character','8','主要身份证明文件截止日期','' from dual</v>
      </c>
    </row>
    <row r="780" spans="1:13" x14ac:dyDescent="0.15">
      <c r="A780" t="s">
        <v>636</v>
      </c>
      <c r="B780" t="s">
        <v>88</v>
      </c>
      <c r="C780">
        <v>22</v>
      </c>
      <c r="D780">
        <v>1</v>
      </c>
      <c r="E780" t="s">
        <v>169</v>
      </c>
      <c r="F780" t="s">
        <v>30</v>
      </c>
      <c r="G780" t="s">
        <v>644</v>
      </c>
      <c r="H780" t="s">
        <v>33</v>
      </c>
      <c r="I780" t="s">
        <v>4</v>
      </c>
      <c r="J780" t="s">
        <v>34</v>
      </c>
      <c r="K780" t="s">
        <v>35</v>
      </c>
      <c r="M780" s="2" t="str">
        <f t="shared" si="12"/>
        <v>union all select 'UAPSRV','22','1','08','ZJDZ','Character','80','主要身份证明文件地址','' from dual</v>
      </c>
    </row>
    <row r="781" spans="1:13" x14ac:dyDescent="0.15">
      <c r="A781" t="s">
        <v>636</v>
      </c>
      <c r="B781" t="s">
        <v>88</v>
      </c>
      <c r="C781">
        <v>22</v>
      </c>
      <c r="D781">
        <v>1</v>
      </c>
      <c r="E781" t="s">
        <v>169</v>
      </c>
      <c r="F781" t="s">
        <v>37</v>
      </c>
      <c r="G781" t="s">
        <v>645</v>
      </c>
      <c r="H781" t="s">
        <v>38</v>
      </c>
      <c r="I781" t="s">
        <v>4</v>
      </c>
      <c r="J781" t="s">
        <v>8</v>
      </c>
      <c r="K781" t="s">
        <v>39</v>
      </c>
      <c r="M781" s="2" t="str">
        <f t="shared" si="12"/>
        <v>union all select 'UAPSRV','22','1','09','FZZJLB','Character','2','辅助身份证明文件类别','' from dual</v>
      </c>
    </row>
    <row r="782" spans="1:13" x14ac:dyDescent="0.15">
      <c r="A782" t="s">
        <v>636</v>
      </c>
      <c r="B782" t="s">
        <v>88</v>
      </c>
      <c r="C782">
        <v>22</v>
      </c>
      <c r="D782">
        <v>1</v>
      </c>
      <c r="E782" t="s">
        <v>169</v>
      </c>
      <c r="F782" t="s">
        <v>5</v>
      </c>
      <c r="G782" t="s">
        <v>5</v>
      </c>
      <c r="H782" t="s">
        <v>41</v>
      </c>
      <c r="I782" t="s">
        <v>4</v>
      </c>
      <c r="J782" t="s">
        <v>26</v>
      </c>
      <c r="K782" t="s">
        <v>42</v>
      </c>
      <c r="M782" s="2" t="str">
        <f t="shared" si="12"/>
        <v>union all select 'UAPSRV','22','1','10','FZZJDM','Character','40','辅助身份证明文件代码','' from dual</v>
      </c>
    </row>
    <row r="783" spans="1:13" x14ac:dyDescent="0.15">
      <c r="A783" t="s">
        <v>636</v>
      </c>
      <c r="B783" t="s">
        <v>88</v>
      </c>
      <c r="C783">
        <v>22</v>
      </c>
      <c r="D783">
        <v>1</v>
      </c>
      <c r="E783" t="s">
        <v>169</v>
      </c>
      <c r="F783" t="s">
        <v>44</v>
      </c>
      <c r="G783" t="s">
        <v>44</v>
      </c>
      <c r="H783" t="s">
        <v>45</v>
      </c>
      <c r="I783" t="s">
        <v>4</v>
      </c>
      <c r="J783" t="s">
        <v>30</v>
      </c>
      <c r="K783" t="s">
        <v>46</v>
      </c>
      <c r="M783" s="2" t="str">
        <f t="shared" si="12"/>
        <v>union all select 'UAPSRV','22','1','11','FZJZRQ','Character','8','辅助身份证明文件截止日期','' from dual</v>
      </c>
    </row>
    <row r="784" spans="1:13" x14ac:dyDescent="0.15">
      <c r="A784" t="s">
        <v>636</v>
      </c>
      <c r="B784" t="s">
        <v>88</v>
      </c>
      <c r="C784">
        <v>22</v>
      </c>
      <c r="D784">
        <v>1</v>
      </c>
      <c r="E784" t="s">
        <v>169</v>
      </c>
      <c r="F784" t="s">
        <v>48</v>
      </c>
      <c r="G784" t="s">
        <v>48</v>
      </c>
      <c r="H784" t="s">
        <v>49</v>
      </c>
      <c r="I784" t="s">
        <v>4</v>
      </c>
      <c r="J784" t="s">
        <v>34</v>
      </c>
      <c r="K784" t="s">
        <v>50</v>
      </c>
      <c r="M784" s="2" t="str">
        <f t="shared" si="12"/>
        <v>union all select 'UAPSRV','22','1','12','FZZJDZ','Character','80','辅助身份证明文件地址','' from dual</v>
      </c>
    </row>
    <row r="785" spans="1:13" x14ac:dyDescent="0.15">
      <c r="A785" t="s">
        <v>636</v>
      </c>
      <c r="B785" t="s">
        <v>88</v>
      </c>
      <c r="C785">
        <v>22</v>
      </c>
      <c r="D785">
        <v>1</v>
      </c>
      <c r="E785" t="s">
        <v>169</v>
      </c>
      <c r="F785" t="s">
        <v>52</v>
      </c>
      <c r="G785" t="s">
        <v>52</v>
      </c>
      <c r="H785" t="s">
        <v>53</v>
      </c>
      <c r="I785" t="s">
        <v>4</v>
      </c>
      <c r="J785" t="s">
        <v>2</v>
      </c>
      <c r="K785" t="s">
        <v>54</v>
      </c>
      <c r="L785" t="s">
        <v>179</v>
      </c>
      <c r="M785" s="2" t="str">
        <f t="shared" si="12"/>
        <v>union all select 'UAPSRV','22','1','13','KHFS','Character','1','一码通账户开户方式','字典(KHFS)' from dual</v>
      </c>
    </row>
    <row r="786" spans="1:13" x14ac:dyDescent="0.15">
      <c r="A786" t="s">
        <v>636</v>
      </c>
      <c r="B786" t="s">
        <v>88</v>
      </c>
      <c r="C786">
        <v>22</v>
      </c>
      <c r="D786">
        <v>1</v>
      </c>
      <c r="E786" t="s">
        <v>169</v>
      </c>
      <c r="F786" t="s">
        <v>56</v>
      </c>
      <c r="G786" t="s">
        <v>56</v>
      </c>
      <c r="H786" t="s">
        <v>114</v>
      </c>
      <c r="I786" t="s">
        <v>4</v>
      </c>
      <c r="J786" t="s">
        <v>102</v>
      </c>
      <c r="K786" t="s">
        <v>115</v>
      </c>
      <c r="M786" s="2" t="str">
        <f t="shared" si="12"/>
        <v>union all select 'UAPSRV','22','1','14','LXRXM','Character','60','联系人姓名','' from dual</v>
      </c>
    </row>
    <row r="787" spans="1:13" x14ac:dyDescent="0.15">
      <c r="A787" t="s">
        <v>636</v>
      </c>
      <c r="B787" t="s">
        <v>88</v>
      </c>
      <c r="C787">
        <v>22</v>
      </c>
      <c r="D787">
        <v>1</v>
      </c>
      <c r="E787" t="s">
        <v>169</v>
      </c>
      <c r="F787" t="s">
        <v>60</v>
      </c>
      <c r="G787" t="s">
        <v>60</v>
      </c>
      <c r="H787" t="s">
        <v>118</v>
      </c>
      <c r="I787" t="s">
        <v>4</v>
      </c>
      <c r="J787" t="s">
        <v>8</v>
      </c>
      <c r="K787" t="s">
        <v>119</v>
      </c>
      <c r="L787" t="s">
        <v>178</v>
      </c>
      <c r="M787" s="2" t="str">
        <f t="shared" si="12"/>
        <v>union all select 'UAPSRV','22','1','15','LXRZJLB','Character','2','联系人身份证明文件类别','字典(ZJLB)' from dual</v>
      </c>
    </row>
    <row r="788" spans="1:13" x14ac:dyDescent="0.15">
      <c r="A788" t="s">
        <v>636</v>
      </c>
      <c r="B788" t="s">
        <v>88</v>
      </c>
      <c r="C788">
        <v>22</v>
      </c>
      <c r="D788">
        <v>1</v>
      </c>
      <c r="E788" t="s">
        <v>169</v>
      </c>
      <c r="F788" t="s">
        <v>64</v>
      </c>
      <c r="G788" t="s">
        <v>64</v>
      </c>
      <c r="H788" t="s">
        <v>122</v>
      </c>
      <c r="I788" t="s">
        <v>4</v>
      </c>
      <c r="J788" t="s">
        <v>26</v>
      </c>
      <c r="K788" t="s">
        <v>123</v>
      </c>
      <c r="M788" s="2" t="str">
        <f t="shared" si="12"/>
        <v>union all select 'UAPSRV','22','1','16','LXRZJDM','Character','40','联系人身份证明文件代码','' from dual</v>
      </c>
    </row>
    <row r="789" spans="1:13" x14ac:dyDescent="0.15">
      <c r="A789" t="s">
        <v>636</v>
      </c>
      <c r="B789" t="s">
        <v>88</v>
      </c>
      <c r="C789">
        <v>22</v>
      </c>
      <c r="D789">
        <v>1</v>
      </c>
      <c r="E789" t="s">
        <v>169</v>
      </c>
      <c r="F789" t="s">
        <v>68</v>
      </c>
      <c r="G789" t="s">
        <v>68</v>
      </c>
      <c r="H789" t="s">
        <v>125</v>
      </c>
      <c r="I789" t="s">
        <v>4</v>
      </c>
      <c r="J789" t="s">
        <v>80</v>
      </c>
      <c r="K789" t="s">
        <v>126</v>
      </c>
      <c r="M789" s="2" t="str">
        <f t="shared" si="12"/>
        <v>union all select 'UAPSRV','22','1','17','YDDH','Character','20','移动电话号码','' from dual</v>
      </c>
    </row>
    <row r="790" spans="1:13" x14ac:dyDescent="0.15">
      <c r="A790" t="s">
        <v>636</v>
      </c>
      <c r="B790" t="s">
        <v>88</v>
      </c>
      <c r="C790">
        <v>22</v>
      </c>
      <c r="D790">
        <v>1</v>
      </c>
      <c r="E790" t="s">
        <v>169</v>
      </c>
      <c r="F790" t="s">
        <v>72</v>
      </c>
      <c r="G790" t="s">
        <v>72</v>
      </c>
      <c r="H790" t="s">
        <v>129</v>
      </c>
      <c r="I790" t="s">
        <v>4</v>
      </c>
      <c r="J790" t="s">
        <v>80</v>
      </c>
      <c r="K790" t="s">
        <v>130</v>
      </c>
      <c r="M790" s="2" t="str">
        <f t="shared" si="12"/>
        <v>union all select 'UAPSRV','22','1','18','GDDH','Character','20','固定电话号码','' from dual</v>
      </c>
    </row>
    <row r="791" spans="1:13" x14ac:dyDescent="0.15">
      <c r="A791" t="s">
        <v>636</v>
      </c>
      <c r="B791" t="s">
        <v>88</v>
      </c>
      <c r="C791">
        <v>22</v>
      </c>
      <c r="D791">
        <v>1</v>
      </c>
      <c r="E791" t="s">
        <v>169</v>
      </c>
      <c r="F791" t="s">
        <v>76</v>
      </c>
      <c r="G791" t="s">
        <v>76</v>
      </c>
      <c r="H791" t="s">
        <v>133</v>
      </c>
      <c r="I791" t="s">
        <v>4</v>
      </c>
      <c r="J791" t="s">
        <v>80</v>
      </c>
      <c r="K791" t="s">
        <v>134</v>
      </c>
      <c r="M791" s="2" t="str">
        <f t="shared" si="12"/>
        <v>union all select 'UAPSRV','22','1','19','CZHM','Character','20','传真号码','' from dual</v>
      </c>
    </row>
    <row r="792" spans="1:13" x14ac:dyDescent="0.15">
      <c r="A792" t="s">
        <v>636</v>
      </c>
      <c r="B792" t="s">
        <v>88</v>
      </c>
      <c r="C792">
        <v>22</v>
      </c>
      <c r="D792">
        <v>1</v>
      </c>
      <c r="E792" t="s">
        <v>169</v>
      </c>
      <c r="F792" t="s">
        <v>80</v>
      </c>
      <c r="G792" t="s">
        <v>80</v>
      </c>
      <c r="H792" t="s">
        <v>136</v>
      </c>
      <c r="I792" t="s">
        <v>4</v>
      </c>
      <c r="J792" t="s">
        <v>10</v>
      </c>
      <c r="K792" t="s">
        <v>137</v>
      </c>
      <c r="M792" s="2" t="str">
        <f t="shared" si="12"/>
        <v>union all select 'UAPSRV','22','1','20','LXDZ','Character','120','联系地址','' from dual</v>
      </c>
    </row>
    <row r="793" spans="1:13" x14ac:dyDescent="0.15">
      <c r="A793" t="s">
        <v>636</v>
      </c>
      <c r="B793" t="s">
        <v>88</v>
      </c>
      <c r="C793">
        <v>22</v>
      </c>
      <c r="D793">
        <v>1</v>
      </c>
      <c r="E793" t="s">
        <v>169</v>
      </c>
      <c r="F793" t="s">
        <v>84</v>
      </c>
      <c r="G793" t="s">
        <v>84</v>
      </c>
      <c r="H793" t="s">
        <v>139</v>
      </c>
      <c r="I793" t="s">
        <v>4</v>
      </c>
      <c r="J793" t="s">
        <v>30</v>
      </c>
      <c r="K793" t="s">
        <v>140</v>
      </c>
      <c r="M793" s="2" t="str">
        <f t="shared" si="12"/>
        <v>union all select 'UAPSRV','22','1','21','LXYB','Character','8','联系邮编','' from dual</v>
      </c>
    </row>
    <row r="794" spans="1:13" x14ac:dyDescent="0.15">
      <c r="A794" t="s">
        <v>636</v>
      </c>
      <c r="B794" t="s">
        <v>88</v>
      </c>
      <c r="C794">
        <v>22</v>
      </c>
      <c r="D794">
        <v>1</v>
      </c>
      <c r="E794" t="s">
        <v>169</v>
      </c>
      <c r="F794" t="s">
        <v>88</v>
      </c>
      <c r="G794" t="s">
        <v>88</v>
      </c>
      <c r="H794" t="s">
        <v>142</v>
      </c>
      <c r="I794" t="s">
        <v>4</v>
      </c>
      <c r="J794" t="s">
        <v>26</v>
      </c>
      <c r="K794" t="s">
        <v>143</v>
      </c>
      <c r="M794" s="2" t="str">
        <f t="shared" si="12"/>
        <v>union all select 'UAPSRV','22','1','22','DZYX','Character','40','电子邮箱','' from dual</v>
      </c>
    </row>
    <row r="795" spans="1:13" x14ac:dyDescent="0.15">
      <c r="A795" t="s">
        <v>636</v>
      </c>
      <c r="B795" t="s">
        <v>88</v>
      </c>
      <c r="C795">
        <v>22</v>
      </c>
      <c r="D795">
        <v>1</v>
      </c>
      <c r="E795" t="s">
        <v>169</v>
      </c>
      <c r="F795" t="s">
        <v>92</v>
      </c>
      <c r="G795" t="s">
        <v>92</v>
      </c>
      <c r="H795" t="s">
        <v>145</v>
      </c>
      <c r="I795" t="s">
        <v>4</v>
      </c>
      <c r="J795" t="s">
        <v>16</v>
      </c>
      <c r="K795" t="s">
        <v>146</v>
      </c>
      <c r="M795" s="2" t="str">
        <f t="shared" si="12"/>
        <v>union all select 'UAPSRV','22','1','23','DXFWBS','Character','4','开通短信服务标识','' from dual</v>
      </c>
    </row>
    <row r="796" spans="1:13" x14ac:dyDescent="0.15">
      <c r="A796" t="s">
        <v>636</v>
      </c>
      <c r="B796" t="s">
        <v>88</v>
      </c>
      <c r="C796">
        <v>22</v>
      </c>
      <c r="D796">
        <v>1</v>
      </c>
      <c r="E796" t="s">
        <v>169</v>
      </c>
      <c r="F796" t="s">
        <v>96</v>
      </c>
      <c r="G796" t="s">
        <v>96</v>
      </c>
      <c r="H796" t="s">
        <v>149</v>
      </c>
      <c r="I796" t="s">
        <v>4</v>
      </c>
      <c r="J796" t="s">
        <v>2</v>
      </c>
      <c r="K796" t="s">
        <v>150</v>
      </c>
      <c r="L796" t="s">
        <v>186</v>
      </c>
      <c r="M796" s="2" t="str">
        <f t="shared" si="12"/>
        <v>union all select 'UAPSRV','22','1','24','WLFWBS','Character','1','开通网络服务标识','字典(WLFWBS)' from dual</v>
      </c>
    </row>
    <row r="797" spans="1:13" x14ac:dyDescent="0.15">
      <c r="A797" t="s">
        <v>636</v>
      </c>
      <c r="B797" t="s">
        <v>88</v>
      </c>
      <c r="C797">
        <v>22</v>
      </c>
      <c r="D797">
        <v>1</v>
      </c>
      <c r="E797" t="s">
        <v>169</v>
      </c>
      <c r="F797" t="s">
        <v>100</v>
      </c>
      <c r="G797" t="s">
        <v>100</v>
      </c>
      <c r="H797" t="s">
        <v>153</v>
      </c>
      <c r="I797" t="s">
        <v>4</v>
      </c>
      <c r="J797" t="s">
        <v>24</v>
      </c>
      <c r="K797" t="s">
        <v>154</v>
      </c>
      <c r="M797" s="2" t="str">
        <f t="shared" si="12"/>
        <v>union all select 'UAPSRV','22','1','25','WLMM','Character','6','网络服务初始密码','' from dual</v>
      </c>
    </row>
    <row r="798" spans="1:13" x14ac:dyDescent="0.15">
      <c r="A798" t="s">
        <v>636</v>
      </c>
      <c r="B798" t="s">
        <v>88</v>
      </c>
      <c r="C798">
        <v>22</v>
      </c>
      <c r="D798">
        <v>1</v>
      </c>
      <c r="E798" t="s">
        <v>169</v>
      </c>
      <c r="F798" t="s">
        <v>105</v>
      </c>
      <c r="G798" t="s">
        <v>105</v>
      </c>
      <c r="H798" t="s">
        <v>318</v>
      </c>
      <c r="I798" t="s">
        <v>4</v>
      </c>
      <c r="J798" t="s">
        <v>26</v>
      </c>
      <c r="K798" t="s">
        <v>319</v>
      </c>
      <c r="M798" s="2" t="str">
        <f t="shared" si="12"/>
        <v>union all select 'UAPSRV','22','1','26','CPJC','Character','40','产品简称','' from dual</v>
      </c>
    </row>
    <row r="799" spans="1:13" x14ac:dyDescent="0.15">
      <c r="A799" t="s">
        <v>636</v>
      </c>
      <c r="B799" t="s">
        <v>88</v>
      </c>
      <c r="C799">
        <v>22</v>
      </c>
      <c r="D799">
        <v>1</v>
      </c>
      <c r="E799" t="s">
        <v>169</v>
      </c>
      <c r="F799" t="s">
        <v>109</v>
      </c>
      <c r="G799" t="s">
        <v>109</v>
      </c>
      <c r="H799" t="s">
        <v>321</v>
      </c>
      <c r="I799" t="s">
        <v>4</v>
      </c>
      <c r="J799" t="s">
        <v>30</v>
      </c>
      <c r="K799" t="s">
        <v>322</v>
      </c>
      <c r="M799" s="2" t="str">
        <f t="shared" si="12"/>
        <v>union all select 'UAPSRV','22','1','27','CPDQR','Character','8','产品到期日期','' from dual</v>
      </c>
    </row>
    <row r="800" spans="1:13" x14ac:dyDescent="0.15">
      <c r="A800" t="s">
        <v>636</v>
      </c>
      <c r="B800" t="s">
        <v>88</v>
      </c>
      <c r="C800">
        <v>22</v>
      </c>
      <c r="D800">
        <v>1</v>
      </c>
      <c r="E800" t="s">
        <v>169</v>
      </c>
      <c r="F800" t="s">
        <v>113</v>
      </c>
      <c r="G800" t="s">
        <v>113</v>
      </c>
      <c r="H800" t="s">
        <v>323</v>
      </c>
      <c r="I800" t="s">
        <v>4</v>
      </c>
      <c r="J800" t="s">
        <v>8</v>
      </c>
      <c r="K800" t="s">
        <v>324</v>
      </c>
      <c r="L800" t="s">
        <v>493</v>
      </c>
      <c r="M800" s="2" t="str">
        <f t="shared" si="12"/>
        <v>union all select 'UAPSRV','22','1','28','CPLB','Character','2','产品类别','字典（CPLB）' from dual</v>
      </c>
    </row>
    <row r="801" spans="1:13" x14ac:dyDescent="0.15">
      <c r="A801" t="s">
        <v>636</v>
      </c>
      <c r="B801" t="s">
        <v>88</v>
      </c>
      <c r="C801">
        <v>22</v>
      </c>
      <c r="D801">
        <v>1</v>
      </c>
      <c r="E801" t="s">
        <v>169</v>
      </c>
      <c r="F801" t="s">
        <v>117</v>
      </c>
      <c r="G801" t="s">
        <v>117</v>
      </c>
      <c r="H801" t="s">
        <v>327</v>
      </c>
      <c r="I801" t="s">
        <v>4</v>
      </c>
      <c r="J801" t="s">
        <v>10</v>
      </c>
      <c r="K801" t="s">
        <v>328</v>
      </c>
      <c r="M801" s="2" t="str">
        <f t="shared" si="12"/>
        <v>union all select 'UAPSRV','22','1','29','GLRMC','Character','120','产品资产管理人名称','' from dual</v>
      </c>
    </row>
    <row r="802" spans="1:13" x14ac:dyDescent="0.15">
      <c r="A802" t="s">
        <v>636</v>
      </c>
      <c r="B802" t="s">
        <v>88</v>
      </c>
      <c r="C802">
        <v>22</v>
      </c>
      <c r="D802">
        <v>1</v>
      </c>
      <c r="E802" t="s">
        <v>169</v>
      </c>
      <c r="F802" t="s">
        <v>121</v>
      </c>
      <c r="G802" t="s">
        <v>121</v>
      </c>
      <c r="H802" t="s">
        <v>330</v>
      </c>
      <c r="I802" t="s">
        <v>4</v>
      </c>
      <c r="J802" t="s">
        <v>8</v>
      </c>
      <c r="K802" t="s">
        <v>331</v>
      </c>
      <c r="L802" t="s">
        <v>178</v>
      </c>
      <c r="M802" s="2" t="str">
        <f t="shared" si="12"/>
        <v>union all select 'UAPSRV','22','1','30','GLRZJLB','Character','2','产品资产管理人证件类别','字典(ZJLB)' from dual</v>
      </c>
    </row>
    <row r="803" spans="1:13" x14ac:dyDescent="0.15">
      <c r="A803" t="s">
        <v>636</v>
      </c>
      <c r="B803" t="s">
        <v>88</v>
      </c>
      <c r="C803">
        <v>22</v>
      </c>
      <c r="D803">
        <v>1</v>
      </c>
      <c r="E803" t="s">
        <v>169</v>
      </c>
      <c r="F803" t="s">
        <v>124</v>
      </c>
      <c r="G803" t="s">
        <v>124</v>
      </c>
      <c r="H803" t="s">
        <v>334</v>
      </c>
      <c r="I803" t="s">
        <v>4</v>
      </c>
      <c r="J803" t="s">
        <v>26</v>
      </c>
      <c r="K803" t="s">
        <v>335</v>
      </c>
      <c r="M803" s="2" t="str">
        <f t="shared" si="12"/>
        <v>union all select 'UAPSRV','22','1','31','GLRZJDM','Character','40','产品资产管理人证件代码','' from dual</v>
      </c>
    </row>
    <row r="804" spans="1:13" x14ac:dyDescent="0.15">
      <c r="A804" t="s">
        <v>636</v>
      </c>
      <c r="B804" t="s">
        <v>88</v>
      </c>
      <c r="C804">
        <v>22</v>
      </c>
      <c r="D804">
        <v>1</v>
      </c>
      <c r="E804" t="s">
        <v>169</v>
      </c>
      <c r="F804" t="s">
        <v>128</v>
      </c>
      <c r="G804" t="s">
        <v>128</v>
      </c>
      <c r="H804" t="s">
        <v>337</v>
      </c>
      <c r="I804" t="s">
        <v>4</v>
      </c>
      <c r="J804" t="s">
        <v>10</v>
      </c>
      <c r="K804" t="s">
        <v>338</v>
      </c>
      <c r="M804" s="2" t="str">
        <f t="shared" si="12"/>
        <v>union all select 'UAPSRV','22','1','32','TGRMC','Character','120','产品资产托管人名称','' from dual</v>
      </c>
    </row>
    <row r="805" spans="1:13" x14ac:dyDescent="0.15">
      <c r="A805" t="s">
        <v>636</v>
      </c>
      <c r="B805" t="s">
        <v>88</v>
      </c>
      <c r="C805">
        <v>22</v>
      </c>
      <c r="D805">
        <v>1</v>
      </c>
      <c r="E805" t="s">
        <v>169</v>
      </c>
      <c r="F805" t="s">
        <v>132</v>
      </c>
      <c r="G805" t="s">
        <v>132</v>
      </c>
      <c r="H805" t="s">
        <v>340</v>
      </c>
      <c r="I805" t="s">
        <v>4</v>
      </c>
      <c r="J805" t="s">
        <v>8</v>
      </c>
      <c r="K805" t="s">
        <v>341</v>
      </c>
      <c r="L805" t="s">
        <v>178</v>
      </c>
      <c r="M805" s="2" t="str">
        <f t="shared" si="12"/>
        <v>union all select 'UAPSRV','22','1','33','TGRZJLB','Character','2','产品资产托管人身份证件类别','字典(ZJLB)' from dual</v>
      </c>
    </row>
    <row r="806" spans="1:13" x14ac:dyDescent="0.15">
      <c r="A806" t="s">
        <v>636</v>
      </c>
      <c r="B806" t="s">
        <v>88</v>
      </c>
      <c r="C806">
        <v>22</v>
      </c>
      <c r="D806">
        <v>1</v>
      </c>
      <c r="E806" t="s">
        <v>169</v>
      </c>
      <c r="F806" t="s">
        <v>135</v>
      </c>
      <c r="G806" t="s">
        <v>135</v>
      </c>
      <c r="H806" t="s">
        <v>343</v>
      </c>
      <c r="I806" t="s">
        <v>4</v>
      </c>
      <c r="J806" t="s">
        <v>26</v>
      </c>
      <c r="K806" t="s">
        <v>344</v>
      </c>
      <c r="M806" s="2" t="str">
        <f t="shared" si="12"/>
        <v>union all select 'UAPSRV','22','1','34','TGRZJDM','Character','40','产品资产托管人身份证件代码','' from dual</v>
      </c>
    </row>
    <row r="807" spans="1:13" x14ac:dyDescent="0.15">
      <c r="A807" t="s">
        <v>636</v>
      </c>
      <c r="B807" t="s">
        <v>88</v>
      </c>
      <c r="C807">
        <v>22</v>
      </c>
      <c r="D807">
        <v>1</v>
      </c>
      <c r="E807" t="s">
        <v>169</v>
      </c>
      <c r="F807" t="s">
        <v>138</v>
      </c>
      <c r="G807" t="s">
        <v>138</v>
      </c>
      <c r="H807" t="s">
        <v>156</v>
      </c>
      <c r="I807" t="s">
        <v>4</v>
      </c>
      <c r="J807" t="s">
        <v>24</v>
      </c>
      <c r="K807" t="s">
        <v>157</v>
      </c>
      <c r="M807" s="2" t="str">
        <f t="shared" si="12"/>
        <v>union all select 'UAPSRV','22','1','35','KHJGDM','Character','6','业务发起开户代理机构代码','' from dual</v>
      </c>
    </row>
    <row r="808" spans="1:13" x14ac:dyDescent="0.15">
      <c r="A808" t="s">
        <v>636</v>
      </c>
      <c r="B808" t="s">
        <v>88</v>
      </c>
      <c r="C808">
        <v>22</v>
      </c>
      <c r="D808">
        <v>1</v>
      </c>
      <c r="E808" t="s">
        <v>169</v>
      </c>
      <c r="F808" t="s">
        <v>141</v>
      </c>
      <c r="G808" t="s">
        <v>141</v>
      </c>
      <c r="H808" t="s">
        <v>159</v>
      </c>
      <c r="I808" t="s">
        <v>4</v>
      </c>
      <c r="J808" t="s">
        <v>5</v>
      </c>
      <c r="K808" t="s">
        <v>160</v>
      </c>
      <c r="M808" s="2" t="str">
        <f t="shared" si="12"/>
        <v>union all select 'UAPSRV','22','1','36','KHWDDM','Character','10','业务发起开户代理网点代码','' from dual</v>
      </c>
    </row>
    <row r="809" spans="1:13" x14ac:dyDescent="0.15">
      <c r="A809" t="s">
        <v>636</v>
      </c>
      <c r="B809" t="s">
        <v>88</v>
      </c>
      <c r="C809">
        <v>22</v>
      </c>
      <c r="D809">
        <v>1</v>
      </c>
      <c r="E809" t="s">
        <v>169</v>
      </c>
      <c r="F809" t="s">
        <v>144</v>
      </c>
      <c r="G809" t="s">
        <v>144</v>
      </c>
      <c r="H809" t="s">
        <v>162</v>
      </c>
      <c r="I809" t="s">
        <v>4</v>
      </c>
      <c r="J809" t="s">
        <v>30</v>
      </c>
      <c r="K809" t="s">
        <v>163</v>
      </c>
      <c r="M809" s="2" t="str">
        <f t="shared" si="12"/>
        <v>union all select 'UAPSRV','22','1','37','SQRQ','Character','8','申请日期','' from dual</v>
      </c>
    </row>
    <row r="810" spans="1:13" x14ac:dyDescent="0.15">
      <c r="A810" t="s">
        <v>636</v>
      </c>
      <c r="B810" t="s">
        <v>88</v>
      </c>
      <c r="C810">
        <v>22</v>
      </c>
      <c r="D810">
        <v>1</v>
      </c>
      <c r="E810" t="s">
        <v>169</v>
      </c>
      <c r="F810" t="s">
        <v>148</v>
      </c>
      <c r="G810" t="s">
        <v>148</v>
      </c>
      <c r="H810" t="s">
        <v>166</v>
      </c>
      <c r="I810" t="s">
        <v>4</v>
      </c>
      <c r="J810" t="s">
        <v>5</v>
      </c>
      <c r="K810" t="s">
        <v>167</v>
      </c>
      <c r="L810" t="s">
        <v>172</v>
      </c>
      <c r="M810" s="2" t="str">
        <f t="shared" si="12"/>
        <v>union all select 'UAPSRV','22','1','38','BYZD1','Character','10','备用字段1','保留字段' from dual</v>
      </c>
    </row>
    <row r="811" spans="1:13" x14ac:dyDescent="0.15">
      <c r="A811" t="s">
        <v>636</v>
      </c>
      <c r="B811" t="s">
        <v>88</v>
      </c>
      <c r="C811">
        <v>22</v>
      </c>
      <c r="D811">
        <v>1</v>
      </c>
      <c r="E811" t="s">
        <v>169</v>
      </c>
      <c r="F811" t="s">
        <v>152</v>
      </c>
      <c r="G811" t="s">
        <v>152</v>
      </c>
      <c r="H811" t="s">
        <v>170</v>
      </c>
      <c r="I811" t="s">
        <v>4</v>
      </c>
      <c r="J811" t="s">
        <v>5</v>
      </c>
      <c r="K811" t="s">
        <v>171</v>
      </c>
      <c r="L811" t="s">
        <v>172</v>
      </c>
      <c r="M811" s="2" t="str">
        <f t="shared" si="12"/>
        <v>union all select 'UAPSRV','22','1','39','BYZD2','Character','10','备用字段2','保留字段' from dual</v>
      </c>
    </row>
    <row r="812" spans="1:13" x14ac:dyDescent="0.15">
      <c r="A812" t="s">
        <v>636</v>
      </c>
      <c r="B812" t="s">
        <v>88</v>
      </c>
      <c r="C812">
        <v>22</v>
      </c>
      <c r="D812">
        <v>1</v>
      </c>
      <c r="E812" t="s">
        <v>169</v>
      </c>
      <c r="F812" t="s">
        <v>26</v>
      </c>
      <c r="G812" t="s">
        <v>26</v>
      </c>
      <c r="H812" t="s">
        <v>174</v>
      </c>
      <c r="I812" t="s">
        <v>4</v>
      </c>
      <c r="J812" t="s">
        <v>5</v>
      </c>
      <c r="K812" t="s">
        <v>175</v>
      </c>
      <c r="L812" t="s">
        <v>172</v>
      </c>
      <c r="M812" s="2" t="str">
        <f t="shared" si="12"/>
        <v>union all select 'UAPSRV','22','1','40','BYZD3','Character','10','备用字段3','保留字段' from dual</v>
      </c>
    </row>
    <row r="813" spans="1:13" x14ac:dyDescent="0.15">
      <c r="A813" t="s">
        <v>636</v>
      </c>
      <c r="B813" t="s">
        <v>88</v>
      </c>
      <c r="C813">
        <v>22</v>
      </c>
      <c r="D813">
        <v>1</v>
      </c>
      <c r="E813" t="s">
        <v>169</v>
      </c>
      <c r="F813" t="s">
        <v>158</v>
      </c>
      <c r="G813" t="s">
        <v>158</v>
      </c>
      <c r="H813" t="s">
        <v>188</v>
      </c>
      <c r="I813" t="s">
        <v>4</v>
      </c>
      <c r="J813" t="s">
        <v>80</v>
      </c>
      <c r="K813" t="s">
        <v>189</v>
      </c>
      <c r="M813" s="2" t="str">
        <f t="shared" si="12"/>
        <v>union all select 'UAPSRV','22','1','41','YMTH','Character','20','一码通账户号码','' from dual</v>
      </c>
    </row>
    <row r="814" spans="1:13" x14ac:dyDescent="0.15">
      <c r="A814" t="s">
        <v>636</v>
      </c>
      <c r="B814" t="s">
        <v>88</v>
      </c>
      <c r="C814">
        <v>22</v>
      </c>
      <c r="D814">
        <v>1</v>
      </c>
      <c r="E814" t="s">
        <v>169</v>
      </c>
      <c r="F814" t="s">
        <v>161</v>
      </c>
      <c r="G814" t="s">
        <v>161</v>
      </c>
      <c r="H814" t="s">
        <v>191</v>
      </c>
      <c r="I814" t="s">
        <v>4</v>
      </c>
      <c r="J814" t="s">
        <v>30</v>
      </c>
      <c r="K814" t="s">
        <v>192</v>
      </c>
      <c r="M814" s="2" t="str">
        <f t="shared" si="12"/>
        <v>union all select 'UAPSRV','22','1','42','YWRQ','Character','8','业务日期','' from dual</v>
      </c>
    </row>
    <row r="815" spans="1:13" x14ac:dyDescent="0.15">
      <c r="A815" t="s">
        <v>636</v>
      </c>
      <c r="B815" t="s">
        <v>88</v>
      </c>
      <c r="C815">
        <v>22</v>
      </c>
      <c r="D815">
        <v>1</v>
      </c>
      <c r="E815" t="s">
        <v>169</v>
      </c>
      <c r="F815" t="s">
        <v>165</v>
      </c>
      <c r="G815" t="s">
        <v>165</v>
      </c>
      <c r="H815" t="s">
        <v>194</v>
      </c>
      <c r="I815" t="s">
        <v>4</v>
      </c>
      <c r="J815" t="s">
        <v>2</v>
      </c>
      <c r="K815" t="s">
        <v>195</v>
      </c>
      <c r="L815" t="s">
        <v>196</v>
      </c>
      <c r="M815" s="2" t="str">
        <f t="shared" si="12"/>
        <v>union all select 'UAPSRV','22','1','43','YWPZBS','Character','1','业务凭证报送标识','字典(YWPZBS)' from dual</v>
      </c>
    </row>
    <row r="816" spans="1:13" x14ac:dyDescent="0.15">
      <c r="A816" t="s">
        <v>636</v>
      </c>
      <c r="B816" t="s">
        <v>88</v>
      </c>
      <c r="C816">
        <v>22</v>
      </c>
      <c r="D816">
        <v>1</v>
      </c>
      <c r="E816" t="s">
        <v>169</v>
      </c>
      <c r="F816" t="s">
        <v>169</v>
      </c>
      <c r="G816" t="s">
        <v>169</v>
      </c>
      <c r="H816" t="s">
        <v>198</v>
      </c>
      <c r="I816" t="s">
        <v>4</v>
      </c>
      <c r="J816" t="s">
        <v>16</v>
      </c>
      <c r="K816" t="s">
        <v>199</v>
      </c>
      <c r="M816" s="2" t="str">
        <f t="shared" si="12"/>
        <v>union all select 'UAPSRV','22','1','44','JGDM','Character','4','结果代码','' from dual</v>
      </c>
    </row>
    <row r="817" spans="1:13" x14ac:dyDescent="0.15">
      <c r="A817" t="s">
        <v>636</v>
      </c>
      <c r="B817" t="s">
        <v>88</v>
      </c>
      <c r="C817">
        <v>22</v>
      </c>
      <c r="D817">
        <v>1</v>
      </c>
      <c r="E817" t="s">
        <v>169</v>
      </c>
      <c r="F817" t="s">
        <v>173</v>
      </c>
      <c r="G817" t="s">
        <v>173</v>
      </c>
      <c r="H817" t="s">
        <v>200</v>
      </c>
      <c r="I817" t="s">
        <v>4</v>
      </c>
      <c r="J817" t="s">
        <v>26</v>
      </c>
      <c r="K817" t="s">
        <v>201</v>
      </c>
      <c r="M817" s="2" t="str">
        <f t="shared" si="12"/>
        <v>union all select 'UAPSRV','22','1','45','JGSM','Character','40','结果说明','' from dual</v>
      </c>
    </row>
    <row r="818" spans="1:13" x14ac:dyDescent="0.15">
      <c r="A818" t="s">
        <v>646</v>
      </c>
      <c r="B818" t="s">
        <v>637</v>
      </c>
      <c r="C818">
        <v>23</v>
      </c>
      <c r="D818">
        <v>0</v>
      </c>
      <c r="E818" t="s">
        <v>173</v>
      </c>
      <c r="F818" t="s">
        <v>2</v>
      </c>
      <c r="G818" t="s">
        <v>637</v>
      </c>
      <c r="H818" t="s">
        <v>3</v>
      </c>
      <c r="I818" t="s">
        <v>4</v>
      </c>
      <c r="J818" t="s">
        <v>5</v>
      </c>
      <c r="K818" t="s">
        <v>6</v>
      </c>
      <c r="L818" t="s">
        <v>7</v>
      </c>
      <c r="M818" s="2" t="str">
        <f t="shared" si="12"/>
        <v>union all select 'SFSRV','01','0','01','YWLSH','Character','10','业务流水号','必填' from dual</v>
      </c>
    </row>
    <row r="819" spans="1:13" x14ac:dyDescent="0.15">
      <c r="A819" t="s">
        <v>646</v>
      </c>
      <c r="B819" t="s">
        <v>637</v>
      </c>
      <c r="C819">
        <v>23</v>
      </c>
      <c r="D819">
        <v>0</v>
      </c>
      <c r="E819" t="s">
        <v>173</v>
      </c>
      <c r="F819" t="s">
        <v>8</v>
      </c>
      <c r="G819" t="s">
        <v>638</v>
      </c>
      <c r="H819" t="s">
        <v>392</v>
      </c>
      <c r="I819" t="s">
        <v>4</v>
      </c>
      <c r="J819" t="s">
        <v>8</v>
      </c>
      <c r="K819" t="s">
        <v>393</v>
      </c>
      <c r="L819" t="s">
        <v>494</v>
      </c>
      <c r="M819" s="2" t="str">
        <f t="shared" si="12"/>
        <v>union all select 'SFSRV','01','0','02','YWLB','Character','2','业务类别','必填其中字典内容说明如下01：简项查询，无照片返回02：简项查询，返回照片' from dual</v>
      </c>
    </row>
    <row r="820" spans="1:13" x14ac:dyDescent="0.15">
      <c r="A820" t="s">
        <v>646</v>
      </c>
      <c r="B820" t="s">
        <v>637</v>
      </c>
      <c r="C820">
        <v>23</v>
      </c>
      <c r="D820">
        <v>0</v>
      </c>
      <c r="E820" t="s">
        <v>173</v>
      </c>
      <c r="F820" t="s">
        <v>12</v>
      </c>
      <c r="G820" t="s">
        <v>639</v>
      </c>
      <c r="H820" t="s">
        <v>21</v>
      </c>
      <c r="I820" t="s">
        <v>4</v>
      </c>
      <c r="J820" t="s">
        <v>8</v>
      </c>
      <c r="K820" t="s">
        <v>22</v>
      </c>
      <c r="L820" t="s">
        <v>23</v>
      </c>
      <c r="M820" s="2" t="str">
        <f t="shared" si="12"/>
        <v>union all select 'SFSRV','01','0','03','ZJLB','Character','2','主要身份证明文件类别','必填，字典(ZJLB)' from dual</v>
      </c>
    </row>
    <row r="821" spans="1:13" x14ac:dyDescent="0.15">
      <c r="A821" t="s">
        <v>646</v>
      </c>
      <c r="B821" t="s">
        <v>637</v>
      </c>
      <c r="C821">
        <v>23</v>
      </c>
      <c r="D821">
        <v>0</v>
      </c>
      <c r="E821" t="s">
        <v>173</v>
      </c>
      <c r="F821" t="s">
        <v>16</v>
      </c>
      <c r="G821" t="s">
        <v>640</v>
      </c>
      <c r="H821" t="s">
        <v>25</v>
      </c>
      <c r="I821" t="s">
        <v>4</v>
      </c>
      <c r="J821" t="s">
        <v>26</v>
      </c>
      <c r="K821" t="s">
        <v>27</v>
      </c>
      <c r="L821" t="s">
        <v>7</v>
      </c>
      <c r="M821" s="2" t="str">
        <f t="shared" si="12"/>
        <v>union all select 'SFSRV','01','0','04','ZJDM','Character','40','主要身份证明文件代码','必填' from dual</v>
      </c>
    </row>
    <row r="822" spans="1:13" x14ac:dyDescent="0.15">
      <c r="A822" t="s">
        <v>646</v>
      </c>
      <c r="B822" t="s">
        <v>637</v>
      </c>
      <c r="C822">
        <v>23</v>
      </c>
      <c r="D822">
        <v>0</v>
      </c>
      <c r="E822" t="s">
        <v>173</v>
      </c>
      <c r="F822" t="s">
        <v>20</v>
      </c>
      <c r="G822" t="s">
        <v>641</v>
      </c>
      <c r="H822" t="s">
        <v>9</v>
      </c>
      <c r="I822" t="s">
        <v>4</v>
      </c>
      <c r="J822" t="s">
        <v>10</v>
      </c>
      <c r="K822" t="s">
        <v>11</v>
      </c>
      <c r="L822" t="s">
        <v>7</v>
      </c>
      <c r="M822" s="2" t="str">
        <f t="shared" si="12"/>
        <v>union all select 'SFSRV','01','0','05','KHMC','Character','120','客户名称','必填' from dual</v>
      </c>
    </row>
    <row r="823" spans="1:13" x14ac:dyDescent="0.15">
      <c r="A823" t="s">
        <v>646</v>
      </c>
      <c r="B823" t="s">
        <v>637</v>
      </c>
      <c r="C823">
        <v>23</v>
      </c>
      <c r="D823">
        <v>0</v>
      </c>
      <c r="E823" t="s">
        <v>173</v>
      </c>
      <c r="F823" t="s">
        <v>24</v>
      </c>
      <c r="G823" t="s">
        <v>642</v>
      </c>
      <c r="H823" t="s">
        <v>156</v>
      </c>
      <c r="I823" t="s">
        <v>4</v>
      </c>
      <c r="J823" t="s">
        <v>24</v>
      </c>
      <c r="K823" t="s">
        <v>157</v>
      </c>
      <c r="L823" t="s">
        <v>7</v>
      </c>
      <c r="M823" s="2" t="str">
        <f t="shared" si="12"/>
        <v>union all select 'SFSRV','01','0','06','KHJGDM','Character','6','业务发起开户代理机构代码','必填' from dual</v>
      </c>
    </row>
    <row r="824" spans="1:13" x14ac:dyDescent="0.15">
      <c r="A824" t="s">
        <v>646</v>
      </c>
      <c r="B824" t="s">
        <v>637</v>
      </c>
      <c r="C824">
        <v>23</v>
      </c>
      <c r="D824">
        <v>0</v>
      </c>
      <c r="E824" t="s">
        <v>173</v>
      </c>
      <c r="F824" t="s">
        <v>28</v>
      </c>
      <c r="G824" t="s">
        <v>643</v>
      </c>
      <c r="H824" t="s">
        <v>159</v>
      </c>
      <c r="I824" t="s">
        <v>4</v>
      </c>
      <c r="J824" t="s">
        <v>5</v>
      </c>
      <c r="K824" t="s">
        <v>160</v>
      </c>
      <c r="L824" t="s">
        <v>7</v>
      </c>
      <c r="M824" s="2" t="str">
        <f t="shared" si="12"/>
        <v>union all select 'SFSRV','01','0','07','KHWDDM','Character','10','业务发起开户代理网点代码','必填' from dual</v>
      </c>
    </row>
    <row r="825" spans="1:13" x14ac:dyDescent="0.15">
      <c r="A825" t="s">
        <v>646</v>
      </c>
      <c r="B825" t="s">
        <v>637</v>
      </c>
      <c r="C825">
        <v>23</v>
      </c>
      <c r="D825">
        <v>0</v>
      </c>
      <c r="E825" t="s">
        <v>173</v>
      </c>
      <c r="F825" t="s">
        <v>30</v>
      </c>
      <c r="G825" t="s">
        <v>644</v>
      </c>
      <c r="H825" t="s">
        <v>162</v>
      </c>
      <c r="I825" t="s">
        <v>4</v>
      </c>
      <c r="J825" t="s">
        <v>30</v>
      </c>
      <c r="K825" t="s">
        <v>163</v>
      </c>
      <c r="L825" t="s">
        <v>7</v>
      </c>
      <c r="M825" s="2" t="str">
        <f t="shared" si="12"/>
        <v>union all select 'SFSRV','01','0','08','SQRQ','Character','8','申请日期','必填' from dual</v>
      </c>
    </row>
    <row r="826" spans="1:13" x14ac:dyDescent="0.15">
      <c r="A826" t="s">
        <v>646</v>
      </c>
      <c r="B826" t="s">
        <v>637</v>
      </c>
      <c r="C826">
        <v>23</v>
      </c>
      <c r="D826">
        <v>0</v>
      </c>
      <c r="E826" t="s">
        <v>173</v>
      </c>
      <c r="F826" t="s">
        <v>37</v>
      </c>
      <c r="G826" t="s">
        <v>645</v>
      </c>
      <c r="H826" t="s">
        <v>495</v>
      </c>
      <c r="I826" t="s">
        <v>4</v>
      </c>
      <c r="J826" t="s">
        <v>496</v>
      </c>
      <c r="K826" t="s">
        <v>497</v>
      </c>
      <c r="L826" t="s">
        <v>498</v>
      </c>
      <c r="M826" s="2" t="str">
        <f t="shared" si="12"/>
        <v>union all select 'SFSRV','01','0','09','FJMC','Character','254','附件名称','预留（为照片比对业务）' from dual</v>
      </c>
    </row>
    <row r="827" spans="1:13" x14ac:dyDescent="0.15">
      <c r="A827" t="s">
        <v>646</v>
      </c>
      <c r="B827" t="s">
        <v>637</v>
      </c>
      <c r="C827">
        <v>23</v>
      </c>
      <c r="D827">
        <v>0</v>
      </c>
      <c r="E827" t="s">
        <v>173</v>
      </c>
      <c r="F827" t="s">
        <v>5</v>
      </c>
      <c r="G827" t="s">
        <v>5</v>
      </c>
      <c r="H827" t="s">
        <v>499</v>
      </c>
      <c r="I827" t="s">
        <v>4</v>
      </c>
      <c r="J827" t="s">
        <v>48</v>
      </c>
      <c r="K827" t="s">
        <v>500</v>
      </c>
      <c r="L827" t="s">
        <v>498</v>
      </c>
      <c r="M827" s="2" t="str">
        <f t="shared" si="12"/>
        <v>union all select 'SFSRV','01','0','10','FJCD','Character','12','附件长度','预留（为照片比对业务）' from dual</v>
      </c>
    </row>
    <row r="828" spans="1:13" x14ac:dyDescent="0.15">
      <c r="A828" t="s">
        <v>646</v>
      </c>
      <c r="B828" t="s">
        <v>637</v>
      </c>
      <c r="C828">
        <v>23</v>
      </c>
      <c r="D828">
        <v>1</v>
      </c>
      <c r="E828" t="s">
        <v>187</v>
      </c>
      <c r="F828" t="s">
        <v>2</v>
      </c>
      <c r="G828" t="s">
        <v>637</v>
      </c>
      <c r="H828" t="s">
        <v>3</v>
      </c>
      <c r="I828" t="s">
        <v>4</v>
      </c>
      <c r="J828" t="s">
        <v>5</v>
      </c>
      <c r="K828" t="s">
        <v>6</v>
      </c>
      <c r="M828" s="2" t="str">
        <f t="shared" si="12"/>
        <v>union all select 'SFSRV','01','1','01','YWLSH','Character','10','业务流水号','' from dual</v>
      </c>
    </row>
    <row r="829" spans="1:13" x14ac:dyDescent="0.15">
      <c r="A829" t="s">
        <v>646</v>
      </c>
      <c r="B829" t="s">
        <v>637</v>
      </c>
      <c r="C829">
        <v>23</v>
      </c>
      <c r="D829">
        <v>1</v>
      </c>
      <c r="E829" t="s">
        <v>187</v>
      </c>
      <c r="F829" t="s">
        <v>8</v>
      </c>
      <c r="G829" t="s">
        <v>638</v>
      </c>
      <c r="H829" t="s">
        <v>392</v>
      </c>
      <c r="I829" t="s">
        <v>4</v>
      </c>
      <c r="J829" t="s">
        <v>8</v>
      </c>
      <c r="K829" t="s">
        <v>393</v>
      </c>
      <c r="M829" s="2" t="str">
        <f t="shared" si="12"/>
        <v>union all select 'SFSRV','01','1','02','YWLB','Character','2','业务类别','' from dual</v>
      </c>
    </row>
    <row r="830" spans="1:13" x14ac:dyDescent="0.15">
      <c r="A830" t="s">
        <v>646</v>
      </c>
      <c r="B830" t="s">
        <v>637</v>
      </c>
      <c r="C830">
        <v>23</v>
      </c>
      <c r="D830">
        <v>1</v>
      </c>
      <c r="E830" t="s">
        <v>187</v>
      </c>
      <c r="F830" t="s">
        <v>12</v>
      </c>
      <c r="G830" t="s">
        <v>639</v>
      </c>
      <c r="H830" t="s">
        <v>21</v>
      </c>
      <c r="I830" t="s">
        <v>4</v>
      </c>
      <c r="J830" t="s">
        <v>8</v>
      </c>
      <c r="K830" t="s">
        <v>22</v>
      </c>
      <c r="L830" t="s">
        <v>178</v>
      </c>
      <c r="M830" s="2" t="str">
        <f t="shared" si="12"/>
        <v>union all select 'SFSRV','01','1','03','ZJLB','Character','2','主要身份证明文件类别','字典(ZJLB)' from dual</v>
      </c>
    </row>
    <row r="831" spans="1:13" x14ac:dyDescent="0.15">
      <c r="A831" t="s">
        <v>646</v>
      </c>
      <c r="B831" t="s">
        <v>637</v>
      </c>
      <c r="C831">
        <v>23</v>
      </c>
      <c r="D831">
        <v>1</v>
      </c>
      <c r="E831" t="s">
        <v>187</v>
      </c>
      <c r="F831" t="s">
        <v>16</v>
      </c>
      <c r="G831" t="s">
        <v>640</v>
      </c>
      <c r="H831" t="s">
        <v>25</v>
      </c>
      <c r="I831" t="s">
        <v>4</v>
      </c>
      <c r="J831" t="s">
        <v>26</v>
      </c>
      <c r="K831" t="s">
        <v>27</v>
      </c>
      <c r="M831" s="2" t="str">
        <f t="shared" si="12"/>
        <v>union all select 'SFSRV','01','1','04','ZJDM','Character','40','主要身份证明文件代码','' from dual</v>
      </c>
    </row>
    <row r="832" spans="1:13" x14ac:dyDescent="0.15">
      <c r="A832" t="s">
        <v>646</v>
      </c>
      <c r="B832" t="s">
        <v>637</v>
      </c>
      <c r="C832">
        <v>23</v>
      </c>
      <c r="D832">
        <v>1</v>
      </c>
      <c r="E832" t="s">
        <v>187</v>
      </c>
      <c r="F832" t="s">
        <v>20</v>
      </c>
      <c r="G832" t="s">
        <v>641</v>
      </c>
      <c r="H832" t="s">
        <v>9</v>
      </c>
      <c r="I832" t="s">
        <v>4</v>
      </c>
      <c r="J832" t="s">
        <v>10</v>
      </c>
      <c r="K832" t="s">
        <v>11</v>
      </c>
      <c r="M832" s="2" t="str">
        <f t="shared" si="12"/>
        <v>union all select 'SFSRV','01','1','05','KHMC','Character','120','客户名称','' from dual</v>
      </c>
    </row>
    <row r="833" spans="1:13" x14ac:dyDescent="0.15">
      <c r="A833" t="s">
        <v>646</v>
      </c>
      <c r="B833" t="s">
        <v>637</v>
      </c>
      <c r="C833">
        <v>23</v>
      </c>
      <c r="D833">
        <v>1</v>
      </c>
      <c r="E833" t="s">
        <v>187</v>
      </c>
      <c r="F833" t="s">
        <v>24</v>
      </c>
      <c r="G833" t="s">
        <v>642</v>
      </c>
      <c r="H833" t="s">
        <v>156</v>
      </c>
      <c r="I833" t="s">
        <v>4</v>
      </c>
      <c r="J833" t="s">
        <v>24</v>
      </c>
      <c r="K833" t="s">
        <v>157</v>
      </c>
      <c r="M833" s="2" t="str">
        <f t="shared" si="12"/>
        <v>union all select 'SFSRV','01','1','06','KHJGDM','Character','6','业务发起开户代理机构代码','' from dual</v>
      </c>
    </row>
    <row r="834" spans="1:13" x14ac:dyDescent="0.15">
      <c r="A834" t="s">
        <v>646</v>
      </c>
      <c r="B834" t="s">
        <v>637</v>
      </c>
      <c r="C834">
        <v>23</v>
      </c>
      <c r="D834">
        <v>1</v>
      </c>
      <c r="E834" t="s">
        <v>187</v>
      </c>
      <c r="F834" t="s">
        <v>28</v>
      </c>
      <c r="G834" t="s">
        <v>643</v>
      </c>
      <c r="H834" t="s">
        <v>159</v>
      </c>
      <c r="I834" t="s">
        <v>4</v>
      </c>
      <c r="J834" t="s">
        <v>5</v>
      </c>
      <c r="K834" t="s">
        <v>160</v>
      </c>
      <c r="M834" s="2" t="str">
        <f t="shared" si="12"/>
        <v>union all select 'SFSRV','01','1','07','KHWDDM','Character','10','业务发起开户代理网点代码','' from dual</v>
      </c>
    </row>
    <row r="835" spans="1:13" x14ac:dyDescent="0.15">
      <c r="A835" t="s">
        <v>646</v>
      </c>
      <c r="B835" t="s">
        <v>637</v>
      </c>
      <c r="C835">
        <v>23</v>
      </c>
      <c r="D835">
        <v>1</v>
      </c>
      <c r="E835" t="s">
        <v>187</v>
      </c>
      <c r="F835" t="s">
        <v>30</v>
      </c>
      <c r="G835" t="s">
        <v>644</v>
      </c>
      <c r="H835" t="s">
        <v>162</v>
      </c>
      <c r="I835" t="s">
        <v>4</v>
      </c>
      <c r="J835" t="s">
        <v>30</v>
      </c>
      <c r="K835" t="s">
        <v>163</v>
      </c>
      <c r="M835" s="2" t="str">
        <f t="shared" ref="M835:M898" si="13">"union all select '" &amp; A835 &amp; "','" &amp; B835 &amp; "','" &amp;  D835 &amp; "','" &amp; G835 &amp; "','"  &amp; H835 &amp; "','" &amp; I835 &amp; "','" &amp; J835 &amp; "','" &amp; K835 &amp; "','" &amp; L835 &amp; "' from dual"</f>
        <v>union all select 'SFSRV','01','1','08','SQRQ','Character','8','申请日期','' from dual</v>
      </c>
    </row>
    <row r="836" spans="1:13" x14ac:dyDescent="0.15">
      <c r="A836" t="s">
        <v>646</v>
      </c>
      <c r="B836" t="s">
        <v>637</v>
      </c>
      <c r="C836">
        <v>23</v>
      </c>
      <c r="D836">
        <v>1</v>
      </c>
      <c r="E836" t="s">
        <v>187</v>
      </c>
      <c r="F836" t="s">
        <v>37</v>
      </c>
      <c r="G836" t="s">
        <v>645</v>
      </c>
      <c r="H836" t="s">
        <v>198</v>
      </c>
      <c r="I836" t="s">
        <v>4</v>
      </c>
      <c r="J836" t="s">
        <v>16</v>
      </c>
      <c r="K836" t="s">
        <v>199</v>
      </c>
      <c r="M836" s="2" t="str">
        <f t="shared" si="13"/>
        <v>union all select 'SFSRV','01','1','09','JGDM','Character','4','结果代码','' from dual</v>
      </c>
    </row>
    <row r="837" spans="1:13" x14ac:dyDescent="0.15">
      <c r="A837" t="s">
        <v>646</v>
      </c>
      <c r="B837" t="s">
        <v>637</v>
      </c>
      <c r="C837">
        <v>23</v>
      </c>
      <c r="D837">
        <v>1</v>
      </c>
      <c r="E837" t="s">
        <v>187</v>
      </c>
      <c r="F837" t="s">
        <v>5</v>
      </c>
      <c r="G837" t="s">
        <v>5</v>
      </c>
      <c r="H837" t="s">
        <v>200</v>
      </c>
      <c r="I837" t="s">
        <v>4</v>
      </c>
      <c r="J837" t="s">
        <v>26</v>
      </c>
      <c r="K837" t="s">
        <v>201</v>
      </c>
      <c r="M837" s="2" t="str">
        <f t="shared" si="13"/>
        <v>union all select 'SFSRV','01','1','10','JGSM','Character','40','结果说明','' from dual</v>
      </c>
    </row>
    <row r="838" spans="1:13" x14ac:dyDescent="0.15">
      <c r="A838" t="s">
        <v>646</v>
      </c>
      <c r="B838" t="s">
        <v>637</v>
      </c>
      <c r="C838">
        <v>23</v>
      </c>
      <c r="D838">
        <v>1</v>
      </c>
      <c r="E838" t="s">
        <v>187</v>
      </c>
      <c r="F838" t="s">
        <v>44</v>
      </c>
      <c r="G838" t="s">
        <v>44</v>
      </c>
      <c r="H838" t="s">
        <v>501</v>
      </c>
      <c r="I838" t="s">
        <v>4</v>
      </c>
      <c r="J838" t="s">
        <v>10</v>
      </c>
      <c r="K838" t="s">
        <v>502</v>
      </c>
      <c r="L838" t="s">
        <v>503</v>
      </c>
      <c r="M838" s="2" t="str">
        <f t="shared" si="13"/>
        <v>union all select 'SFSRV','01','1','11','CYM','Character','120','曾用名','预留' from dual</v>
      </c>
    </row>
    <row r="839" spans="1:13" x14ac:dyDescent="0.15">
      <c r="A839" t="s">
        <v>646</v>
      </c>
      <c r="B839" t="s">
        <v>637</v>
      </c>
      <c r="C839">
        <v>23</v>
      </c>
      <c r="D839">
        <v>1</v>
      </c>
      <c r="E839" t="s">
        <v>187</v>
      </c>
      <c r="F839" t="s">
        <v>48</v>
      </c>
      <c r="G839" t="s">
        <v>48</v>
      </c>
      <c r="H839" t="s">
        <v>61</v>
      </c>
      <c r="I839" t="s">
        <v>4</v>
      </c>
      <c r="J839" t="s">
        <v>2</v>
      </c>
      <c r="K839" t="s">
        <v>62</v>
      </c>
      <c r="L839" t="s">
        <v>503</v>
      </c>
      <c r="M839" s="2" t="str">
        <f t="shared" si="13"/>
        <v>union all select 'SFSRV','01','1','12','XB','Character','1','性别','预留' from dual</v>
      </c>
    </row>
    <row r="840" spans="1:13" x14ac:dyDescent="0.15">
      <c r="A840" t="s">
        <v>646</v>
      </c>
      <c r="B840" t="s">
        <v>637</v>
      </c>
      <c r="C840">
        <v>23</v>
      </c>
      <c r="D840">
        <v>1</v>
      </c>
      <c r="E840" t="s">
        <v>187</v>
      </c>
      <c r="F840" t="s">
        <v>52</v>
      </c>
      <c r="G840" t="s">
        <v>52</v>
      </c>
      <c r="H840" t="s">
        <v>504</v>
      </c>
      <c r="I840" t="s">
        <v>4</v>
      </c>
      <c r="J840" t="s">
        <v>8</v>
      </c>
      <c r="K840" t="s">
        <v>505</v>
      </c>
      <c r="L840" t="s">
        <v>503</v>
      </c>
      <c r="M840" s="2" t="str">
        <f t="shared" si="13"/>
        <v>union all select 'SFSRV','01','1','13','MZ','Character','2','民族','预留' from dual</v>
      </c>
    </row>
    <row r="841" spans="1:13" x14ac:dyDescent="0.15">
      <c r="A841" t="s">
        <v>646</v>
      </c>
      <c r="B841" t="s">
        <v>637</v>
      </c>
      <c r="C841">
        <v>23</v>
      </c>
      <c r="D841">
        <v>1</v>
      </c>
      <c r="E841" t="s">
        <v>187</v>
      </c>
      <c r="F841" t="s">
        <v>56</v>
      </c>
      <c r="G841" t="s">
        <v>56</v>
      </c>
      <c r="H841" t="s">
        <v>57</v>
      </c>
      <c r="I841" t="s">
        <v>4</v>
      </c>
      <c r="J841" t="s">
        <v>30</v>
      </c>
      <c r="K841" t="s">
        <v>58</v>
      </c>
      <c r="L841" t="s">
        <v>503</v>
      </c>
      <c r="M841" s="2" t="str">
        <f t="shared" si="13"/>
        <v>union all select 'SFSRV','01','1','14','CSRQ','Character','8','出生日期','预留' from dual</v>
      </c>
    </row>
    <row r="842" spans="1:13" x14ac:dyDescent="0.15">
      <c r="A842" t="s">
        <v>646</v>
      </c>
      <c r="B842" t="s">
        <v>637</v>
      </c>
      <c r="C842">
        <v>23</v>
      </c>
      <c r="D842">
        <v>1</v>
      </c>
      <c r="E842" t="s">
        <v>187</v>
      </c>
      <c r="F842" t="s">
        <v>60</v>
      </c>
      <c r="G842" t="s">
        <v>60</v>
      </c>
      <c r="H842" t="s">
        <v>506</v>
      </c>
      <c r="I842" t="s">
        <v>4</v>
      </c>
      <c r="J842" t="s">
        <v>507</v>
      </c>
      <c r="K842" t="s">
        <v>508</v>
      </c>
      <c r="L842" t="s">
        <v>503</v>
      </c>
      <c r="M842" s="2" t="str">
        <f t="shared" si="13"/>
        <v>union all select 'SFSRV','01','1','15','FWCS','Character','200','服务处所','预留' from dual</v>
      </c>
    </row>
    <row r="843" spans="1:13" x14ac:dyDescent="0.15">
      <c r="A843" t="s">
        <v>646</v>
      </c>
      <c r="B843" t="s">
        <v>637</v>
      </c>
      <c r="C843">
        <v>23</v>
      </c>
      <c r="D843">
        <v>1</v>
      </c>
      <c r="E843" t="s">
        <v>187</v>
      </c>
      <c r="F843" t="s">
        <v>64</v>
      </c>
      <c r="G843" t="s">
        <v>64</v>
      </c>
      <c r="H843" t="s">
        <v>509</v>
      </c>
      <c r="I843" t="s">
        <v>4</v>
      </c>
      <c r="J843" t="s">
        <v>8</v>
      </c>
      <c r="K843" t="s">
        <v>510</v>
      </c>
      <c r="L843" t="s">
        <v>503</v>
      </c>
      <c r="M843" s="2" t="str">
        <f t="shared" si="13"/>
        <v>union all select 'SFSRV','01','1','16','WHCD','Character','2','文化程度','预留' from dual</v>
      </c>
    </row>
    <row r="844" spans="1:13" x14ac:dyDescent="0.15">
      <c r="A844" t="s">
        <v>646</v>
      </c>
      <c r="B844" t="s">
        <v>637</v>
      </c>
      <c r="C844">
        <v>23</v>
      </c>
      <c r="D844">
        <v>1</v>
      </c>
      <c r="E844" t="s">
        <v>187</v>
      </c>
      <c r="F844" t="s">
        <v>68</v>
      </c>
      <c r="G844" t="s">
        <v>68</v>
      </c>
      <c r="H844" t="s">
        <v>511</v>
      </c>
      <c r="I844" t="s">
        <v>4</v>
      </c>
      <c r="J844" t="s">
        <v>30</v>
      </c>
      <c r="K844" t="s">
        <v>512</v>
      </c>
      <c r="L844" t="s">
        <v>503</v>
      </c>
      <c r="M844" s="2" t="str">
        <f t="shared" si="13"/>
        <v>union all select 'SFSRV','01','1','17','HYZK','Character','8','婚姻状况','预留' from dual</v>
      </c>
    </row>
    <row r="845" spans="1:13" x14ac:dyDescent="0.15">
      <c r="A845" t="s">
        <v>646</v>
      </c>
      <c r="B845" t="s">
        <v>637</v>
      </c>
      <c r="C845">
        <v>23</v>
      </c>
      <c r="D845">
        <v>1</v>
      </c>
      <c r="E845" t="s">
        <v>187</v>
      </c>
      <c r="F845" t="s">
        <v>72</v>
      </c>
      <c r="G845" t="s">
        <v>72</v>
      </c>
      <c r="H845" t="s">
        <v>513</v>
      </c>
      <c r="I845" t="s">
        <v>4</v>
      </c>
      <c r="J845" t="s">
        <v>80</v>
      </c>
      <c r="K845" t="s">
        <v>514</v>
      </c>
      <c r="L845" t="s">
        <v>503</v>
      </c>
      <c r="M845" s="2" t="str">
        <f t="shared" si="13"/>
        <v>union all select 'SFSRV','01','1','18','JG','Character','20','籍贯','预留' from dual</v>
      </c>
    </row>
    <row r="846" spans="1:13" x14ac:dyDescent="0.15">
      <c r="A846" t="s">
        <v>646</v>
      </c>
      <c r="B846" t="s">
        <v>637</v>
      </c>
      <c r="C846">
        <v>23</v>
      </c>
      <c r="D846">
        <v>1</v>
      </c>
      <c r="E846" t="s">
        <v>187</v>
      </c>
      <c r="F846" t="s">
        <v>76</v>
      </c>
      <c r="G846" t="s">
        <v>76</v>
      </c>
      <c r="H846" t="s">
        <v>515</v>
      </c>
      <c r="I846" t="s">
        <v>4</v>
      </c>
      <c r="J846" t="s">
        <v>507</v>
      </c>
      <c r="K846" t="s">
        <v>516</v>
      </c>
      <c r="L846" t="s">
        <v>503</v>
      </c>
      <c r="M846" s="2" t="str">
        <f t="shared" si="13"/>
        <v>union all select 'SFSRV','01','1','19','CSD','Character','200','出生地','预留' from dual</v>
      </c>
    </row>
    <row r="847" spans="1:13" x14ac:dyDescent="0.15">
      <c r="A847" t="s">
        <v>646</v>
      </c>
      <c r="B847" t="s">
        <v>637</v>
      </c>
      <c r="C847">
        <v>23</v>
      </c>
      <c r="D847">
        <v>1</v>
      </c>
      <c r="E847" t="s">
        <v>187</v>
      </c>
      <c r="F847" t="s">
        <v>80</v>
      </c>
      <c r="G847" t="s">
        <v>80</v>
      </c>
      <c r="H847" t="s">
        <v>517</v>
      </c>
      <c r="I847" t="s">
        <v>4</v>
      </c>
      <c r="J847" t="s">
        <v>507</v>
      </c>
      <c r="K847" t="s">
        <v>518</v>
      </c>
      <c r="L847" t="s">
        <v>503</v>
      </c>
      <c r="M847" s="2" t="str">
        <f t="shared" si="13"/>
        <v>union all select 'SFSRV','01','1','20','HJDZ','Character','200','户籍地址','预留' from dual</v>
      </c>
    </row>
    <row r="848" spans="1:13" x14ac:dyDescent="0.15">
      <c r="A848" t="s">
        <v>646</v>
      </c>
      <c r="B848" t="s">
        <v>637</v>
      </c>
      <c r="C848">
        <v>23</v>
      </c>
      <c r="D848">
        <v>1</v>
      </c>
      <c r="E848" t="s">
        <v>187</v>
      </c>
      <c r="F848" t="s">
        <v>84</v>
      </c>
      <c r="G848" t="s">
        <v>84</v>
      </c>
      <c r="H848" t="s">
        <v>519</v>
      </c>
      <c r="I848" t="s">
        <v>4</v>
      </c>
      <c r="J848" t="s">
        <v>5</v>
      </c>
      <c r="K848" t="s">
        <v>520</v>
      </c>
      <c r="M848" s="2" t="str">
        <f t="shared" si="13"/>
        <v>union all select 'SFSRV','01','1','21','BZ','Character','10','备注','' from dual</v>
      </c>
    </row>
    <row r="849" spans="1:13" x14ac:dyDescent="0.15">
      <c r="A849" t="s">
        <v>646</v>
      </c>
      <c r="B849" t="s">
        <v>637</v>
      </c>
      <c r="C849">
        <v>23</v>
      </c>
      <c r="D849">
        <v>1</v>
      </c>
      <c r="E849" t="s">
        <v>187</v>
      </c>
      <c r="F849" t="s">
        <v>88</v>
      </c>
      <c r="G849" t="s">
        <v>88</v>
      </c>
      <c r="H849" t="s">
        <v>495</v>
      </c>
      <c r="I849" t="s">
        <v>4</v>
      </c>
      <c r="J849" t="s">
        <v>496</v>
      </c>
      <c r="K849" t="s">
        <v>497</v>
      </c>
      <c r="M849" s="2" t="str">
        <f t="shared" si="13"/>
        <v>union all select 'SFSRV','01','1','22','FJMC','Character','254','附件名称','' from dual</v>
      </c>
    </row>
    <row r="850" spans="1:13" x14ac:dyDescent="0.15">
      <c r="A850" t="s">
        <v>646</v>
      </c>
      <c r="B850" t="s">
        <v>637</v>
      </c>
      <c r="C850">
        <v>23</v>
      </c>
      <c r="D850">
        <v>1</v>
      </c>
      <c r="E850" t="s">
        <v>187</v>
      </c>
      <c r="F850" t="s">
        <v>92</v>
      </c>
      <c r="G850" t="s">
        <v>92</v>
      </c>
      <c r="H850" t="s">
        <v>499</v>
      </c>
      <c r="I850" t="s">
        <v>4</v>
      </c>
      <c r="J850" t="s">
        <v>48</v>
      </c>
      <c r="K850" t="s">
        <v>500</v>
      </c>
      <c r="M850" s="2" t="str">
        <f t="shared" si="13"/>
        <v>union all select 'SFSRV','01','1','23','FJCD','Character','12','附件长度','' from dual</v>
      </c>
    </row>
    <row r="851" spans="1:13" x14ac:dyDescent="0.15">
      <c r="A851" t="s">
        <v>636</v>
      </c>
      <c r="B851" t="s">
        <v>105</v>
      </c>
      <c r="C851">
        <v>24</v>
      </c>
      <c r="D851">
        <v>0</v>
      </c>
      <c r="E851" t="s">
        <v>190</v>
      </c>
      <c r="F851" t="s">
        <v>2</v>
      </c>
      <c r="G851" t="s">
        <v>637</v>
      </c>
      <c r="H851" t="s">
        <v>3</v>
      </c>
      <c r="I851" t="s">
        <v>4</v>
      </c>
      <c r="J851" t="s">
        <v>5</v>
      </c>
      <c r="K851" t="s">
        <v>6</v>
      </c>
      <c r="L851" t="s">
        <v>7</v>
      </c>
      <c r="M851" s="2" t="str">
        <f t="shared" si="13"/>
        <v>union all select 'UAPSRV','26','0','01','YWLSH','Character','10','业务流水号','必填' from dual</v>
      </c>
    </row>
    <row r="852" spans="1:13" x14ac:dyDescent="0.15">
      <c r="A852" t="s">
        <v>636</v>
      </c>
      <c r="B852" t="s">
        <v>105</v>
      </c>
      <c r="C852">
        <v>24</v>
      </c>
      <c r="D852">
        <v>0</v>
      </c>
      <c r="E852" t="s">
        <v>190</v>
      </c>
      <c r="F852" t="s">
        <v>8</v>
      </c>
      <c r="G852" t="s">
        <v>638</v>
      </c>
      <c r="H852" t="s">
        <v>202</v>
      </c>
      <c r="I852" t="s">
        <v>4</v>
      </c>
      <c r="J852" t="s">
        <v>8</v>
      </c>
      <c r="K852" t="s">
        <v>203</v>
      </c>
      <c r="L852" t="s">
        <v>204</v>
      </c>
      <c r="M852" s="2" t="str">
        <f t="shared" si="13"/>
        <v>union all select 'UAPSRV','26','0','02','ZHLB','Character','2','证券账户类别','必填，字典(ZHLB)' from dual</v>
      </c>
    </row>
    <row r="853" spans="1:13" x14ac:dyDescent="0.15">
      <c r="A853" t="s">
        <v>636</v>
      </c>
      <c r="B853" t="s">
        <v>105</v>
      </c>
      <c r="C853">
        <v>24</v>
      </c>
      <c r="D853">
        <v>0</v>
      </c>
      <c r="E853" t="s">
        <v>190</v>
      </c>
      <c r="F853" t="s">
        <v>12</v>
      </c>
      <c r="G853" t="s">
        <v>639</v>
      </c>
      <c r="H853" t="s">
        <v>218</v>
      </c>
      <c r="I853" t="s">
        <v>4</v>
      </c>
      <c r="J853" t="s">
        <v>80</v>
      </c>
      <c r="K853" t="s">
        <v>219</v>
      </c>
      <c r="L853" t="s">
        <v>7</v>
      </c>
      <c r="M853" s="2" t="str">
        <f t="shared" si="13"/>
        <v>union all select 'UAPSRV','26','0','03','ZQZH','Character','20','证券账户号码','必填' from dual</v>
      </c>
    </row>
    <row r="854" spans="1:13" x14ac:dyDescent="0.15">
      <c r="A854" t="s">
        <v>636</v>
      </c>
      <c r="B854" t="s">
        <v>105</v>
      </c>
      <c r="C854">
        <v>24</v>
      </c>
      <c r="D854">
        <v>0</v>
      </c>
      <c r="E854" t="s">
        <v>190</v>
      </c>
      <c r="F854" t="s">
        <v>16</v>
      </c>
      <c r="G854" t="s">
        <v>640</v>
      </c>
      <c r="H854" t="s">
        <v>156</v>
      </c>
      <c r="I854" t="s">
        <v>4</v>
      </c>
      <c r="J854" t="s">
        <v>24</v>
      </c>
      <c r="K854" t="s">
        <v>157</v>
      </c>
      <c r="L854" t="s">
        <v>7</v>
      </c>
      <c r="M854" s="2" t="str">
        <f t="shared" si="13"/>
        <v>union all select 'UAPSRV','26','0','04','KHJGDM','Character','6','业务发起开户代理机构代码','必填' from dual</v>
      </c>
    </row>
    <row r="855" spans="1:13" x14ac:dyDescent="0.15">
      <c r="A855" t="s">
        <v>636</v>
      </c>
      <c r="B855" t="s">
        <v>105</v>
      </c>
      <c r="C855">
        <v>24</v>
      </c>
      <c r="D855">
        <v>0</v>
      </c>
      <c r="E855" t="s">
        <v>190</v>
      </c>
      <c r="F855" t="s">
        <v>20</v>
      </c>
      <c r="G855" t="s">
        <v>641</v>
      </c>
      <c r="H855" t="s">
        <v>159</v>
      </c>
      <c r="I855" t="s">
        <v>4</v>
      </c>
      <c r="J855" t="s">
        <v>5</v>
      </c>
      <c r="K855" t="s">
        <v>160</v>
      </c>
      <c r="L855" t="s">
        <v>7</v>
      </c>
      <c r="M855" s="2" t="str">
        <f t="shared" si="13"/>
        <v>union all select 'UAPSRV','26','0','05','KHWDDM','Character','10','业务发起开户代理网点代码','必填' from dual</v>
      </c>
    </row>
    <row r="856" spans="1:13" x14ac:dyDescent="0.15">
      <c r="A856" t="s">
        <v>636</v>
      </c>
      <c r="B856" t="s">
        <v>105</v>
      </c>
      <c r="C856">
        <v>24</v>
      </c>
      <c r="D856">
        <v>0</v>
      </c>
      <c r="E856" t="s">
        <v>190</v>
      </c>
      <c r="F856" t="s">
        <v>24</v>
      </c>
      <c r="G856" t="s">
        <v>642</v>
      </c>
      <c r="H856" t="s">
        <v>162</v>
      </c>
      <c r="I856" t="s">
        <v>4</v>
      </c>
      <c r="J856" t="s">
        <v>30</v>
      </c>
      <c r="K856" t="s">
        <v>163</v>
      </c>
      <c r="L856" t="s">
        <v>7</v>
      </c>
      <c r="M856" s="2" t="str">
        <f t="shared" si="13"/>
        <v>union all select 'UAPSRV','26','0','06','SQRQ','Character','8','申请日期','必填' from dual</v>
      </c>
    </row>
    <row r="857" spans="1:13" x14ac:dyDescent="0.15">
      <c r="A857" t="s">
        <v>636</v>
      </c>
      <c r="B857" t="s">
        <v>105</v>
      </c>
      <c r="C857">
        <v>24</v>
      </c>
      <c r="D857">
        <v>1</v>
      </c>
      <c r="E857" t="s">
        <v>193</v>
      </c>
      <c r="F857" t="s">
        <v>2</v>
      </c>
      <c r="G857" t="s">
        <v>637</v>
      </c>
      <c r="H857" t="s">
        <v>3</v>
      </c>
      <c r="I857" t="s">
        <v>4</v>
      </c>
      <c r="J857" t="s">
        <v>5</v>
      </c>
      <c r="K857" t="s">
        <v>6</v>
      </c>
      <c r="L857" t="s">
        <v>308</v>
      </c>
      <c r="M857" s="2" t="str">
        <f t="shared" si="13"/>
        <v>union all select 'UAPSRV','26','1','01','YWLSH','Character','10','业务流水号','同请求' from dual</v>
      </c>
    </row>
    <row r="858" spans="1:13" x14ac:dyDescent="0.15">
      <c r="A858" t="s">
        <v>636</v>
      </c>
      <c r="B858" t="s">
        <v>105</v>
      </c>
      <c r="C858">
        <v>24</v>
      </c>
      <c r="D858">
        <v>1</v>
      </c>
      <c r="E858" t="s">
        <v>193</v>
      </c>
      <c r="F858" t="s">
        <v>8</v>
      </c>
      <c r="G858" t="s">
        <v>638</v>
      </c>
      <c r="H858" t="s">
        <v>202</v>
      </c>
      <c r="I858" t="s">
        <v>4</v>
      </c>
      <c r="J858" t="s">
        <v>8</v>
      </c>
      <c r="K858" t="s">
        <v>203</v>
      </c>
      <c r="L858" t="s">
        <v>308</v>
      </c>
      <c r="M858" s="2" t="str">
        <f t="shared" si="13"/>
        <v>union all select 'UAPSRV','26','1','02','ZHLB','Character','2','证券账户类别','同请求' from dual</v>
      </c>
    </row>
    <row r="859" spans="1:13" x14ac:dyDescent="0.15">
      <c r="A859" t="s">
        <v>636</v>
      </c>
      <c r="B859" t="s">
        <v>105</v>
      </c>
      <c r="C859">
        <v>24</v>
      </c>
      <c r="D859">
        <v>1</v>
      </c>
      <c r="E859" t="s">
        <v>193</v>
      </c>
      <c r="F859" t="s">
        <v>12</v>
      </c>
      <c r="G859" t="s">
        <v>639</v>
      </c>
      <c r="H859" t="s">
        <v>218</v>
      </c>
      <c r="I859" t="s">
        <v>4</v>
      </c>
      <c r="J859" t="s">
        <v>80</v>
      </c>
      <c r="K859" t="s">
        <v>219</v>
      </c>
      <c r="L859" t="s">
        <v>308</v>
      </c>
      <c r="M859" s="2" t="str">
        <f t="shared" si="13"/>
        <v>union all select 'UAPSRV','26','1','03','ZQZH','Character','20','证券账户号码','同请求' from dual</v>
      </c>
    </row>
    <row r="860" spans="1:13" x14ac:dyDescent="0.15">
      <c r="A860" t="s">
        <v>636</v>
      </c>
      <c r="B860" t="s">
        <v>105</v>
      </c>
      <c r="C860">
        <v>24</v>
      </c>
      <c r="D860">
        <v>1</v>
      </c>
      <c r="E860" t="s">
        <v>193</v>
      </c>
      <c r="F860" t="s">
        <v>16</v>
      </c>
      <c r="G860" t="s">
        <v>640</v>
      </c>
      <c r="H860" t="s">
        <v>372</v>
      </c>
      <c r="I860" t="s">
        <v>4</v>
      </c>
      <c r="J860" t="s">
        <v>2</v>
      </c>
      <c r="K860" t="s">
        <v>373</v>
      </c>
      <c r="L860" t="s">
        <v>521</v>
      </c>
      <c r="M860" s="2" t="str">
        <f t="shared" si="13"/>
        <v>union all select 'UAPSRV','26','1','04','BHGBS','Character','1','不合格标识','如为不合格账户，该标识为“1”，否则该标识为“0”。' from dual</v>
      </c>
    </row>
    <row r="861" spans="1:13" x14ac:dyDescent="0.15">
      <c r="A861" t="s">
        <v>636</v>
      </c>
      <c r="B861" t="s">
        <v>105</v>
      </c>
      <c r="C861">
        <v>24</v>
      </c>
      <c r="D861">
        <v>1</v>
      </c>
      <c r="E861" t="s">
        <v>193</v>
      </c>
      <c r="F861" t="s">
        <v>20</v>
      </c>
      <c r="G861" t="s">
        <v>641</v>
      </c>
      <c r="H861" t="s">
        <v>378</v>
      </c>
      <c r="I861" t="s">
        <v>4</v>
      </c>
      <c r="J861" t="s">
        <v>2</v>
      </c>
      <c r="K861" t="s">
        <v>379</v>
      </c>
      <c r="L861" t="s">
        <v>380</v>
      </c>
      <c r="M861" s="2" t="str">
        <f t="shared" si="13"/>
        <v>union all select 'UAPSRV','26','1','05','BHGYYLB','Character','1','不合格原因类别','字典(BHGYYLB)' from dual</v>
      </c>
    </row>
    <row r="862" spans="1:13" x14ac:dyDescent="0.15">
      <c r="A862" t="s">
        <v>636</v>
      </c>
      <c r="B862" t="s">
        <v>105</v>
      </c>
      <c r="C862">
        <v>24</v>
      </c>
      <c r="D862">
        <v>1</v>
      </c>
      <c r="E862" t="s">
        <v>193</v>
      </c>
      <c r="F862" t="s">
        <v>24</v>
      </c>
      <c r="G862" t="s">
        <v>642</v>
      </c>
      <c r="H862" t="s">
        <v>522</v>
      </c>
      <c r="I862" t="s">
        <v>4</v>
      </c>
      <c r="J862" t="s">
        <v>350</v>
      </c>
      <c r="K862" t="s">
        <v>523</v>
      </c>
      <c r="M862" s="2" t="str">
        <f t="shared" si="13"/>
        <v>union all select 'UAPSRV','26','1','06','BHGSBJGMC','Character','62','不合格申报机构名称','' from dual</v>
      </c>
    </row>
    <row r="863" spans="1:13" x14ac:dyDescent="0.15">
      <c r="A863" t="s">
        <v>636</v>
      </c>
      <c r="B863" t="s">
        <v>105</v>
      </c>
      <c r="C863">
        <v>24</v>
      </c>
      <c r="D863">
        <v>1</v>
      </c>
      <c r="E863" t="s">
        <v>193</v>
      </c>
      <c r="F863" t="s">
        <v>28</v>
      </c>
      <c r="G863" t="s">
        <v>643</v>
      </c>
      <c r="H863" t="s">
        <v>166</v>
      </c>
      <c r="I863" t="s">
        <v>4</v>
      </c>
      <c r="J863" t="s">
        <v>80</v>
      </c>
      <c r="K863" t="s">
        <v>167</v>
      </c>
      <c r="L863" t="s">
        <v>87</v>
      </c>
      <c r="M863" s="2" t="str">
        <f t="shared" si="13"/>
        <v>union all select 'UAPSRV','26','1','07','BYZD1','Character','20','备用字段1','预留字段' from dual</v>
      </c>
    </row>
    <row r="864" spans="1:13" x14ac:dyDescent="0.15">
      <c r="A864" t="s">
        <v>636</v>
      </c>
      <c r="B864" t="s">
        <v>105</v>
      </c>
      <c r="C864">
        <v>24</v>
      </c>
      <c r="D864">
        <v>1</v>
      </c>
      <c r="E864" t="s">
        <v>193</v>
      </c>
      <c r="F864" t="s">
        <v>30</v>
      </c>
      <c r="G864" t="s">
        <v>644</v>
      </c>
      <c r="H864" t="s">
        <v>170</v>
      </c>
      <c r="I864" t="s">
        <v>4</v>
      </c>
      <c r="J864" t="s">
        <v>80</v>
      </c>
      <c r="K864" t="s">
        <v>171</v>
      </c>
      <c r="L864" t="s">
        <v>87</v>
      </c>
      <c r="M864" s="2" t="str">
        <f t="shared" si="13"/>
        <v>union all select 'UAPSRV','26','1','08','BYZD2','Character','20','备用字段2','预留字段' from dual</v>
      </c>
    </row>
    <row r="865" spans="1:13" x14ac:dyDescent="0.15">
      <c r="A865" t="s">
        <v>636</v>
      </c>
      <c r="B865" t="s">
        <v>105</v>
      </c>
      <c r="C865">
        <v>24</v>
      </c>
      <c r="D865">
        <v>1</v>
      </c>
      <c r="E865" t="s">
        <v>193</v>
      </c>
      <c r="F865" t="s">
        <v>37</v>
      </c>
      <c r="G865" t="s">
        <v>645</v>
      </c>
      <c r="H865" t="s">
        <v>174</v>
      </c>
      <c r="I865" t="s">
        <v>4</v>
      </c>
      <c r="J865" t="s">
        <v>80</v>
      </c>
      <c r="K865" t="s">
        <v>175</v>
      </c>
      <c r="L865" t="s">
        <v>87</v>
      </c>
      <c r="M865" s="2" t="str">
        <f t="shared" si="13"/>
        <v>union all select 'UAPSRV','26','1','09','BYZD3','Character','20','备用字段3','预留字段' from dual</v>
      </c>
    </row>
    <row r="866" spans="1:13" x14ac:dyDescent="0.15">
      <c r="A866" t="s">
        <v>636</v>
      </c>
      <c r="B866" t="s">
        <v>105</v>
      </c>
      <c r="C866">
        <v>24</v>
      </c>
      <c r="D866">
        <v>1</v>
      </c>
      <c r="E866" t="s">
        <v>193</v>
      </c>
      <c r="F866" t="s">
        <v>5</v>
      </c>
      <c r="G866" t="s">
        <v>5</v>
      </c>
      <c r="H866" t="s">
        <v>156</v>
      </c>
      <c r="I866" t="s">
        <v>4</v>
      </c>
      <c r="J866" t="s">
        <v>24</v>
      </c>
      <c r="K866" t="s">
        <v>157</v>
      </c>
      <c r="L866" t="s">
        <v>308</v>
      </c>
      <c r="M866" s="2" t="str">
        <f t="shared" si="13"/>
        <v>union all select 'UAPSRV','26','1','10','KHJGDM','Character','6','业务发起开户代理机构代码','同请求' from dual</v>
      </c>
    </row>
    <row r="867" spans="1:13" x14ac:dyDescent="0.15">
      <c r="A867" t="s">
        <v>636</v>
      </c>
      <c r="B867" t="s">
        <v>105</v>
      </c>
      <c r="C867">
        <v>24</v>
      </c>
      <c r="D867">
        <v>1</v>
      </c>
      <c r="E867" t="s">
        <v>193</v>
      </c>
      <c r="F867" t="s">
        <v>44</v>
      </c>
      <c r="G867" t="s">
        <v>44</v>
      </c>
      <c r="H867" t="s">
        <v>159</v>
      </c>
      <c r="I867" t="s">
        <v>4</v>
      </c>
      <c r="J867" t="s">
        <v>5</v>
      </c>
      <c r="K867" t="s">
        <v>160</v>
      </c>
      <c r="L867" t="s">
        <v>308</v>
      </c>
      <c r="M867" s="2" t="str">
        <f t="shared" si="13"/>
        <v>union all select 'UAPSRV','26','1','11','KHWDDM','Character','10','业务发起开户代理网点代码','同请求' from dual</v>
      </c>
    </row>
    <row r="868" spans="1:13" x14ac:dyDescent="0.15">
      <c r="A868" t="s">
        <v>636</v>
      </c>
      <c r="B868" t="s">
        <v>105</v>
      </c>
      <c r="C868">
        <v>24</v>
      </c>
      <c r="D868">
        <v>1</v>
      </c>
      <c r="E868" t="s">
        <v>193</v>
      </c>
      <c r="F868" t="s">
        <v>48</v>
      </c>
      <c r="G868" t="s">
        <v>48</v>
      </c>
      <c r="H868" t="s">
        <v>162</v>
      </c>
      <c r="I868" t="s">
        <v>4</v>
      </c>
      <c r="J868" t="s">
        <v>30</v>
      </c>
      <c r="K868" t="s">
        <v>163</v>
      </c>
      <c r="L868" t="s">
        <v>308</v>
      </c>
      <c r="M868" s="2" t="str">
        <f t="shared" si="13"/>
        <v>union all select 'UAPSRV','26','1','12','SQRQ','Character','8','申请日期','同请求' from dual</v>
      </c>
    </row>
    <row r="869" spans="1:13" x14ac:dyDescent="0.15">
      <c r="A869" t="s">
        <v>636</v>
      </c>
      <c r="B869" t="s">
        <v>105</v>
      </c>
      <c r="C869">
        <v>24</v>
      </c>
      <c r="D869">
        <v>1</v>
      </c>
      <c r="E869" t="s">
        <v>193</v>
      </c>
      <c r="F869" t="s">
        <v>52</v>
      </c>
      <c r="G869" t="s">
        <v>52</v>
      </c>
      <c r="H869" t="s">
        <v>191</v>
      </c>
      <c r="I869" t="s">
        <v>4</v>
      </c>
      <c r="J869" t="s">
        <v>30</v>
      </c>
      <c r="K869" t="s">
        <v>192</v>
      </c>
      <c r="M869" s="2" t="str">
        <f t="shared" si="13"/>
        <v>union all select 'UAPSRV','26','1','13','YWRQ','Character','8','业务日期','' from dual</v>
      </c>
    </row>
    <row r="870" spans="1:13" x14ac:dyDescent="0.15">
      <c r="A870" t="s">
        <v>636</v>
      </c>
      <c r="B870" t="s">
        <v>105</v>
      </c>
      <c r="C870">
        <v>24</v>
      </c>
      <c r="D870">
        <v>1</v>
      </c>
      <c r="E870" t="s">
        <v>193</v>
      </c>
      <c r="F870" t="s">
        <v>56</v>
      </c>
      <c r="G870" t="s">
        <v>56</v>
      </c>
      <c r="H870" t="s">
        <v>194</v>
      </c>
      <c r="I870" t="s">
        <v>4</v>
      </c>
      <c r="J870" t="s">
        <v>2</v>
      </c>
      <c r="K870" t="s">
        <v>195</v>
      </c>
      <c r="L870" t="s">
        <v>196</v>
      </c>
      <c r="M870" s="2" t="str">
        <f t="shared" si="13"/>
        <v>union all select 'UAPSRV','26','1','14','YWPZBS','Character','1','业务凭证报送标识','字典(YWPZBS)' from dual</v>
      </c>
    </row>
    <row r="871" spans="1:13" x14ac:dyDescent="0.15">
      <c r="A871" t="s">
        <v>636</v>
      </c>
      <c r="B871" t="s">
        <v>105</v>
      </c>
      <c r="C871">
        <v>24</v>
      </c>
      <c r="D871">
        <v>1</v>
      </c>
      <c r="E871" t="s">
        <v>193</v>
      </c>
      <c r="F871" t="s">
        <v>60</v>
      </c>
      <c r="G871" t="s">
        <v>60</v>
      </c>
      <c r="H871" t="s">
        <v>198</v>
      </c>
      <c r="I871" t="s">
        <v>4</v>
      </c>
      <c r="J871" t="s">
        <v>16</v>
      </c>
      <c r="K871" t="s">
        <v>199</v>
      </c>
      <c r="M871" s="2" t="str">
        <f t="shared" si="13"/>
        <v>union all select 'UAPSRV','26','1','15','JGDM','Character','4','结果代码','' from dual</v>
      </c>
    </row>
    <row r="872" spans="1:13" x14ac:dyDescent="0.15">
      <c r="A872" t="s">
        <v>636</v>
      </c>
      <c r="B872" t="s">
        <v>105</v>
      </c>
      <c r="C872">
        <v>24</v>
      </c>
      <c r="D872">
        <v>1</v>
      </c>
      <c r="E872" t="s">
        <v>193</v>
      </c>
      <c r="F872" t="s">
        <v>64</v>
      </c>
      <c r="G872" t="s">
        <v>64</v>
      </c>
      <c r="H872" t="s">
        <v>200</v>
      </c>
      <c r="I872" t="s">
        <v>4</v>
      </c>
      <c r="J872" t="s">
        <v>26</v>
      </c>
      <c r="K872" t="s">
        <v>201</v>
      </c>
      <c r="M872" s="2" t="str">
        <f t="shared" si="13"/>
        <v>union all select 'UAPSRV','26','1','16','JGSM','Character','40','结果说明','' from dual</v>
      </c>
    </row>
    <row r="873" spans="1:13" x14ac:dyDescent="0.15">
      <c r="A873" t="s">
        <v>646</v>
      </c>
      <c r="B873" t="s">
        <v>638</v>
      </c>
      <c r="C873">
        <v>25</v>
      </c>
      <c r="D873">
        <v>0</v>
      </c>
      <c r="E873" t="s">
        <v>197</v>
      </c>
      <c r="F873" t="s">
        <v>2</v>
      </c>
      <c r="G873" t="s">
        <v>637</v>
      </c>
      <c r="H873" t="s">
        <v>3</v>
      </c>
      <c r="I873" t="s">
        <v>4</v>
      </c>
      <c r="J873" t="s">
        <v>5</v>
      </c>
      <c r="K873" t="s">
        <v>6</v>
      </c>
      <c r="L873" t="s">
        <v>7</v>
      </c>
      <c r="M873" s="2" t="str">
        <f t="shared" si="13"/>
        <v>union all select 'SFSRV','02','0','01','YWLSH','Character','10','业务流水号','必填' from dual</v>
      </c>
    </row>
    <row r="874" spans="1:13" x14ac:dyDescent="0.15">
      <c r="A874" t="s">
        <v>646</v>
      </c>
      <c r="B874" t="s">
        <v>638</v>
      </c>
      <c r="C874">
        <v>25</v>
      </c>
      <c r="D874">
        <v>0</v>
      </c>
      <c r="E874" t="s">
        <v>197</v>
      </c>
      <c r="F874" t="s">
        <v>8</v>
      </c>
      <c r="G874" t="s">
        <v>638</v>
      </c>
      <c r="H874" t="s">
        <v>9</v>
      </c>
      <c r="I874" t="s">
        <v>4</v>
      </c>
      <c r="J874" t="s">
        <v>496</v>
      </c>
      <c r="K874" t="s">
        <v>11</v>
      </c>
      <c r="L874" t="s">
        <v>7</v>
      </c>
      <c r="M874" s="2" t="str">
        <f t="shared" si="13"/>
        <v>union all select 'SFSRV','02','0','02','KHMC','Character','254','客户名称','必填' from dual</v>
      </c>
    </row>
    <row r="875" spans="1:13" x14ac:dyDescent="0.15">
      <c r="A875" t="s">
        <v>646</v>
      </c>
      <c r="B875" t="s">
        <v>638</v>
      </c>
      <c r="C875">
        <v>25</v>
      </c>
      <c r="D875">
        <v>0</v>
      </c>
      <c r="E875" t="s">
        <v>197</v>
      </c>
      <c r="F875" t="s">
        <v>12</v>
      </c>
      <c r="G875" t="s">
        <v>639</v>
      </c>
      <c r="H875" t="s">
        <v>524</v>
      </c>
      <c r="I875" t="s">
        <v>4</v>
      </c>
      <c r="J875" t="s">
        <v>72</v>
      </c>
      <c r="K875" t="s">
        <v>525</v>
      </c>
      <c r="L875" t="s">
        <v>36</v>
      </c>
      <c r="M875" s="2" t="str">
        <f t="shared" si="13"/>
        <v>union all select 'SFSRV','02','0','03','TYSHXYDM','Character','18','统一社会信用代码','非必填' from dual</v>
      </c>
    </row>
    <row r="876" spans="1:13" x14ac:dyDescent="0.15">
      <c r="A876" t="s">
        <v>646</v>
      </c>
      <c r="B876" t="s">
        <v>638</v>
      </c>
      <c r="C876">
        <v>25</v>
      </c>
      <c r="D876">
        <v>0</v>
      </c>
      <c r="E876" t="s">
        <v>197</v>
      </c>
      <c r="F876" t="s">
        <v>16</v>
      </c>
      <c r="G876" t="s">
        <v>640</v>
      </c>
      <c r="H876" t="s">
        <v>386</v>
      </c>
      <c r="I876" t="s">
        <v>4</v>
      </c>
      <c r="J876" t="s">
        <v>37</v>
      </c>
      <c r="K876" t="s">
        <v>526</v>
      </c>
      <c r="L876" t="s">
        <v>7</v>
      </c>
      <c r="M876" s="2" t="str">
        <f t="shared" si="13"/>
        <v>union all select 'SFSRV','02','0','04','ZZJGDM','Character','9','组织机构代码','必填' from dual</v>
      </c>
    </row>
    <row r="877" spans="1:13" x14ac:dyDescent="0.15">
      <c r="A877" t="s">
        <v>646</v>
      </c>
      <c r="B877" t="s">
        <v>638</v>
      </c>
      <c r="C877">
        <v>25</v>
      </c>
      <c r="D877">
        <v>0</v>
      </c>
      <c r="E877" t="s">
        <v>197</v>
      </c>
      <c r="F877" t="s">
        <v>20</v>
      </c>
      <c r="G877" t="s">
        <v>641</v>
      </c>
      <c r="H877" t="s">
        <v>156</v>
      </c>
      <c r="I877" t="s">
        <v>4</v>
      </c>
      <c r="J877" t="s">
        <v>24</v>
      </c>
      <c r="K877" t="s">
        <v>157</v>
      </c>
      <c r="L877" t="s">
        <v>7</v>
      </c>
      <c r="M877" s="2" t="str">
        <f t="shared" si="13"/>
        <v>union all select 'SFSRV','02','0','05','KHJGDM','Character','6','业务发起开户代理机构代码','必填' from dual</v>
      </c>
    </row>
    <row r="878" spans="1:13" x14ac:dyDescent="0.15">
      <c r="A878" t="s">
        <v>646</v>
      </c>
      <c r="B878" t="s">
        <v>638</v>
      </c>
      <c r="C878">
        <v>25</v>
      </c>
      <c r="D878">
        <v>0</v>
      </c>
      <c r="E878" t="s">
        <v>197</v>
      </c>
      <c r="F878" t="s">
        <v>24</v>
      </c>
      <c r="G878" t="s">
        <v>642</v>
      </c>
      <c r="H878" t="s">
        <v>159</v>
      </c>
      <c r="I878" t="s">
        <v>4</v>
      </c>
      <c r="J878" t="s">
        <v>5</v>
      </c>
      <c r="K878" t="s">
        <v>160</v>
      </c>
      <c r="L878" t="s">
        <v>7</v>
      </c>
      <c r="M878" s="2" t="str">
        <f t="shared" si="13"/>
        <v>union all select 'SFSRV','02','0','06','KHWDDM','Character','10','业务发起开户代理网点代码','必填' from dual</v>
      </c>
    </row>
    <row r="879" spans="1:13" x14ac:dyDescent="0.15">
      <c r="A879" t="s">
        <v>646</v>
      </c>
      <c r="B879" t="s">
        <v>638</v>
      </c>
      <c r="C879">
        <v>25</v>
      </c>
      <c r="D879">
        <v>0</v>
      </c>
      <c r="E879" t="s">
        <v>197</v>
      </c>
      <c r="F879" t="s">
        <v>28</v>
      </c>
      <c r="G879" t="s">
        <v>643</v>
      </c>
      <c r="H879" t="s">
        <v>162</v>
      </c>
      <c r="I879" t="s">
        <v>4</v>
      </c>
      <c r="J879" t="s">
        <v>30</v>
      </c>
      <c r="K879" t="s">
        <v>163</v>
      </c>
      <c r="L879" t="s">
        <v>7</v>
      </c>
      <c r="M879" s="2" t="str">
        <f t="shared" si="13"/>
        <v>union all select 'SFSRV','02','0','07','SQRQ','Character','8','申请日期','必填' from dual</v>
      </c>
    </row>
    <row r="880" spans="1:13" x14ac:dyDescent="0.15">
      <c r="A880" t="s">
        <v>646</v>
      </c>
      <c r="B880" t="s">
        <v>638</v>
      </c>
      <c r="C880">
        <v>25</v>
      </c>
      <c r="D880">
        <v>0</v>
      </c>
      <c r="E880" t="s">
        <v>197</v>
      </c>
      <c r="F880" t="s">
        <v>30</v>
      </c>
      <c r="G880" t="s">
        <v>644</v>
      </c>
      <c r="H880" t="s">
        <v>166</v>
      </c>
      <c r="I880" t="s">
        <v>4</v>
      </c>
      <c r="J880" t="s">
        <v>5</v>
      </c>
      <c r="K880" t="s">
        <v>167</v>
      </c>
      <c r="L880" t="s">
        <v>503</v>
      </c>
      <c r="M880" s="2" t="str">
        <f t="shared" si="13"/>
        <v>union all select 'SFSRV','02','0','08','BYZD1','Character','10','备用字段1','预留' from dual</v>
      </c>
    </row>
    <row r="881" spans="1:13" x14ac:dyDescent="0.15">
      <c r="A881" t="s">
        <v>646</v>
      </c>
      <c r="B881" t="s">
        <v>638</v>
      </c>
      <c r="C881">
        <v>25</v>
      </c>
      <c r="D881">
        <v>0</v>
      </c>
      <c r="E881" t="s">
        <v>197</v>
      </c>
      <c r="F881" t="s">
        <v>37</v>
      </c>
      <c r="G881" t="s">
        <v>645</v>
      </c>
      <c r="H881" t="s">
        <v>170</v>
      </c>
      <c r="I881" t="s">
        <v>4</v>
      </c>
      <c r="J881" t="s">
        <v>5</v>
      </c>
      <c r="K881" t="s">
        <v>171</v>
      </c>
      <c r="L881" t="s">
        <v>503</v>
      </c>
      <c r="M881" s="2" t="str">
        <f t="shared" si="13"/>
        <v>union all select 'SFSRV','02','0','09','BYZD2','Character','10','备用字段2','预留' from dual</v>
      </c>
    </row>
    <row r="882" spans="1:13" x14ac:dyDescent="0.15">
      <c r="A882" t="s">
        <v>646</v>
      </c>
      <c r="B882" t="s">
        <v>638</v>
      </c>
      <c r="C882">
        <v>25</v>
      </c>
      <c r="D882">
        <v>1</v>
      </c>
      <c r="E882" t="s">
        <v>98</v>
      </c>
      <c r="F882" t="s">
        <v>2</v>
      </c>
      <c r="G882" t="s">
        <v>637</v>
      </c>
      <c r="H882" t="s">
        <v>3</v>
      </c>
      <c r="I882" t="s">
        <v>4</v>
      </c>
      <c r="J882" t="s">
        <v>5</v>
      </c>
      <c r="K882" t="s">
        <v>6</v>
      </c>
      <c r="M882" s="2" t="str">
        <f t="shared" si="13"/>
        <v>union all select 'SFSRV','02','1','01','YWLSH','Character','10','业务流水号','' from dual</v>
      </c>
    </row>
    <row r="883" spans="1:13" x14ac:dyDescent="0.15">
      <c r="A883" t="s">
        <v>646</v>
      </c>
      <c r="B883" t="s">
        <v>638</v>
      </c>
      <c r="C883">
        <v>25</v>
      </c>
      <c r="D883">
        <v>1</v>
      </c>
      <c r="E883" t="s">
        <v>98</v>
      </c>
      <c r="F883" t="s">
        <v>8</v>
      </c>
      <c r="G883" t="s">
        <v>638</v>
      </c>
      <c r="H883" t="s">
        <v>9</v>
      </c>
      <c r="I883" t="s">
        <v>4</v>
      </c>
      <c r="J883" t="s">
        <v>496</v>
      </c>
      <c r="K883" t="s">
        <v>11</v>
      </c>
      <c r="M883" s="2" t="str">
        <f t="shared" si="13"/>
        <v>union all select 'SFSRV','02','1','02','KHMC','Character','254','客户名称','' from dual</v>
      </c>
    </row>
    <row r="884" spans="1:13" x14ac:dyDescent="0.15">
      <c r="A884" t="s">
        <v>646</v>
      </c>
      <c r="B884" t="s">
        <v>638</v>
      </c>
      <c r="C884">
        <v>25</v>
      </c>
      <c r="D884">
        <v>1</v>
      </c>
      <c r="E884" t="s">
        <v>98</v>
      </c>
      <c r="F884" t="s">
        <v>12</v>
      </c>
      <c r="G884" t="s">
        <v>639</v>
      </c>
      <c r="H884" t="s">
        <v>524</v>
      </c>
      <c r="I884" t="s">
        <v>4</v>
      </c>
      <c r="J884" t="s">
        <v>72</v>
      </c>
      <c r="K884" t="s">
        <v>525</v>
      </c>
      <c r="M884" s="2" t="str">
        <f t="shared" si="13"/>
        <v>union all select 'SFSRV','02','1','03','TYSHXYDM','Character','18','统一社会信用代码','' from dual</v>
      </c>
    </row>
    <row r="885" spans="1:13" x14ac:dyDescent="0.15">
      <c r="A885" t="s">
        <v>646</v>
      </c>
      <c r="B885" t="s">
        <v>638</v>
      </c>
      <c r="C885">
        <v>25</v>
      </c>
      <c r="D885">
        <v>1</v>
      </c>
      <c r="E885" t="s">
        <v>98</v>
      </c>
      <c r="F885" t="s">
        <v>16</v>
      </c>
      <c r="G885" t="s">
        <v>640</v>
      </c>
      <c r="H885" t="s">
        <v>386</v>
      </c>
      <c r="I885" t="s">
        <v>4</v>
      </c>
      <c r="J885" t="s">
        <v>37</v>
      </c>
      <c r="K885" t="s">
        <v>526</v>
      </c>
      <c r="M885" s="2" t="str">
        <f t="shared" si="13"/>
        <v>union all select 'SFSRV','02','1','04','ZZJGDM','Character','9','组织机构代码','' from dual</v>
      </c>
    </row>
    <row r="886" spans="1:13" x14ac:dyDescent="0.15">
      <c r="A886" t="s">
        <v>646</v>
      </c>
      <c r="B886" t="s">
        <v>638</v>
      </c>
      <c r="C886">
        <v>25</v>
      </c>
      <c r="D886">
        <v>1</v>
      </c>
      <c r="E886" t="s">
        <v>98</v>
      </c>
      <c r="F886" t="s">
        <v>20</v>
      </c>
      <c r="G886" t="s">
        <v>641</v>
      </c>
      <c r="H886" t="s">
        <v>156</v>
      </c>
      <c r="I886" t="s">
        <v>4</v>
      </c>
      <c r="J886" t="s">
        <v>24</v>
      </c>
      <c r="K886" t="s">
        <v>157</v>
      </c>
      <c r="M886" s="2" t="str">
        <f t="shared" si="13"/>
        <v>union all select 'SFSRV','02','1','05','KHJGDM','Character','6','业务发起开户代理机构代码','' from dual</v>
      </c>
    </row>
    <row r="887" spans="1:13" x14ac:dyDescent="0.15">
      <c r="A887" t="s">
        <v>646</v>
      </c>
      <c r="B887" t="s">
        <v>638</v>
      </c>
      <c r="C887">
        <v>25</v>
      </c>
      <c r="D887">
        <v>1</v>
      </c>
      <c r="E887" t="s">
        <v>98</v>
      </c>
      <c r="F887" t="s">
        <v>24</v>
      </c>
      <c r="G887" t="s">
        <v>642</v>
      </c>
      <c r="H887" t="s">
        <v>159</v>
      </c>
      <c r="I887" t="s">
        <v>4</v>
      </c>
      <c r="J887" t="s">
        <v>5</v>
      </c>
      <c r="K887" t="s">
        <v>160</v>
      </c>
      <c r="M887" s="2" t="str">
        <f t="shared" si="13"/>
        <v>union all select 'SFSRV','02','1','06','KHWDDM','Character','10','业务发起开户代理网点代码','' from dual</v>
      </c>
    </row>
    <row r="888" spans="1:13" x14ac:dyDescent="0.15">
      <c r="A888" t="s">
        <v>646</v>
      </c>
      <c r="B888" t="s">
        <v>638</v>
      </c>
      <c r="C888">
        <v>25</v>
      </c>
      <c r="D888">
        <v>1</v>
      </c>
      <c r="E888" t="s">
        <v>98</v>
      </c>
      <c r="F888" t="s">
        <v>28</v>
      </c>
      <c r="G888" t="s">
        <v>643</v>
      </c>
      <c r="H888" t="s">
        <v>162</v>
      </c>
      <c r="I888" t="s">
        <v>4</v>
      </c>
      <c r="J888" t="s">
        <v>30</v>
      </c>
      <c r="K888" t="s">
        <v>163</v>
      </c>
      <c r="M888" s="2" t="str">
        <f t="shared" si="13"/>
        <v>union all select 'SFSRV','02','1','07','SQRQ','Character','8','申请日期','' from dual</v>
      </c>
    </row>
    <row r="889" spans="1:13" x14ac:dyDescent="0.15">
      <c r="A889" t="s">
        <v>646</v>
      </c>
      <c r="B889" t="s">
        <v>638</v>
      </c>
      <c r="C889">
        <v>25</v>
      </c>
      <c r="D889">
        <v>1</v>
      </c>
      <c r="E889" t="s">
        <v>98</v>
      </c>
      <c r="F889" t="s">
        <v>30</v>
      </c>
      <c r="G889" t="s">
        <v>644</v>
      </c>
      <c r="H889" t="s">
        <v>198</v>
      </c>
      <c r="I889" t="s">
        <v>4</v>
      </c>
      <c r="J889" t="s">
        <v>16</v>
      </c>
      <c r="K889" t="s">
        <v>199</v>
      </c>
      <c r="M889" s="2" t="str">
        <f t="shared" si="13"/>
        <v>union all select 'SFSRV','02','1','08','JGDM','Character','4','结果代码','' from dual</v>
      </c>
    </row>
    <row r="890" spans="1:13" x14ac:dyDescent="0.15">
      <c r="A890" t="s">
        <v>646</v>
      </c>
      <c r="B890" t="s">
        <v>638</v>
      </c>
      <c r="C890">
        <v>25</v>
      </c>
      <c r="D890">
        <v>1</v>
      </c>
      <c r="E890" t="s">
        <v>98</v>
      </c>
      <c r="F890" t="s">
        <v>37</v>
      </c>
      <c r="G890" t="s">
        <v>645</v>
      </c>
      <c r="H890" t="s">
        <v>200</v>
      </c>
      <c r="I890" t="s">
        <v>4</v>
      </c>
      <c r="J890" t="s">
        <v>26</v>
      </c>
      <c r="K890" t="s">
        <v>201</v>
      </c>
      <c r="M890" s="2" t="str">
        <f t="shared" si="13"/>
        <v>union all select 'SFSRV','02','1','09','JGSM','Character','40','结果说明','' from dual</v>
      </c>
    </row>
    <row r="891" spans="1:13" x14ac:dyDescent="0.15">
      <c r="A891" t="s">
        <v>646</v>
      </c>
      <c r="B891" t="s">
        <v>638</v>
      </c>
      <c r="C891">
        <v>25</v>
      </c>
      <c r="D891">
        <v>1</v>
      </c>
      <c r="E891" t="s">
        <v>98</v>
      </c>
      <c r="F891" t="s">
        <v>5</v>
      </c>
      <c r="G891" t="s">
        <v>5</v>
      </c>
      <c r="H891" t="s">
        <v>527</v>
      </c>
      <c r="I891" t="s">
        <v>4</v>
      </c>
      <c r="J891" t="s">
        <v>2</v>
      </c>
      <c r="K891" t="s">
        <v>528</v>
      </c>
      <c r="L891" t="s">
        <v>529</v>
      </c>
      <c r="M891" s="2" t="str">
        <f t="shared" si="13"/>
        <v>union all select 'SFSRV','02','1','10','LY','Character','1','质疑标志','“1”为正常，“2”为质疑' from dual</v>
      </c>
    </row>
    <row r="892" spans="1:13" x14ac:dyDescent="0.15">
      <c r="A892" t="s">
        <v>646</v>
      </c>
      <c r="B892" t="s">
        <v>638</v>
      </c>
      <c r="C892">
        <v>25</v>
      </c>
      <c r="D892">
        <v>1</v>
      </c>
      <c r="E892" t="s">
        <v>98</v>
      </c>
      <c r="F892" t="s">
        <v>44</v>
      </c>
      <c r="G892" t="s">
        <v>44</v>
      </c>
      <c r="H892" t="s">
        <v>530</v>
      </c>
      <c r="I892" t="s">
        <v>4</v>
      </c>
      <c r="J892" t="s">
        <v>496</v>
      </c>
      <c r="K892" t="s">
        <v>531</v>
      </c>
      <c r="M892" s="2" t="str">
        <f t="shared" si="13"/>
        <v>union all select 'SFSRV','02','1','11','ZCDZ','Character','254','注册地址','' from dual</v>
      </c>
    </row>
    <row r="893" spans="1:13" x14ac:dyDescent="0.15">
      <c r="A893" t="s">
        <v>646</v>
      </c>
      <c r="B893" t="s">
        <v>638</v>
      </c>
      <c r="C893">
        <v>25</v>
      </c>
      <c r="D893">
        <v>1</v>
      </c>
      <c r="E893" t="s">
        <v>98</v>
      </c>
      <c r="F893" t="s">
        <v>48</v>
      </c>
      <c r="G893" t="s">
        <v>48</v>
      </c>
      <c r="H893" t="s">
        <v>532</v>
      </c>
      <c r="I893" t="s">
        <v>4</v>
      </c>
      <c r="J893" t="s">
        <v>98</v>
      </c>
      <c r="K893" t="s">
        <v>533</v>
      </c>
      <c r="M893" s="2" t="str">
        <f t="shared" si="13"/>
        <v>union all select 'SFSRV','02','1','12','JGLX','Character','50','机构类型','' from dual</v>
      </c>
    </row>
    <row r="894" spans="1:13" x14ac:dyDescent="0.15">
      <c r="A894" t="s">
        <v>646</v>
      </c>
      <c r="B894" t="s">
        <v>638</v>
      </c>
      <c r="C894">
        <v>25</v>
      </c>
      <c r="D894">
        <v>1</v>
      </c>
      <c r="E894" t="s">
        <v>98</v>
      </c>
      <c r="F894" t="s">
        <v>52</v>
      </c>
      <c r="G894" t="s">
        <v>52</v>
      </c>
      <c r="H894" t="s">
        <v>534</v>
      </c>
      <c r="I894" t="s">
        <v>4</v>
      </c>
      <c r="J894" t="s">
        <v>496</v>
      </c>
      <c r="K894" t="s">
        <v>535</v>
      </c>
      <c r="M894" s="2" t="str">
        <f t="shared" si="13"/>
        <v>union all select 'SFSRV','02','1','13','JYFW','Character','254','经营范围','' from dual</v>
      </c>
    </row>
    <row r="895" spans="1:13" x14ac:dyDescent="0.15">
      <c r="A895" t="s">
        <v>646</v>
      </c>
      <c r="B895" t="s">
        <v>638</v>
      </c>
      <c r="C895">
        <v>25</v>
      </c>
      <c r="D895">
        <v>1</v>
      </c>
      <c r="E895" t="s">
        <v>98</v>
      </c>
      <c r="F895" t="s">
        <v>56</v>
      </c>
      <c r="G895" t="s">
        <v>56</v>
      </c>
      <c r="H895" t="s">
        <v>536</v>
      </c>
      <c r="I895" t="s">
        <v>4</v>
      </c>
      <c r="J895" t="s">
        <v>98</v>
      </c>
      <c r="K895" t="s">
        <v>537</v>
      </c>
      <c r="M895" s="2" t="str">
        <f t="shared" si="13"/>
        <v>union all select 'SFSRV','02','1','14','JYZT','Character','50','经营状态','' from dual</v>
      </c>
    </row>
    <row r="896" spans="1:13" x14ac:dyDescent="0.15">
      <c r="A896" t="s">
        <v>646</v>
      </c>
      <c r="B896" t="s">
        <v>638</v>
      </c>
      <c r="C896">
        <v>25</v>
      </c>
      <c r="D896">
        <v>1</v>
      </c>
      <c r="E896" t="s">
        <v>98</v>
      </c>
      <c r="F896" t="s">
        <v>60</v>
      </c>
      <c r="G896" t="s">
        <v>60</v>
      </c>
      <c r="H896" t="s">
        <v>538</v>
      </c>
      <c r="I896" t="s">
        <v>4</v>
      </c>
      <c r="J896" t="s">
        <v>539</v>
      </c>
      <c r="K896" t="s">
        <v>540</v>
      </c>
      <c r="M896" s="2" t="str">
        <f t="shared" si="13"/>
        <v>union all select 'SFSRV','02','1','15','FDDBR','Character','100','法定代表人','' from dual</v>
      </c>
    </row>
    <row r="897" spans="1:13" x14ac:dyDescent="0.15">
      <c r="A897" t="s">
        <v>646</v>
      </c>
      <c r="B897" t="s">
        <v>638</v>
      </c>
      <c r="C897">
        <v>25</v>
      </c>
      <c r="D897">
        <v>1</v>
      </c>
      <c r="E897" t="s">
        <v>98</v>
      </c>
      <c r="F897" t="s">
        <v>64</v>
      </c>
      <c r="G897" t="s">
        <v>64</v>
      </c>
      <c r="H897" t="s">
        <v>541</v>
      </c>
      <c r="I897" t="s">
        <v>4</v>
      </c>
      <c r="J897" t="s">
        <v>80</v>
      </c>
      <c r="K897" t="s">
        <v>542</v>
      </c>
      <c r="M897" s="2" t="str">
        <f t="shared" si="13"/>
        <v>union all select 'SFSRV','02','1','16','ZCZJ','Character','20','注册资本','' from dual</v>
      </c>
    </row>
    <row r="898" spans="1:13" x14ac:dyDescent="0.15">
      <c r="A898" t="s">
        <v>646</v>
      </c>
      <c r="B898" t="s">
        <v>638</v>
      </c>
      <c r="C898">
        <v>25</v>
      </c>
      <c r="D898">
        <v>1</v>
      </c>
      <c r="E898" t="s">
        <v>98</v>
      </c>
      <c r="F898" t="s">
        <v>68</v>
      </c>
      <c r="G898" t="s">
        <v>68</v>
      </c>
      <c r="H898" t="s">
        <v>543</v>
      </c>
      <c r="I898" t="s">
        <v>4</v>
      </c>
      <c r="J898" t="s">
        <v>98</v>
      </c>
      <c r="K898" t="s">
        <v>544</v>
      </c>
      <c r="M898" s="2" t="str">
        <f t="shared" si="13"/>
        <v>union all select 'SFSRV','02','1','17','JHBZ','Character','50','校核标志','' from dual</v>
      </c>
    </row>
    <row r="899" spans="1:13" x14ac:dyDescent="0.15">
      <c r="A899" t="s">
        <v>646</v>
      </c>
      <c r="B899" t="s">
        <v>638</v>
      </c>
      <c r="C899">
        <v>25</v>
      </c>
      <c r="D899">
        <v>1</v>
      </c>
      <c r="E899" t="s">
        <v>98</v>
      </c>
      <c r="F899" t="s">
        <v>72</v>
      </c>
      <c r="G899" t="s">
        <v>72</v>
      </c>
      <c r="H899" t="s">
        <v>545</v>
      </c>
      <c r="I899" t="s">
        <v>4</v>
      </c>
      <c r="J899" t="s">
        <v>80</v>
      </c>
      <c r="K899" t="s">
        <v>546</v>
      </c>
      <c r="M899" s="2" t="str">
        <f t="shared" ref="M899:M962" si="14">"union all select '" &amp; A899 &amp; "','" &amp; B899 &amp; "','" &amp;  D899 &amp; "','" &amp; G899 &amp; "','"  &amp; H899 &amp; "','" &amp; I899 &amp; "','" &amp; J899 &amp; "','" &amp; K899 &amp; "','" &amp; L899 &amp; "' from dual"</f>
        <v>union all select 'SFSRV','02','1','18','CLRQ','Character','20','成立日期','' from dual</v>
      </c>
    </row>
    <row r="900" spans="1:13" x14ac:dyDescent="0.15">
      <c r="A900" t="s">
        <v>646</v>
      </c>
      <c r="B900" t="s">
        <v>638</v>
      </c>
      <c r="C900">
        <v>25</v>
      </c>
      <c r="D900">
        <v>1</v>
      </c>
      <c r="E900" t="s">
        <v>98</v>
      </c>
      <c r="F900" t="s">
        <v>76</v>
      </c>
      <c r="G900" t="s">
        <v>76</v>
      </c>
      <c r="H900" t="s">
        <v>547</v>
      </c>
      <c r="I900" t="s">
        <v>4</v>
      </c>
      <c r="J900" t="s">
        <v>496</v>
      </c>
      <c r="K900" t="s">
        <v>548</v>
      </c>
      <c r="M900" s="2" t="str">
        <f t="shared" si="14"/>
        <v>union all select 'SFSRV','02','1','19','DJBMMC','Character','254','登记机关','' from dual</v>
      </c>
    </row>
    <row r="901" spans="1:13" x14ac:dyDescent="0.15">
      <c r="A901" t="s">
        <v>646</v>
      </c>
      <c r="B901" t="s">
        <v>638</v>
      </c>
      <c r="C901">
        <v>25</v>
      </c>
      <c r="D901">
        <v>1</v>
      </c>
      <c r="E901" t="s">
        <v>98</v>
      </c>
      <c r="F901" t="s">
        <v>80</v>
      </c>
      <c r="G901" t="s">
        <v>80</v>
      </c>
      <c r="H901" t="s">
        <v>549</v>
      </c>
      <c r="I901" t="s">
        <v>4</v>
      </c>
      <c r="J901" t="s">
        <v>98</v>
      </c>
      <c r="K901" t="s">
        <v>550</v>
      </c>
      <c r="M901" s="2" t="str">
        <f t="shared" si="14"/>
        <v>union all select 'SFSRV','02','1','20','XZQHMC','Character','50','行政区划','' from dual</v>
      </c>
    </row>
    <row r="902" spans="1:13" x14ac:dyDescent="0.15">
      <c r="A902" t="s">
        <v>646</v>
      </c>
      <c r="B902" t="s">
        <v>638</v>
      </c>
      <c r="C902">
        <v>25</v>
      </c>
      <c r="D902">
        <v>1</v>
      </c>
      <c r="E902" t="s">
        <v>98</v>
      </c>
      <c r="F902" t="s">
        <v>84</v>
      </c>
      <c r="G902" t="s">
        <v>84</v>
      </c>
      <c r="H902" t="s">
        <v>551</v>
      </c>
      <c r="I902" t="s">
        <v>4</v>
      </c>
      <c r="J902" t="s">
        <v>80</v>
      </c>
      <c r="K902" t="s">
        <v>552</v>
      </c>
      <c r="M902" s="2" t="str">
        <f t="shared" si="14"/>
        <v>union all select 'SFSRV','02','1','21','JYQXZ','Character','20','经营期限自','' from dual</v>
      </c>
    </row>
    <row r="903" spans="1:13" x14ac:dyDescent="0.15">
      <c r="A903" t="s">
        <v>646</v>
      </c>
      <c r="B903" t="s">
        <v>638</v>
      </c>
      <c r="C903">
        <v>25</v>
      </c>
      <c r="D903">
        <v>1</v>
      </c>
      <c r="E903" t="s">
        <v>98</v>
      </c>
      <c r="F903" t="s">
        <v>88</v>
      </c>
      <c r="G903" t="s">
        <v>88</v>
      </c>
      <c r="H903" t="s">
        <v>553</v>
      </c>
      <c r="I903" t="s">
        <v>4</v>
      </c>
      <c r="J903" t="s">
        <v>80</v>
      </c>
      <c r="K903" t="s">
        <v>554</v>
      </c>
      <c r="M903" s="2" t="str">
        <f t="shared" si="14"/>
        <v>union all select 'SFSRV','02','1','22','JYQXE','Character','20','经营期限至','' from dual</v>
      </c>
    </row>
    <row r="904" spans="1:13" x14ac:dyDescent="0.15">
      <c r="A904" t="s">
        <v>646</v>
      </c>
      <c r="B904" t="s">
        <v>638</v>
      </c>
      <c r="C904">
        <v>25</v>
      </c>
      <c r="D904">
        <v>1</v>
      </c>
      <c r="E904" t="s">
        <v>98</v>
      </c>
      <c r="F904" t="s">
        <v>92</v>
      </c>
      <c r="G904" t="s">
        <v>92</v>
      </c>
      <c r="H904" t="s">
        <v>555</v>
      </c>
      <c r="I904" t="s">
        <v>4</v>
      </c>
      <c r="J904" t="s">
        <v>98</v>
      </c>
      <c r="K904" t="s">
        <v>556</v>
      </c>
      <c r="M904" s="2" t="str">
        <f t="shared" si="14"/>
        <v>union all select 'SFSRV','02','1','23','JJLXDM','Character','50','经济类型','' from dual</v>
      </c>
    </row>
    <row r="905" spans="1:13" x14ac:dyDescent="0.15">
      <c r="A905" t="s">
        <v>646</v>
      </c>
      <c r="B905" t="s">
        <v>638</v>
      </c>
      <c r="C905">
        <v>25</v>
      </c>
      <c r="D905">
        <v>1</v>
      </c>
      <c r="E905" t="s">
        <v>98</v>
      </c>
      <c r="F905" t="s">
        <v>96</v>
      </c>
      <c r="G905" t="s">
        <v>96</v>
      </c>
      <c r="H905" t="s">
        <v>557</v>
      </c>
      <c r="I905" t="s">
        <v>4</v>
      </c>
      <c r="J905" t="s">
        <v>80</v>
      </c>
      <c r="K905" t="s">
        <v>558</v>
      </c>
      <c r="M905" s="2" t="str">
        <f t="shared" si="14"/>
        <v>union all select 'SFSRV','02','1','24','BGRQ','Character','20','最后更新日期','' from dual</v>
      </c>
    </row>
    <row r="906" spans="1:13" x14ac:dyDescent="0.15">
      <c r="A906" t="s">
        <v>646</v>
      </c>
      <c r="B906" t="s">
        <v>638</v>
      </c>
      <c r="C906">
        <v>25</v>
      </c>
      <c r="D906">
        <v>1</v>
      </c>
      <c r="E906" t="s">
        <v>98</v>
      </c>
      <c r="F906" t="s">
        <v>100</v>
      </c>
      <c r="G906" t="s">
        <v>100</v>
      </c>
      <c r="H906" t="s">
        <v>559</v>
      </c>
      <c r="I906" t="s">
        <v>4</v>
      </c>
      <c r="J906" t="s">
        <v>496</v>
      </c>
      <c r="K906" t="s">
        <v>560</v>
      </c>
      <c r="M906" s="2" t="str">
        <f t="shared" si="14"/>
        <v>union all select 'SFSRV','02','1','25','JYDZ','Character','254','生产经营地址','' from dual</v>
      </c>
    </row>
    <row r="907" spans="1:13" x14ac:dyDescent="0.15">
      <c r="A907" t="s">
        <v>646</v>
      </c>
      <c r="B907" t="s">
        <v>638</v>
      </c>
      <c r="C907">
        <v>25</v>
      </c>
      <c r="D907">
        <v>1</v>
      </c>
      <c r="E907" t="s">
        <v>98</v>
      </c>
      <c r="F907" t="s">
        <v>105</v>
      </c>
      <c r="G907" t="s">
        <v>105</v>
      </c>
      <c r="H907" t="s">
        <v>561</v>
      </c>
      <c r="I907" t="s">
        <v>4</v>
      </c>
      <c r="J907" t="s">
        <v>98</v>
      </c>
      <c r="K907" t="s">
        <v>562</v>
      </c>
      <c r="M907" s="2" t="str">
        <f t="shared" si="14"/>
        <v>union all select 'SFSRV','02','1','26','JJHYDM','Character','50','经济行业','' from dual</v>
      </c>
    </row>
    <row r="908" spans="1:13" x14ac:dyDescent="0.15">
      <c r="A908" t="s">
        <v>646</v>
      </c>
      <c r="B908" t="s">
        <v>638</v>
      </c>
      <c r="C908">
        <v>25</v>
      </c>
      <c r="D908">
        <v>1</v>
      </c>
      <c r="E908" t="s">
        <v>98</v>
      </c>
      <c r="F908" t="s">
        <v>109</v>
      </c>
      <c r="G908" t="s">
        <v>109</v>
      </c>
      <c r="H908" t="s">
        <v>563</v>
      </c>
      <c r="I908" t="s">
        <v>4</v>
      </c>
      <c r="J908" t="s">
        <v>496</v>
      </c>
      <c r="K908" t="s">
        <v>564</v>
      </c>
      <c r="M908" s="2" t="str">
        <f t="shared" si="14"/>
        <v>union all select 'SFSRV','02','1','27','ZGMC','Character','254','上级主管部门','' from dual</v>
      </c>
    </row>
    <row r="909" spans="1:13" x14ac:dyDescent="0.15">
      <c r="A909" t="s">
        <v>646</v>
      </c>
      <c r="B909" t="s">
        <v>638</v>
      </c>
      <c r="C909">
        <v>25</v>
      </c>
      <c r="D909">
        <v>1</v>
      </c>
      <c r="E909" t="s">
        <v>98</v>
      </c>
      <c r="F909" t="s">
        <v>113</v>
      </c>
      <c r="G909" t="s">
        <v>113</v>
      </c>
      <c r="H909" t="s">
        <v>565</v>
      </c>
      <c r="I909" t="s">
        <v>4</v>
      </c>
      <c r="J909" t="s">
        <v>98</v>
      </c>
      <c r="K909" t="s">
        <v>566</v>
      </c>
      <c r="M909" s="2" t="str">
        <f t="shared" si="14"/>
        <v>union all select 'SFSRV','02','1','28','DHHM','Character','50','电话号码','' from dual</v>
      </c>
    </row>
    <row r="910" spans="1:13" x14ac:dyDescent="0.15">
      <c r="A910" t="s">
        <v>646</v>
      </c>
      <c r="B910" t="s">
        <v>638</v>
      </c>
      <c r="C910">
        <v>25</v>
      </c>
      <c r="D910">
        <v>1</v>
      </c>
      <c r="E910" t="s">
        <v>98</v>
      </c>
      <c r="F910" t="s">
        <v>117</v>
      </c>
      <c r="G910" t="s">
        <v>117</v>
      </c>
      <c r="H910" t="s">
        <v>567</v>
      </c>
      <c r="I910" t="s">
        <v>4</v>
      </c>
      <c r="J910" t="s">
        <v>98</v>
      </c>
      <c r="K910" t="s">
        <v>143</v>
      </c>
      <c r="M910" s="2" t="str">
        <f t="shared" si="14"/>
        <v>union all select 'SFSRV','02','1','29','EMAIL','Character','50','电子邮箱','' from dual</v>
      </c>
    </row>
    <row r="911" spans="1:13" x14ac:dyDescent="0.15">
      <c r="A911" t="s">
        <v>646</v>
      </c>
      <c r="B911" t="s">
        <v>638</v>
      </c>
      <c r="C911">
        <v>25</v>
      </c>
      <c r="D911">
        <v>1</v>
      </c>
      <c r="E911" t="s">
        <v>98</v>
      </c>
      <c r="F911" t="s">
        <v>121</v>
      </c>
      <c r="G911" t="s">
        <v>121</v>
      </c>
      <c r="H911" t="s">
        <v>568</v>
      </c>
      <c r="I911" t="s">
        <v>4</v>
      </c>
      <c r="J911" t="s">
        <v>5</v>
      </c>
      <c r="K911" t="s">
        <v>569</v>
      </c>
      <c r="M911" s="2" t="str">
        <f t="shared" si="14"/>
        <v>union all select 'SFSRV','02','1','30','ZGRS','Character','10','职工人数','' from dual</v>
      </c>
    </row>
    <row r="912" spans="1:13" x14ac:dyDescent="0.15">
      <c r="A912" t="s">
        <v>646</v>
      </c>
      <c r="B912" t="s">
        <v>638</v>
      </c>
      <c r="C912">
        <v>25</v>
      </c>
      <c r="D912">
        <v>1</v>
      </c>
      <c r="E912" t="s">
        <v>98</v>
      </c>
      <c r="F912" t="s">
        <v>124</v>
      </c>
      <c r="G912" t="s">
        <v>124</v>
      </c>
      <c r="H912" t="s">
        <v>570</v>
      </c>
      <c r="I912" t="s">
        <v>4</v>
      </c>
      <c r="J912" t="s">
        <v>98</v>
      </c>
      <c r="K912" t="s">
        <v>571</v>
      </c>
      <c r="M912" s="2" t="str">
        <f t="shared" si="14"/>
        <v>union all select 'SFSRV','02','1','31','URL','Character','50','网址','' from dual</v>
      </c>
    </row>
    <row r="913" spans="1:13" x14ac:dyDescent="0.15">
      <c r="A913" t="s">
        <v>646</v>
      </c>
      <c r="B913" t="s">
        <v>638</v>
      </c>
      <c r="C913">
        <v>25</v>
      </c>
      <c r="D913">
        <v>1</v>
      </c>
      <c r="E913" t="s">
        <v>98</v>
      </c>
      <c r="F913" t="s">
        <v>128</v>
      </c>
      <c r="G913" t="s">
        <v>128</v>
      </c>
      <c r="H913" t="s">
        <v>166</v>
      </c>
      <c r="I913" t="s">
        <v>4</v>
      </c>
      <c r="J913" t="s">
        <v>5</v>
      </c>
      <c r="K913" t="s">
        <v>167</v>
      </c>
      <c r="L913" t="s">
        <v>503</v>
      </c>
      <c r="M913" s="2" t="str">
        <f t="shared" si="14"/>
        <v>union all select 'SFSRV','02','1','32','BYZD1','Character','10','备用字段1','预留' from dual</v>
      </c>
    </row>
    <row r="914" spans="1:13" x14ac:dyDescent="0.15">
      <c r="A914" t="s">
        <v>646</v>
      </c>
      <c r="B914" t="s">
        <v>638</v>
      </c>
      <c r="C914">
        <v>25</v>
      </c>
      <c r="D914">
        <v>1</v>
      </c>
      <c r="E914" t="s">
        <v>98</v>
      </c>
      <c r="F914" t="s">
        <v>132</v>
      </c>
      <c r="G914" t="s">
        <v>132</v>
      </c>
      <c r="H914" t="s">
        <v>170</v>
      </c>
      <c r="I914" t="s">
        <v>4</v>
      </c>
      <c r="J914" t="s">
        <v>5</v>
      </c>
      <c r="K914" t="s">
        <v>171</v>
      </c>
      <c r="L914" t="s">
        <v>503</v>
      </c>
      <c r="M914" s="2" t="str">
        <f t="shared" si="14"/>
        <v>union all select 'SFSRV','02','1','33','BYZD2','Character','10','备用字段2','预留' from dual</v>
      </c>
    </row>
    <row r="915" spans="1:13" x14ac:dyDescent="0.15">
      <c r="A915" t="s">
        <v>647</v>
      </c>
      <c r="B915" t="s">
        <v>637</v>
      </c>
      <c r="C915">
        <v>26</v>
      </c>
      <c r="D915">
        <v>0</v>
      </c>
      <c r="E915" t="s">
        <v>326</v>
      </c>
      <c r="F915" t="s">
        <v>2</v>
      </c>
      <c r="G915" t="s">
        <v>637</v>
      </c>
      <c r="H915" t="s">
        <v>3</v>
      </c>
      <c r="I915" t="s">
        <v>4</v>
      </c>
      <c r="J915" t="s">
        <v>5</v>
      </c>
      <c r="K915" t="s">
        <v>6</v>
      </c>
      <c r="L915" t="s">
        <v>7</v>
      </c>
      <c r="M915" s="2" t="str">
        <f t="shared" si="14"/>
        <v>union all select 'PNSRV','01','0','01','YWLSH','Character','10','业务流水号','必填' from dual</v>
      </c>
    </row>
    <row r="916" spans="1:13" x14ac:dyDescent="0.15">
      <c r="A916" t="s">
        <v>647</v>
      </c>
      <c r="B916" t="s">
        <v>637</v>
      </c>
      <c r="C916">
        <v>26</v>
      </c>
      <c r="D916">
        <v>0</v>
      </c>
      <c r="E916" t="s">
        <v>326</v>
      </c>
      <c r="F916" t="s">
        <v>8</v>
      </c>
      <c r="G916" t="s">
        <v>638</v>
      </c>
      <c r="H916" t="s">
        <v>392</v>
      </c>
      <c r="I916" t="s">
        <v>4</v>
      </c>
      <c r="J916" t="s">
        <v>8</v>
      </c>
      <c r="K916" t="s">
        <v>393</v>
      </c>
      <c r="L916" t="s">
        <v>572</v>
      </c>
      <c r="M916" s="2" t="str">
        <f t="shared" si="14"/>
        <v>union all select 'PNSRV','01','0','02','YWLB','Character','2','业务类别','必填01 手机号码当前状态查询02 手机号码与客户名称对应关系核查03 手机号码与身份证明文件对应关系核查' from dual</v>
      </c>
    </row>
    <row r="917" spans="1:13" x14ac:dyDescent="0.15">
      <c r="A917" t="s">
        <v>647</v>
      </c>
      <c r="B917" t="s">
        <v>637</v>
      </c>
      <c r="C917">
        <v>26</v>
      </c>
      <c r="D917">
        <v>0</v>
      </c>
      <c r="E917" t="s">
        <v>326</v>
      </c>
      <c r="F917" t="s">
        <v>12</v>
      </c>
      <c r="G917" t="s">
        <v>639</v>
      </c>
      <c r="H917" t="s">
        <v>9</v>
      </c>
      <c r="I917" t="s">
        <v>4</v>
      </c>
      <c r="J917" t="s">
        <v>10</v>
      </c>
      <c r="K917" t="s">
        <v>11</v>
      </c>
      <c r="L917" t="s">
        <v>573</v>
      </c>
      <c r="M917" s="2" t="str">
        <f t="shared" si="14"/>
        <v>union all select 'PNSRV','01','0','03','KHMC','Character','120','客户名称','当业务类别为“02”时，必填，其他情况该字段无效' from dual</v>
      </c>
    </row>
    <row r="918" spans="1:13" x14ac:dyDescent="0.15">
      <c r="A918" t="s">
        <v>647</v>
      </c>
      <c r="B918" t="s">
        <v>637</v>
      </c>
      <c r="C918">
        <v>26</v>
      </c>
      <c r="D918">
        <v>0</v>
      </c>
      <c r="E918" t="s">
        <v>326</v>
      </c>
      <c r="F918" t="s">
        <v>16</v>
      </c>
      <c r="G918" t="s">
        <v>640</v>
      </c>
      <c r="H918" t="s">
        <v>21</v>
      </c>
      <c r="I918" t="s">
        <v>4</v>
      </c>
      <c r="J918" t="s">
        <v>8</v>
      </c>
      <c r="K918" t="s">
        <v>574</v>
      </c>
      <c r="L918" t="s">
        <v>575</v>
      </c>
      <c r="M918" s="2" t="str">
        <f t="shared" si="14"/>
        <v>union all select 'PNSRV','01','0','04','ZJLB','Character','2','身份证明文件类别','当业务类别为“03”时，必填，仅能填写“01”（居民身份证）其他情况该字段无效' from dual</v>
      </c>
    </row>
    <row r="919" spans="1:13" x14ac:dyDescent="0.15">
      <c r="A919" t="s">
        <v>647</v>
      </c>
      <c r="B919" t="s">
        <v>637</v>
      </c>
      <c r="C919">
        <v>26</v>
      </c>
      <c r="D919">
        <v>0</v>
      </c>
      <c r="E919" t="s">
        <v>326</v>
      </c>
      <c r="F919" t="s">
        <v>20</v>
      </c>
      <c r="G919" t="s">
        <v>641</v>
      </c>
      <c r="H919" t="s">
        <v>25</v>
      </c>
      <c r="I919" t="s">
        <v>4</v>
      </c>
      <c r="J919" t="s">
        <v>26</v>
      </c>
      <c r="K919" t="s">
        <v>576</v>
      </c>
      <c r="L919" t="s">
        <v>577</v>
      </c>
      <c r="M919" s="2" t="str">
        <f t="shared" si="14"/>
        <v>union all select 'PNSRV','01','0','05','ZJDM','Character','40','身份证明文件代码','当业务类别为“03”时，必填，其他情况该该字段无效当身份证明文件类别为“01”时，仅能填写18位大陆居民身份证明号码' from dual</v>
      </c>
    </row>
    <row r="920" spans="1:13" x14ac:dyDescent="0.15">
      <c r="A920" t="s">
        <v>647</v>
      </c>
      <c r="B920" t="s">
        <v>637</v>
      </c>
      <c r="C920">
        <v>26</v>
      </c>
      <c r="D920">
        <v>0</v>
      </c>
      <c r="E920" t="s">
        <v>326</v>
      </c>
      <c r="F920" t="s">
        <v>24</v>
      </c>
      <c r="G920" t="s">
        <v>642</v>
      </c>
      <c r="H920" t="s">
        <v>578</v>
      </c>
      <c r="I920" t="s">
        <v>4</v>
      </c>
      <c r="J920" t="s">
        <v>80</v>
      </c>
      <c r="K920" t="s">
        <v>579</v>
      </c>
      <c r="L920" t="s">
        <v>7</v>
      </c>
      <c r="M920" s="2" t="str">
        <f t="shared" si="14"/>
        <v>union all select 'PNSRV','01','0','06','SJHM','Character','20','手机号码','必填' from dual</v>
      </c>
    </row>
    <row r="921" spans="1:13" x14ac:dyDescent="0.15">
      <c r="A921" t="s">
        <v>647</v>
      </c>
      <c r="B921" t="s">
        <v>637</v>
      </c>
      <c r="C921">
        <v>26</v>
      </c>
      <c r="D921">
        <v>0</v>
      </c>
      <c r="E921" t="s">
        <v>326</v>
      </c>
      <c r="F921" t="s">
        <v>28</v>
      </c>
      <c r="G921" t="s">
        <v>643</v>
      </c>
      <c r="H921" t="s">
        <v>156</v>
      </c>
      <c r="I921" t="s">
        <v>4</v>
      </c>
      <c r="J921" t="s">
        <v>24</v>
      </c>
      <c r="K921" t="s">
        <v>157</v>
      </c>
      <c r="L921" t="s">
        <v>7</v>
      </c>
      <c r="M921" s="2" t="str">
        <f t="shared" si="14"/>
        <v>union all select 'PNSRV','01','0','07','KHJGDM','Character','6','业务发起开户代理机构代码','必填' from dual</v>
      </c>
    </row>
    <row r="922" spans="1:13" x14ac:dyDescent="0.15">
      <c r="A922" t="s">
        <v>647</v>
      </c>
      <c r="B922" t="s">
        <v>637</v>
      </c>
      <c r="C922">
        <v>26</v>
      </c>
      <c r="D922">
        <v>0</v>
      </c>
      <c r="E922" t="s">
        <v>326</v>
      </c>
      <c r="F922" t="s">
        <v>30</v>
      </c>
      <c r="G922" t="s">
        <v>644</v>
      </c>
      <c r="H922" t="s">
        <v>159</v>
      </c>
      <c r="I922" t="s">
        <v>4</v>
      </c>
      <c r="J922" t="s">
        <v>5</v>
      </c>
      <c r="K922" t="s">
        <v>160</v>
      </c>
      <c r="L922" t="s">
        <v>7</v>
      </c>
      <c r="M922" s="2" t="str">
        <f t="shared" si="14"/>
        <v>union all select 'PNSRV','01','0','08','KHWDDM','Character','10','业务发起开户代理网点代码','必填' from dual</v>
      </c>
    </row>
    <row r="923" spans="1:13" x14ac:dyDescent="0.15">
      <c r="A923" t="s">
        <v>647</v>
      </c>
      <c r="B923" t="s">
        <v>637</v>
      </c>
      <c r="C923">
        <v>26</v>
      </c>
      <c r="D923">
        <v>0</v>
      </c>
      <c r="E923" t="s">
        <v>326</v>
      </c>
      <c r="F923" t="s">
        <v>37</v>
      </c>
      <c r="G923" t="s">
        <v>645</v>
      </c>
      <c r="H923" t="s">
        <v>162</v>
      </c>
      <c r="I923" t="s">
        <v>4</v>
      </c>
      <c r="J923" t="s">
        <v>30</v>
      </c>
      <c r="K923" t="s">
        <v>163</v>
      </c>
      <c r="L923" t="s">
        <v>7</v>
      </c>
      <c r="M923" s="2" t="str">
        <f t="shared" si="14"/>
        <v>union all select 'PNSRV','01','0','09','SQRQ','Character','8','申请日期','必填' from dual</v>
      </c>
    </row>
    <row r="924" spans="1:13" x14ac:dyDescent="0.15">
      <c r="A924" t="s">
        <v>647</v>
      </c>
      <c r="B924" t="s">
        <v>637</v>
      </c>
      <c r="C924">
        <v>26</v>
      </c>
      <c r="D924">
        <v>0</v>
      </c>
      <c r="E924" t="s">
        <v>326</v>
      </c>
      <c r="F924" t="s">
        <v>5</v>
      </c>
      <c r="G924" t="s">
        <v>5</v>
      </c>
      <c r="H924" t="s">
        <v>166</v>
      </c>
      <c r="I924" t="s">
        <v>4</v>
      </c>
      <c r="J924" t="s">
        <v>5</v>
      </c>
      <c r="K924" t="s">
        <v>167</v>
      </c>
      <c r="L924" t="s">
        <v>87</v>
      </c>
      <c r="M924" s="2" t="str">
        <f t="shared" si="14"/>
        <v>union all select 'PNSRV','01','0','10','BYZD1','Character','10','备用字段1','预留字段' from dual</v>
      </c>
    </row>
    <row r="925" spans="1:13" x14ac:dyDescent="0.15">
      <c r="A925" t="s">
        <v>647</v>
      </c>
      <c r="B925" t="s">
        <v>637</v>
      </c>
      <c r="C925">
        <v>26</v>
      </c>
      <c r="D925">
        <v>0</v>
      </c>
      <c r="E925" t="s">
        <v>326</v>
      </c>
      <c r="F925" t="s">
        <v>44</v>
      </c>
      <c r="G925" t="s">
        <v>44</v>
      </c>
      <c r="H925" t="s">
        <v>170</v>
      </c>
      <c r="I925" t="s">
        <v>4</v>
      </c>
      <c r="J925" t="s">
        <v>5</v>
      </c>
      <c r="K925" t="s">
        <v>171</v>
      </c>
      <c r="L925" t="s">
        <v>87</v>
      </c>
      <c r="M925" s="2" t="str">
        <f t="shared" si="14"/>
        <v>union all select 'PNSRV','01','0','11','BYZD2','Character','10','备用字段2','预留字段' from dual</v>
      </c>
    </row>
    <row r="926" spans="1:13" x14ac:dyDescent="0.15">
      <c r="A926" t="s">
        <v>647</v>
      </c>
      <c r="B926" t="s">
        <v>637</v>
      </c>
      <c r="C926">
        <v>26</v>
      </c>
      <c r="D926">
        <v>1</v>
      </c>
      <c r="E926" t="s">
        <v>329</v>
      </c>
      <c r="F926" t="s">
        <v>2</v>
      </c>
      <c r="G926" t="s">
        <v>637</v>
      </c>
      <c r="H926" t="s">
        <v>3</v>
      </c>
      <c r="I926" t="s">
        <v>4</v>
      </c>
      <c r="J926" t="s">
        <v>5</v>
      </c>
      <c r="K926" t="s">
        <v>6</v>
      </c>
      <c r="L926" t="s">
        <v>308</v>
      </c>
      <c r="M926" s="2" t="str">
        <f t="shared" si="14"/>
        <v>union all select 'PNSRV','01','1','01','YWLSH','Character','10','业务流水号','同请求' from dual</v>
      </c>
    </row>
    <row r="927" spans="1:13" x14ac:dyDescent="0.15">
      <c r="A927" t="s">
        <v>647</v>
      </c>
      <c r="B927" t="s">
        <v>637</v>
      </c>
      <c r="C927">
        <v>26</v>
      </c>
      <c r="D927">
        <v>1</v>
      </c>
      <c r="E927" t="s">
        <v>329</v>
      </c>
      <c r="F927" t="s">
        <v>8</v>
      </c>
      <c r="G927" t="s">
        <v>638</v>
      </c>
      <c r="H927" t="s">
        <v>392</v>
      </c>
      <c r="I927" t="s">
        <v>4</v>
      </c>
      <c r="J927" t="s">
        <v>8</v>
      </c>
      <c r="K927" t="s">
        <v>393</v>
      </c>
      <c r="L927" t="s">
        <v>308</v>
      </c>
      <c r="M927" s="2" t="str">
        <f t="shared" si="14"/>
        <v>union all select 'PNSRV','01','1','02','YWLB','Character','2','业务类别','同请求' from dual</v>
      </c>
    </row>
    <row r="928" spans="1:13" x14ac:dyDescent="0.15">
      <c r="A928" t="s">
        <v>647</v>
      </c>
      <c r="B928" t="s">
        <v>637</v>
      </c>
      <c r="C928">
        <v>26</v>
      </c>
      <c r="D928">
        <v>1</v>
      </c>
      <c r="E928" t="s">
        <v>329</v>
      </c>
      <c r="F928" t="s">
        <v>12</v>
      </c>
      <c r="G928" t="s">
        <v>639</v>
      </c>
      <c r="H928" t="s">
        <v>9</v>
      </c>
      <c r="I928" t="s">
        <v>4</v>
      </c>
      <c r="J928" t="s">
        <v>10</v>
      </c>
      <c r="K928" t="s">
        <v>11</v>
      </c>
      <c r="L928" t="s">
        <v>308</v>
      </c>
      <c r="M928" s="2" t="str">
        <f t="shared" si="14"/>
        <v>union all select 'PNSRV','01','1','03','KHMC','Character','120','客户名称','同请求' from dual</v>
      </c>
    </row>
    <row r="929" spans="1:13" x14ac:dyDescent="0.15">
      <c r="A929" t="s">
        <v>647</v>
      </c>
      <c r="B929" t="s">
        <v>637</v>
      </c>
      <c r="C929">
        <v>26</v>
      </c>
      <c r="D929">
        <v>1</v>
      </c>
      <c r="E929" t="s">
        <v>329</v>
      </c>
      <c r="F929" t="s">
        <v>16</v>
      </c>
      <c r="G929" t="s">
        <v>640</v>
      </c>
      <c r="H929" t="s">
        <v>21</v>
      </c>
      <c r="I929" t="s">
        <v>4</v>
      </c>
      <c r="J929" t="s">
        <v>8</v>
      </c>
      <c r="K929" t="s">
        <v>574</v>
      </c>
      <c r="L929" t="s">
        <v>308</v>
      </c>
      <c r="M929" s="2" t="str">
        <f t="shared" si="14"/>
        <v>union all select 'PNSRV','01','1','04','ZJLB','Character','2','身份证明文件类别','同请求' from dual</v>
      </c>
    </row>
    <row r="930" spans="1:13" x14ac:dyDescent="0.15">
      <c r="A930" t="s">
        <v>647</v>
      </c>
      <c r="B930" t="s">
        <v>637</v>
      </c>
      <c r="C930">
        <v>26</v>
      </c>
      <c r="D930">
        <v>1</v>
      </c>
      <c r="E930" t="s">
        <v>329</v>
      </c>
      <c r="F930" t="s">
        <v>20</v>
      </c>
      <c r="G930" t="s">
        <v>641</v>
      </c>
      <c r="H930" t="s">
        <v>25</v>
      </c>
      <c r="I930" t="s">
        <v>4</v>
      </c>
      <c r="J930" t="s">
        <v>26</v>
      </c>
      <c r="K930" t="s">
        <v>576</v>
      </c>
      <c r="L930" t="s">
        <v>308</v>
      </c>
      <c r="M930" s="2" t="str">
        <f t="shared" si="14"/>
        <v>union all select 'PNSRV','01','1','05','ZJDM','Character','40','身份证明文件代码','同请求' from dual</v>
      </c>
    </row>
    <row r="931" spans="1:13" x14ac:dyDescent="0.15">
      <c r="A931" t="s">
        <v>647</v>
      </c>
      <c r="B931" t="s">
        <v>637</v>
      </c>
      <c r="C931">
        <v>26</v>
      </c>
      <c r="D931">
        <v>1</v>
      </c>
      <c r="E931" t="s">
        <v>329</v>
      </c>
      <c r="F931" t="s">
        <v>24</v>
      </c>
      <c r="G931" t="s">
        <v>642</v>
      </c>
      <c r="H931" t="s">
        <v>578</v>
      </c>
      <c r="I931" t="s">
        <v>4</v>
      </c>
      <c r="J931" t="s">
        <v>80</v>
      </c>
      <c r="K931" t="s">
        <v>579</v>
      </c>
      <c r="L931" t="s">
        <v>308</v>
      </c>
      <c r="M931" s="2" t="str">
        <f t="shared" si="14"/>
        <v>union all select 'PNSRV','01','1','06','SJHM','Character','20','手机号码','同请求' from dual</v>
      </c>
    </row>
    <row r="932" spans="1:13" x14ac:dyDescent="0.15">
      <c r="A932" t="s">
        <v>647</v>
      </c>
      <c r="B932" t="s">
        <v>637</v>
      </c>
      <c r="C932">
        <v>26</v>
      </c>
      <c r="D932">
        <v>1</v>
      </c>
      <c r="E932" t="s">
        <v>329</v>
      </c>
      <c r="F932" t="s">
        <v>28</v>
      </c>
      <c r="G932" t="s">
        <v>643</v>
      </c>
      <c r="H932" t="s">
        <v>156</v>
      </c>
      <c r="I932" t="s">
        <v>4</v>
      </c>
      <c r="J932" t="s">
        <v>24</v>
      </c>
      <c r="K932" t="s">
        <v>157</v>
      </c>
      <c r="L932" t="s">
        <v>308</v>
      </c>
      <c r="M932" s="2" t="str">
        <f t="shared" si="14"/>
        <v>union all select 'PNSRV','01','1','07','KHJGDM','Character','6','业务发起开户代理机构代码','同请求' from dual</v>
      </c>
    </row>
    <row r="933" spans="1:13" x14ac:dyDescent="0.15">
      <c r="A933" t="s">
        <v>647</v>
      </c>
      <c r="B933" t="s">
        <v>637</v>
      </c>
      <c r="C933">
        <v>26</v>
      </c>
      <c r="D933">
        <v>1</v>
      </c>
      <c r="E933" t="s">
        <v>329</v>
      </c>
      <c r="F933" t="s">
        <v>30</v>
      </c>
      <c r="G933" t="s">
        <v>644</v>
      </c>
      <c r="H933" t="s">
        <v>159</v>
      </c>
      <c r="I933" t="s">
        <v>4</v>
      </c>
      <c r="J933" t="s">
        <v>5</v>
      </c>
      <c r="K933" t="s">
        <v>160</v>
      </c>
      <c r="L933" t="s">
        <v>308</v>
      </c>
      <c r="M933" s="2" t="str">
        <f t="shared" si="14"/>
        <v>union all select 'PNSRV','01','1','08','KHWDDM','Character','10','业务发起开户代理网点代码','同请求' from dual</v>
      </c>
    </row>
    <row r="934" spans="1:13" x14ac:dyDescent="0.15">
      <c r="A934" t="s">
        <v>647</v>
      </c>
      <c r="B934" t="s">
        <v>637</v>
      </c>
      <c r="C934">
        <v>26</v>
      </c>
      <c r="D934">
        <v>1</v>
      </c>
      <c r="E934" t="s">
        <v>329</v>
      </c>
      <c r="F934" t="s">
        <v>37</v>
      </c>
      <c r="G934" t="s">
        <v>645</v>
      </c>
      <c r="H934" t="s">
        <v>162</v>
      </c>
      <c r="I934" t="s">
        <v>4</v>
      </c>
      <c r="J934" t="s">
        <v>30</v>
      </c>
      <c r="K934" t="s">
        <v>163</v>
      </c>
      <c r="L934" t="s">
        <v>308</v>
      </c>
      <c r="M934" s="2" t="str">
        <f t="shared" si="14"/>
        <v>union all select 'PNSRV','01','1','09','SQRQ','Character','8','申请日期','同请求' from dual</v>
      </c>
    </row>
    <row r="935" spans="1:13" x14ac:dyDescent="0.15">
      <c r="A935" t="s">
        <v>647</v>
      </c>
      <c r="B935" t="s">
        <v>637</v>
      </c>
      <c r="C935">
        <v>26</v>
      </c>
      <c r="D935">
        <v>1</v>
      </c>
      <c r="E935" t="s">
        <v>329</v>
      </c>
      <c r="F935" t="s">
        <v>5</v>
      </c>
      <c r="G935" t="s">
        <v>5</v>
      </c>
      <c r="H935" t="s">
        <v>166</v>
      </c>
      <c r="I935" t="s">
        <v>4</v>
      </c>
      <c r="J935" t="s">
        <v>5</v>
      </c>
      <c r="K935" t="s">
        <v>167</v>
      </c>
      <c r="L935" t="s">
        <v>87</v>
      </c>
      <c r="M935" s="2" t="str">
        <f t="shared" si="14"/>
        <v>union all select 'PNSRV','01','1','10','BYZD1','Character','10','备用字段1','预留字段' from dual</v>
      </c>
    </row>
    <row r="936" spans="1:13" x14ac:dyDescent="0.15">
      <c r="A936" t="s">
        <v>647</v>
      </c>
      <c r="B936" t="s">
        <v>637</v>
      </c>
      <c r="C936">
        <v>26</v>
      </c>
      <c r="D936">
        <v>1</v>
      </c>
      <c r="E936" t="s">
        <v>329</v>
      </c>
      <c r="F936" t="s">
        <v>44</v>
      </c>
      <c r="G936" t="s">
        <v>44</v>
      </c>
      <c r="H936" t="s">
        <v>170</v>
      </c>
      <c r="I936" t="s">
        <v>4</v>
      </c>
      <c r="J936" t="s">
        <v>5</v>
      </c>
      <c r="K936" t="s">
        <v>171</v>
      </c>
      <c r="L936" t="s">
        <v>87</v>
      </c>
      <c r="M936" s="2" t="str">
        <f t="shared" si="14"/>
        <v>union all select 'PNSRV','01','1','11','BYZD2','Character','10','备用字段2','预留字段' from dual</v>
      </c>
    </row>
    <row r="937" spans="1:13" x14ac:dyDescent="0.15">
      <c r="A937" t="s">
        <v>647</v>
      </c>
      <c r="B937" t="s">
        <v>637</v>
      </c>
      <c r="C937">
        <v>26</v>
      </c>
      <c r="D937">
        <v>1</v>
      </c>
      <c r="E937" t="s">
        <v>329</v>
      </c>
      <c r="F937" t="s">
        <v>48</v>
      </c>
      <c r="G937" t="s">
        <v>48</v>
      </c>
      <c r="H937" t="s">
        <v>580</v>
      </c>
      <c r="I937" t="s">
        <v>4</v>
      </c>
      <c r="J937" t="s">
        <v>8</v>
      </c>
      <c r="K937" t="s">
        <v>581</v>
      </c>
      <c r="L937" t="s">
        <v>582</v>
      </c>
      <c r="M937" s="2" t="str">
        <f t="shared" si="14"/>
        <v>union all select 'PNSRV','01','1','12','YYS','Character','2','运营商','当该字段用以说明提供核查服务的运营商，当该字段不为空时，字段内容含义如下：01：移动02：联通03：电信' from dual</v>
      </c>
    </row>
    <row r="938" spans="1:13" x14ac:dyDescent="0.15">
      <c r="A938" t="s">
        <v>647</v>
      </c>
      <c r="B938" t="s">
        <v>637</v>
      </c>
      <c r="C938">
        <v>26</v>
      </c>
      <c r="D938">
        <v>1</v>
      </c>
      <c r="E938" t="s">
        <v>329</v>
      </c>
      <c r="F938" t="s">
        <v>52</v>
      </c>
      <c r="G938" t="s">
        <v>52</v>
      </c>
      <c r="H938" t="s">
        <v>198</v>
      </c>
      <c r="I938" t="s">
        <v>4</v>
      </c>
      <c r="J938" t="s">
        <v>16</v>
      </c>
      <c r="K938" t="s">
        <v>199</v>
      </c>
      <c r="M938" s="2" t="str">
        <f t="shared" si="14"/>
        <v>union all select 'PNSRV','01','1','13','JGDM','Character','4','结果代码','' from dual</v>
      </c>
    </row>
    <row r="939" spans="1:13" x14ac:dyDescent="0.15">
      <c r="A939" t="s">
        <v>647</v>
      </c>
      <c r="B939" t="s">
        <v>637</v>
      </c>
      <c r="C939">
        <v>26</v>
      </c>
      <c r="D939">
        <v>1</v>
      </c>
      <c r="E939" t="s">
        <v>329</v>
      </c>
      <c r="F939" t="s">
        <v>56</v>
      </c>
      <c r="G939" t="s">
        <v>56</v>
      </c>
      <c r="H939" t="s">
        <v>200</v>
      </c>
      <c r="I939" t="s">
        <v>4</v>
      </c>
      <c r="J939" t="s">
        <v>26</v>
      </c>
      <c r="K939" t="s">
        <v>201</v>
      </c>
      <c r="M939" s="2" t="str">
        <f t="shared" si="14"/>
        <v>union all select 'PNSRV','01','1','14','JGSM','Character','40','结果说明','' from dual</v>
      </c>
    </row>
    <row r="940" spans="1:13" x14ac:dyDescent="0.15">
      <c r="A940" t="s">
        <v>636</v>
      </c>
      <c r="B940" t="s">
        <v>128</v>
      </c>
      <c r="C940">
        <v>27</v>
      </c>
      <c r="D940">
        <v>0</v>
      </c>
      <c r="E940" t="s">
        <v>333</v>
      </c>
      <c r="F940" t="s">
        <v>2</v>
      </c>
      <c r="G940" t="s">
        <v>637</v>
      </c>
      <c r="H940" t="s">
        <v>3</v>
      </c>
      <c r="I940" t="s">
        <v>4</v>
      </c>
      <c r="J940" t="s">
        <v>5</v>
      </c>
      <c r="K940" t="s">
        <v>6</v>
      </c>
      <c r="L940" t="s">
        <v>7</v>
      </c>
      <c r="M940" s="2" t="str">
        <f t="shared" si="14"/>
        <v>union all select 'UAPSRV','32','0','01','YWLSH','Character','10','业务流水号','必填' from dual</v>
      </c>
    </row>
    <row r="941" spans="1:13" x14ac:dyDescent="0.15">
      <c r="A941" t="s">
        <v>636</v>
      </c>
      <c r="B941" t="s">
        <v>128</v>
      </c>
      <c r="C941">
        <v>27</v>
      </c>
      <c r="D941">
        <v>0</v>
      </c>
      <c r="E941" t="s">
        <v>333</v>
      </c>
      <c r="F941" t="s">
        <v>8</v>
      </c>
      <c r="G941" t="s">
        <v>638</v>
      </c>
      <c r="H941" t="s">
        <v>392</v>
      </c>
      <c r="I941" t="s">
        <v>4</v>
      </c>
      <c r="J941" t="s">
        <v>8</v>
      </c>
      <c r="K941" t="s">
        <v>393</v>
      </c>
      <c r="L941" t="s">
        <v>583</v>
      </c>
      <c r="M941" s="2" t="str">
        <f t="shared" si="14"/>
        <v>union all select 'UAPSRV','32','0','02','YWLB','Character','2','业务类别','必填， 01：股转标识新增、03：股转标识查询' from dual</v>
      </c>
    </row>
    <row r="942" spans="1:13" x14ac:dyDescent="0.15">
      <c r="A942" t="s">
        <v>636</v>
      </c>
      <c r="B942" t="s">
        <v>128</v>
      </c>
      <c r="C942">
        <v>27</v>
      </c>
      <c r="D942">
        <v>0</v>
      </c>
      <c r="E942" t="s">
        <v>333</v>
      </c>
      <c r="F942" t="s">
        <v>12</v>
      </c>
      <c r="G942" t="s">
        <v>639</v>
      </c>
      <c r="H942" t="s">
        <v>188</v>
      </c>
      <c r="I942" t="s">
        <v>4</v>
      </c>
      <c r="J942" t="s">
        <v>80</v>
      </c>
      <c r="K942" t="s">
        <v>189</v>
      </c>
      <c r="L942" t="s">
        <v>36</v>
      </c>
      <c r="M942" s="2" t="str">
        <f t="shared" si="14"/>
        <v>union all select 'UAPSRV','32','0','03','YMTH','Character','20','一码通账户号码','非必填' from dual</v>
      </c>
    </row>
    <row r="943" spans="1:13" x14ac:dyDescent="0.15">
      <c r="A943" t="s">
        <v>636</v>
      </c>
      <c r="B943" t="s">
        <v>128</v>
      </c>
      <c r="C943">
        <v>27</v>
      </c>
      <c r="D943">
        <v>0</v>
      </c>
      <c r="E943" t="s">
        <v>333</v>
      </c>
      <c r="F943" t="s">
        <v>16</v>
      </c>
      <c r="G943" t="s">
        <v>640</v>
      </c>
      <c r="H943" t="s">
        <v>218</v>
      </c>
      <c r="I943" t="s">
        <v>4</v>
      </c>
      <c r="J943" t="s">
        <v>80</v>
      </c>
      <c r="K943" t="s">
        <v>219</v>
      </c>
      <c r="L943" t="s">
        <v>7</v>
      </c>
      <c r="M943" s="2" t="str">
        <f t="shared" si="14"/>
        <v>union all select 'UAPSRV','32','0','04','ZQZH','Character','20','证券账户号码','必填' from dual</v>
      </c>
    </row>
    <row r="944" spans="1:13" x14ac:dyDescent="0.15">
      <c r="A944" t="s">
        <v>636</v>
      </c>
      <c r="B944" t="s">
        <v>128</v>
      </c>
      <c r="C944">
        <v>27</v>
      </c>
      <c r="D944">
        <v>0</v>
      </c>
      <c r="E944" t="s">
        <v>333</v>
      </c>
      <c r="F944" t="s">
        <v>20</v>
      </c>
      <c r="G944" t="s">
        <v>641</v>
      </c>
      <c r="H944" t="s">
        <v>156</v>
      </c>
      <c r="I944" t="s">
        <v>4</v>
      </c>
      <c r="J944" t="s">
        <v>24</v>
      </c>
      <c r="K944" t="s">
        <v>157</v>
      </c>
      <c r="L944" t="s">
        <v>7</v>
      </c>
      <c r="M944" s="2" t="str">
        <f t="shared" si="14"/>
        <v>union all select 'UAPSRV','32','0','05','KHJGDM','Character','6','业务发起开户代理机构代码','必填' from dual</v>
      </c>
    </row>
    <row r="945" spans="1:13" x14ac:dyDescent="0.15">
      <c r="A945" t="s">
        <v>636</v>
      </c>
      <c r="B945" t="s">
        <v>128</v>
      </c>
      <c r="C945">
        <v>27</v>
      </c>
      <c r="D945">
        <v>0</v>
      </c>
      <c r="E945" t="s">
        <v>333</v>
      </c>
      <c r="F945" t="s">
        <v>24</v>
      </c>
      <c r="G945" t="s">
        <v>642</v>
      </c>
      <c r="H945" t="s">
        <v>159</v>
      </c>
      <c r="I945" t="s">
        <v>4</v>
      </c>
      <c r="J945" t="s">
        <v>5</v>
      </c>
      <c r="K945" t="s">
        <v>160</v>
      </c>
      <c r="L945" t="s">
        <v>7</v>
      </c>
      <c r="M945" s="2" t="str">
        <f t="shared" si="14"/>
        <v>union all select 'UAPSRV','32','0','06','KHWDDM','Character','10','业务发起开户代理网点代码','必填' from dual</v>
      </c>
    </row>
    <row r="946" spans="1:13" x14ac:dyDescent="0.15">
      <c r="A946" t="s">
        <v>636</v>
      </c>
      <c r="B946" t="s">
        <v>128</v>
      </c>
      <c r="C946">
        <v>27</v>
      </c>
      <c r="D946">
        <v>0</v>
      </c>
      <c r="E946" t="s">
        <v>333</v>
      </c>
      <c r="F946" t="s">
        <v>28</v>
      </c>
      <c r="G946" t="s">
        <v>643</v>
      </c>
      <c r="H946" t="s">
        <v>162</v>
      </c>
      <c r="I946" t="s">
        <v>4</v>
      </c>
      <c r="J946" t="s">
        <v>30</v>
      </c>
      <c r="K946" t="s">
        <v>163</v>
      </c>
      <c r="L946" t="s">
        <v>7</v>
      </c>
      <c r="M946" s="2" t="str">
        <f t="shared" si="14"/>
        <v>union all select 'UAPSRV','32','0','07','SQRQ','Character','8','申请日期','必填' from dual</v>
      </c>
    </row>
    <row r="947" spans="1:13" x14ac:dyDescent="0.15">
      <c r="A947" t="s">
        <v>636</v>
      </c>
      <c r="B947" t="s">
        <v>128</v>
      </c>
      <c r="C947">
        <v>27</v>
      </c>
      <c r="D947">
        <v>0</v>
      </c>
      <c r="E947" t="s">
        <v>333</v>
      </c>
      <c r="F947" t="s">
        <v>30</v>
      </c>
      <c r="G947" t="s">
        <v>644</v>
      </c>
      <c r="H947" t="s">
        <v>215</v>
      </c>
      <c r="I947" t="s">
        <v>4</v>
      </c>
      <c r="J947" t="s">
        <v>5</v>
      </c>
      <c r="K947" t="s">
        <v>216</v>
      </c>
      <c r="M947" s="2" t="str">
        <f t="shared" si="14"/>
        <v>union all select 'UAPSRV','32','0','08','BYZD','Character','10','备用字段','' from dual</v>
      </c>
    </row>
    <row r="948" spans="1:13" x14ac:dyDescent="0.15">
      <c r="A948" t="s">
        <v>636</v>
      </c>
      <c r="B948" t="s">
        <v>128</v>
      </c>
      <c r="C948">
        <v>27</v>
      </c>
      <c r="D948">
        <v>1</v>
      </c>
      <c r="E948" t="s">
        <v>336</v>
      </c>
      <c r="F948" t="s">
        <v>2</v>
      </c>
      <c r="G948" t="s">
        <v>637</v>
      </c>
      <c r="H948" t="s">
        <v>3</v>
      </c>
      <c r="I948" t="s">
        <v>4</v>
      </c>
      <c r="J948" t="s">
        <v>5</v>
      </c>
      <c r="K948" t="s">
        <v>6</v>
      </c>
      <c r="L948" t="s">
        <v>308</v>
      </c>
      <c r="M948" s="2" t="str">
        <f t="shared" si="14"/>
        <v>union all select 'UAPSRV','32','1','01','YWLSH','Character','10','业务流水号','同请求' from dual</v>
      </c>
    </row>
    <row r="949" spans="1:13" x14ac:dyDescent="0.15">
      <c r="A949" t="s">
        <v>636</v>
      </c>
      <c r="B949" t="s">
        <v>128</v>
      </c>
      <c r="C949">
        <v>27</v>
      </c>
      <c r="D949">
        <v>1</v>
      </c>
      <c r="E949" t="s">
        <v>336</v>
      </c>
      <c r="F949" t="s">
        <v>8</v>
      </c>
      <c r="G949" t="s">
        <v>638</v>
      </c>
      <c r="H949" t="s">
        <v>392</v>
      </c>
      <c r="I949" t="s">
        <v>4</v>
      </c>
      <c r="J949" t="s">
        <v>8</v>
      </c>
      <c r="K949" t="s">
        <v>393</v>
      </c>
      <c r="L949" t="s">
        <v>308</v>
      </c>
      <c r="M949" s="2" t="str">
        <f t="shared" si="14"/>
        <v>union all select 'UAPSRV','32','1','02','YWLB','Character','2','业务类别','同请求' from dual</v>
      </c>
    </row>
    <row r="950" spans="1:13" x14ac:dyDescent="0.15">
      <c r="A950" t="s">
        <v>636</v>
      </c>
      <c r="B950" t="s">
        <v>128</v>
      </c>
      <c r="C950">
        <v>27</v>
      </c>
      <c r="D950">
        <v>1</v>
      </c>
      <c r="E950" t="s">
        <v>336</v>
      </c>
      <c r="F950" t="s">
        <v>12</v>
      </c>
      <c r="G950" t="s">
        <v>639</v>
      </c>
      <c r="H950" t="s">
        <v>188</v>
      </c>
      <c r="I950" t="s">
        <v>4</v>
      </c>
      <c r="J950" t="s">
        <v>80</v>
      </c>
      <c r="K950" t="s">
        <v>189</v>
      </c>
      <c r="L950" t="s">
        <v>308</v>
      </c>
      <c r="M950" s="2" t="str">
        <f t="shared" si="14"/>
        <v>union all select 'UAPSRV','32','1','03','YMTH','Character','20','一码通账户号码','同请求' from dual</v>
      </c>
    </row>
    <row r="951" spans="1:13" x14ac:dyDescent="0.15">
      <c r="A951" t="s">
        <v>636</v>
      </c>
      <c r="B951" t="s">
        <v>128</v>
      </c>
      <c r="C951">
        <v>27</v>
      </c>
      <c r="D951">
        <v>1</v>
      </c>
      <c r="E951" t="s">
        <v>336</v>
      </c>
      <c r="F951" t="s">
        <v>16</v>
      </c>
      <c r="G951" t="s">
        <v>640</v>
      </c>
      <c r="H951" t="s">
        <v>218</v>
      </c>
      <c r="I951" t="s">
        <v>4</v>
      </c>
      <c r="J951" t="s">
        <v>80</v>
      </c>
      <c r="K951" t="s">
        <v>219</v>
      </c>
      <c r="L951" t="s">
        <v>308</v>
      </c>
      <c r="M951" s="2" t="str">
        <f t="shared" si="14"/>
        <v>union all select 'UAPSRV','32','1','04','ZQZH','Character','20','证券账户号码','同请求' from dual</v>
      </c>
    </row>
    <row r="952" spans="1:13" x14ac:dyDescent="0.15">
      <c r="A952" t="s">
        <v>636</v>
      </c>
      <c r="B952" t="s">
        <v>128</v>
      </c>
      <c r="C952">
        <v>27</v>
      </c>
      <c r="D952">
        <v>1</v>
      </c>
      <c r="E952" t="s">
        <v>336</v>
      </c>
      <c r="F952" t="s">
        <v>20</v>
      </c>
      <c r="G952" t="s">
        <v>641</v>
      </c>
      <c r="H952" t="s">
        <v>156</v>
      </c>
      <c r="I952" t="s">
        <v>4</v>
      </c>
      <c r="J952" t="s">
        <v>24</v>
      </c>
      <c r="K952" t="s">
        <v>157</v>
      </c>
      <c r="L952" t="s">
        <v>308</v>
      </c>
      <c r="M952" s="2" t="str">
        <f t="shared" si="14"/>
        <v>union all select 'UAPSRV','32','1','05','KHJGDM','Character','6','业务发起开户代理机构代码','同请求' from dual</v>
      </c>
    </row>
    <row r="953" spans="1:13" x14ac:dyDescent="0.15">
      <c r="A953" t="s">
        <v>636</v>
      </c>
      <c r="B953" t="s">
        <v>128</v>
      </c>
      <c r="C953">
        <v>27</v>
      </c>
      <c r="D953">
        <v>1</v>
      </c>
      <c r="E953" t="s">
        <v>336</v>
      </c>
      <c r="F953" t="s">
        <v>24</v>
      </c>
      <c r="G953" t="s">
        <v>642</v>
      </c>
      <c r="H953" t="s">
        <v>159</v>
      </c>
      <c r="I953" t="s">
        <v>4</v>
      </c>
      <c r="J953" t="s">
        <v>5</v>
      </c>
      <c r="K953" t="s">
        <v>160</v>
      </c>
      <c r="L953" t="s">
        <v>308</v>
      </c>
      <c r="M953" s="2" t="str">
        <f t="shared" si="14"/>
        <v>union all select 'UAPSRV','32','1','06','KHWDDM','Character','10','业务发起开户代理网点代码','同请求' from dual</v>
      </c>
    </row>
    <row r="954" spans="1:13" x14ac:dyDescent="0.15">
      <c r="A954" t="s">
        <v>636</v>
      </c>
      <c r="B954" t="s">
        <v>128</v>
      </c>
      <c r="C954">
        <v>27</v>
      </c>
      <c r="D954">
        <v>1</v>
      </c>
      <c r="E954" t="s">
        <v>336</v>
      </c>
      <c r="F954" t="s">
        <v>28</v>
      </c>
      <c r="G954" t="s">
        <v>643</v>
      </c>
      <c r="H954" t="s">
        <v>162</v>
      </c>
      <c r="I954" t="s">
        <v>4</v>
      </c>
      <c r="J954" t="s">
        <v>30</v>
      </c>
      <c r="K954" t="s">
        <v>163</v>
      </c>
      <c r="L954" t="s">
        <v>308</v>
      </c>
      <c r="M954" s="2" t="str">
        <f t="shared" si="14"/>
        <v>union all select 'UAPSRV','32','1','07','SQRQ','Character','8','申请日期','同请求' from dual</v>
      </c>
    </row>
    <row r="955" spans="1:13" x14ac:dyDescent="0.15">
      <c r="A955" t="s">
        <v>636</v>
      </c>
      <c r="B955" t="s">
        <v>128</v>
      </c>
      <c r="C955">
        <v>27</v>
      </c>
      <c r="D955">
        <v>1</v>
      </c>
      <c r="E955" t="s">
        <v>336</v>
      </c>
      <c r="F955" t="s">
        <v>30</v>
      </c>
      <c r="G955" t="s">
        <v>644</v>
      </c>
      <c r="H955" t="s">
        <v>215</v>
      </c>
      <c r="I955" t="s">
        <v>4</v>
      </c>
      <c r="J955" t="s">
        <v>5</v>
      </c>
      <c r="K955" t="s">
        <v>216</v>
      </c>
      <c r="L955" t="s">
        <v>308</v>
      </c>
      <c r="M955" s="2" t="str">
        <f t="shared" si="14"/>
        <v>union all select 'UAPSRV','32','1','08','BYZD','Character','10','备用字段','同请求' from dual</v>
      </c>
    </row>
    <row r="956" spans="1:13" x14ac:dyDescent="0.15">
      <c r="A956" t="s">
        <v>636</v>
      </c>
      <c r="B956" t="s">
        <v>128</v>
      </c>
      <c r="C956">
        <v>27</v>
      </c>
      <c r="D956">
        <v>1</v>
      </c>
      <c r="E956" t="s">
        <v>336</v>
      </c>
      <c r="F956" t="s">
        <v>37</v>
      </c>
      <c r="G956" t="s">
        <v>645</v>
      </c>
      <c r="H956" t="s">
        <v>584</v>
      </c>
      <c r="I956" t="s">
        <v>4</v>
      </c>
      <c r="J956" t="s">
        <v>2</v>
      </c>
      <c r="K956" t="s">
        <v>585</v>
      </c>
      <c r="L956" t="s">
        <v>586</v>
      </c>
      <c r="M956" s="2" t="str">
        <f t="shared" si="14"/>
        <v>union all select 'UAPSRV','32','1','09','GZBZ','Character','1','股转市场标识','0 未标记股转市场标识1 已标记股转市场标识' from dual</v>
      </c>
    </row>
    <row r="957" spans="1:13" x14ac:dyDescent="0.15">
      <c r="A957" t="s">
        <v>636</v>
      </c>
      <c r="B957" t="s">
        <v>128</v>
      </c>
      <c r="C957">
        <v>27</v>
      </c>
      <c r="D957">
        <v>1</v>
      </c>
      <c r="E957" t="s">
        <v>336</v>
      </c>
      <c r="F957" t="s">
        <v>5</v>
      </c>
      <c r="G957" t="s">
        <v>5</v>
      </c>
      <c r="H957" t="s">
        <v>587</v>
      </c>
      <c r="I957" t="s">
        <v>4</v>
      </c>
      <c r="J957" t="s">
        <v>30</v>
      </c>
      <c r="K957" t="s">
        <v>588</v>
      </c>
      <c r="L957" t="s">
        <v>589</v>
      </c>
      <c r="M957" s="2" t="str">
        <f t="shared" si="14"/>
        <v>union all select 'UAPSRV','32','1','10','SBRQ','Character','8','股转市场标识申报日期','账户系统向股转系统对证券账户申报股转市场标识的业务日期' from dual</v>
      </c>
    </row>
    <row r="958" spans="1:13" x14ac:dyDescent="0.15">
      <c r="A958" t="s">
        <v>636</v>
      </c>
      <c r="B958" t="s">
        <v>128</v>
      </c>
      <c r="C958">
        <v>27</v>
      </c>
      <c r="D958">
        <v>1</v>
      </c>
      <c r="E958" t="s">
        <v>336</v>
      </c>
      <c r="F958" t="s">
        <v>44</v>
      </c>
      <c r="G958" t="s">
        <v>44</v>
      </c>
      <c r="H958" t="s">
        <v>590</v>
      </c>
      <c r="I958" t="s">
        <v>4</v>
      </c>
      <c r="J958" t="s">
        <v>30</v>
      </c>
      <c r="K958" t="s">
        <v>591</v>
      </c>
      <c r="L958" t="s">
        <v>87</v>
      </c>
      <c r="M958" s="2" t="str">
        <f t="shared" si="14"/>
        <v>union all select 'UAPSRV','32','1','11','GZSCJY','Character','8','股转市场首次交易日期','预留字段' from dual</v>
      </c>
    </row>
    <row r="959" spans="1:13" x14ac:dyDescent="0.15">
      <c r="A959" t="s">
        <v>636</v>
      </c>
      <c r="B959" t="s">
        <v>128</v>
      </c>
      <c r="C959">
        <v>27</v>
      </c>
      <c r="D959">
        <v>1</v>
      </c>
      <c r="E959" t="s">
        <v>336</v>
      </c>
      <c r="F959" t="s">
        <v>48</v>
      </c>
      <c r="G959" t="s">
        <v>48</v>
      </c>
      <c r="H959" t="s">
        <v>198</v>
      </c>
      <c r="I959" t="s">
        <v>4</v>
      </c>
      <c r="J959" t="s">
        <v>16</v>
      </c>
      <c r="K959" t="s">
        <v>199</v>
      </c>
      <c r="M959" s="2" t="str">
        <f t="shared" si="14"/>
        <v>union all select 'UAPSRV','32','1','12','JGDM','Character','4','结果代码','' from dual</v>
      </c>
    </row>
    <row r="960" spans="1:13" x14ac:dyDescent="0.15">
      <c r="A960" t="s">
        <v>636</v>
      </c>
      <c r="B960" t="s">
        <v>128</v>
      </c>
      <c r="C960">
        <v>27</v>
      </c>
      <c r="D960">
        <v>1</v>
      </c>
      <c r="E960" t="s">
        <v>336</v>
      </c>
      <c r="F960" t="s">
        <v>52</v>
      </c>
      <c r="G960" t="s">
        <v>52</v>
      </c>
      <c r="H960" t="s">
        <v>200</v>
      </c>
      <c r="I960" t="s">
        <v>4</v>
      </c>
      <c r="J960" t="s">
        <v>26</v>
      </c>
      <c r="K960" t="s">
        <v>201</v>
      </c>
      <c r="M960" s="2" t="str">
        <f t="shared" si="14"/>
        <v>union all select 'UAPSRV','32','1','13','JGSM','Character','40','结果说明','' from dual</v>
      </c>
    </row>
    <row r="961" spans="1:13" x14ac:dyDescent="0.15">
      <c r="A961" t="s">
        <v>636</v>
      </c>
      <c r="B961" t="s">
        <v>132</v>
      </c>
      <c r="C961">
        <v>28</v>
      </c>
      <c r="D961">
        <v>0</v>
      </c>
      <c r="E961" t="s">
        <v>339</v>
      </c>
      <c r="F961" t="s">
        <v>2</v>
      </c>
      <c r="G961" t="s">
        <v>637</v>
      </c>
      <c r="H961" t="s">
        <v>3</v>
      </c>
      <c r="I961" t="s">
        <v>4</v>
      </c>
      <c r="J961" t="s">
        <v>5</v>
      </c>
      <c r="K961" t="s">
        <v>6</v>
      </c>
      <c r="L961" t="s">
        <v>7</v>
      </c>
      <c r="M961" s="2" t="str">
        <f t="shared" si="14"/>
        <v>union all select 'UAPSRV','33','0','01','YWLSH','Character','10','业务流水号','必填' from dual</v>
      </c>
    </row>
    <row r="962" spans="1:13" x14ac:dyDescent="0.15">
      <c r="A962" t="s">
        <v>636</v>
      </c>
      <c r="B962" t="s">
        <v>132</v>
      </c>
      <c r="C962">
        <v>28</v>
      </c>
      <c r="D962">
        <v>0</v>
      </c>
      <c r="E962" t="s">
        <v>339</v>
      </c>
      <c r="F962" t="s">
        <v>8</v>
      </c>
      <c r="G962" t="s">
        <v>638</v>
      </c>
      <c r="H962" t="s">
        <v>392</v>
      </c>
      <c r="I962" t="s">
        <v>4</v>
      </c>
      <c r="J962" t="s">
        <v>8</v>
      </c>
      <c r="K962" t="s">
        <v>393</v>
      </c>
      <c r="L962" t="s">
        <v>592</v>
      </c>
      <c r="M962" s="2" t="str">
        <f t="shared" si="14"/>
        <v>union all select 'UAPSRV','33','0','02','YWLB','Character','2','业务类别','必填，01：股转使用信息新增、02：股转使用信息撤销、03：股转使用信息查询' from dual</v>
      </c>
    </row>
    <row r="963" spans="1:13" x14ac:dyDescent="0.15">
      <c r="A963" t="s">
        <v>636</v>
      </c>
      <c r="B963" t="s">
        <v>132</v>
      </c>
      <c r="C963">
        <v>28</v>
      </c>
      <c r="D963">
        <v>0</v>
      </c>
      <c r="E963" t="s">
        <v>339</v>
      </c>
      <c r="F963" t="s">
        <v>12</v>
      </c>
      <c r="G963" t="s">
        <v>639</v>
      </c>
      <c r="H963" t="s">
        <v>188</v>
      </c>
      <c r="I963" t="s">
        <v>4</v>
      </c>
      <c r="J963" t="s">
        <v>80</v>
      </c>
      <c r="K963" t="s">
        <v>189</v>
      </c>
      <c r="L963" t="s">
        <v>36</v>
      </c>
      <c r="M963" s="2" t="str">
        <f t="shared" ref="M963:M1026" si="15">"union all select '" &amp; A963 &amp; "','" &amp; B963 &amp; "','" &amp;  D963 &amp; "','" &amp; G963 &amp; "','"  &amp; H963 &amp; "','" &amp; I963 &amp; "','" &amp; J963 &amp; "','" &amp; K963 &amp; "','" &amp; L963 &amp; "' from dual"</f>
        <v>union all select 'UAPSRV','33','0','03','YMTH','Character','20','一码通账户号码','非必填' from dual</v>
      </c>
    </row>
    <row r="964" spans="1:13" x14ac:dyDescent="0.15">
      <c r="A964" t="s">
        <v>636</v>
      </c>
      <c r="B964" t="s">
        <v>132</v>
      </c>
      <c r="C964">
        <v>28</v>
      </c>
      <c r="D964">
        <v>0</v>
      </c>
      <c r="E964" t="s">
        <v>339</v>
      </c>
      <c r="F964" t="s">
        <v>16</v>
      </c>
      <c r="G964" t="s">
        <v>640</v>
      </c>
      <c r="H964" t="s">
        <v>202</v>
      </c>
      <c r="I964" t="s">
        <v>4</v>
      </c>
      <c r="J964" t="s">
        <v>8</v>
      </c>
      <c r="K964" t="s">
        <v>203</v>
      </c>
      <c r="L964" t="s">
        <v>204</v>
      </c>
      <c r="M964" s="2" t="str">
        <f t="shared" si="15"/>
        <v>union all select 'UAPSRV','33','0','04','ZHLB','Character','2','证券账户类别','必填，字典(ZHLB)' from dual</v>
      </c>
    </row>
    <row r="965" spans="1:13" x14ac:dyDescent="0.15">
      <c r="A965" t="s">
        <v>636</v>
      </c>
      <c r="B965" t="s">
        <v>132</v>
      </c>
      <c r="C965">
        <v>28</v>
      </c>
      <c r="D965">
        <v>0</v>
      </c>
      <c r="E965" t="s">
        <v>339</v>
      </c>
      <c r="F965" t="s">
        <v>20</v>
      </c>
      <c r="G965" t="s">
        <v>641</v>
      </c>
      <c r="H965" t="s">
        <v>218</v>
      </c>
      <c r="I965" t="s">
        <v>4</v>
      </c>
      <c r="J965" t="s">
        <v>80</v>
      </c>
      <c r="K965" t="s">
        <v>219</v>
      </c>
      <c r="L965" t="s">
        <v>7</v>
      </c>
      <c r="M965" s="2" t="str">
        <f t="shared" si="15"/>
        <v>union all select 'UAPSRV','33','0','05','ZQZH','Character','20','证券账户号码','必填' from dual</v>
      </c>
    </row>
    <row r="966" spans="1:13" x14ac:dyDescent="0.15">
      <c r="A966" t="s">
        <v>636</v>
      </c>
      <c r="B966" t="s">
        <v>132</v>
      </c>
      <c r="C966">
        <v>28</v>
      </c>
      <c r="D966">
        <v>0</v>
      </c>
      <c r="E966" t="s">
        <v>339</v>
      </c>
      <c r="F966" t="s">
        <v>24</v>
      </c>
      <c r="G966" t="s">
        <v>642</v>
      </c>
      <c r="H966" t="s">
        <v>21</v>
      </c>
      <c r="I966" t="s">
        <v>4</v>
      </c>
      <c r="J966" t="s">
        <v>8</v>
      </c>
      <c r="K966" t="s">
        <v>22</v>
      </c>
      <c r="L966" t="s">
        <v>395</v>
      </c>
      <c r="M966" s="2" t="str">
        <f t="shared" si="15"/>
        <v>union all select 'UAPSRV','33','0','06','ZJLB','Character','2','主要身份证明文件类别','新增、撤销必填，查询不填，字典(ZJLB)' from dual</v>
      </c>
    </row>
    <row r="967" spans="1:13" x14ac:dyDescent="0.15">
      <c r="A967" t="s">
        <v>636</v>
      </c>
      <c r="B967" t="s">
        <v>132</v>
      </c>
      <c r="C967">
        <v>28</v>
      </c>
      <c r="D967">
        <v>0</v>
      </c>
      <c r="E967" t="s">
        <v>339</v>
      </c>
      <c r="F967" t="s">
        <v>28</v>
      </c>
      <c r="G967" t="s">
        <v>643</v>
      </c>
      <c r="H967" t="s">
        <v>25</v>
      </c>
      <c r="I967" t="s">
        <v>4</v>
      </c>
      <c r="J967" t="s">
        <v>26</v>
      </c>
      <c r="K967" t="s">
        <v>27</v>
      </c>
      <c r="L967" t="s">
        <v>396</v>
      </c>
      <c r="M967" s="2" t="str">
        <f t="shared" si="15"/>
        <v>union all select 'UAPSRV','33','0','07','ZJDM','Character','40','主要身份证明文件代码','新增、撤销必填，查询不填' from dual</v>
      </c>
    </row>
    <row r="968" spans="1:13" x14ac:dyDescent="0.15">
      <c r="A968" t="s">
        <v>636</v>
      </c>
      <c r="B968" t="s">
        <v>132</v>
      </c>
      <c r="C968">
        <v>28</v>
      </c>
      <c r="D968">
        <v>0</v>
      </c>
      <c r="E968" t="s">
        <v>339</v>
      </c>
      <c r="F968" t="s">
        <v>30</v>
      </c>
      <c r="G968" t="s">
        <v>644</v>
      </c>
      <c r="H968" t="s">
        <v>397</v>
      </c>
      <c r="I968" t="s">
        <v>4</v>
      </c>
      <c r="J968" t="s">
        <v>24</v>
      </c>
      <c r="K968" t="s">
        <v>398</v>
      </c>
      <c r="L968" t="s">
        <v>593</v>
      </c>
      <c r="M968" s="2" t="str">
        <f t="shared" si="15"/>
        <v>union all select 'UAPSRV','33','0','08','JYDY','Character','6','交易单元','业务类别为新增、撤销时，必填；业务类别为查询时，不填。' from dual</v>
      </c>
    </row>
    <row r="969" spans="1:13" x14ac:dyDescent="0.15">
      <c r="A969" t="s">
        <v>636</v>
      </c>
      <c r="B969" t="s">
        <v>132</v>
      </c>
      <c r="C969">
        <v>28</v>
      </c>
      <c r="D969">
        <v>0</v>
      </c>
      <c r="E969" t="s">
        <v>339</v>
      </c>
      <c r="F969" t="s">
        <v>37</v>
      </c>
      <c r="G969" t="s">
        <v>645</v>
      </c>
      <c r="H969" t="s">
        <v>400</v>
      </c>
      <c r="I969" t="s">
        <v>4</v>
      </c>
      <c r="J969" t="s">
        <v>8</v>
      </c>
      <c r="K969" t="s">
        <v>401</v>
      </c>
      <c r="L969" t="s">
        <v>594</v>
      </c>
      <c r="M969" s="2" t="str">
        <f t="shared" si="15"/>
        <v>union all select 'UAPSRV','33','0','09','YYBBM','Character','2','营业部编码','股转系统的两位营业部编码业务类别为新增、撤销时，必填；业务类别为查询时，不填。' from dual</v>
      </c>
    </row>
    <row r="970" spans="1:13" x14ac:dyDescent="0.15">
      <c r="A970" t="s">
        <v>636</v>
      </c>
      <c r="B970" t="s">
        <v>132</v>
      </c>
      <c r="C970">
        <v>28</v>
      </c>
      <c r="D970">
        <v>0</v>
      </c>
      <c r="E970" t="s">
        <v>339</v>
      </c>
      <c r="F970" t="s">
        <v>5</v>
      </c>
      <c r="G970" t="s">
        <v>5</v>
      </c>
      <c r="H970" t="s">
        <v>156</v>
      </c>
      <c r="I970" t="s">
        <v>4</v>
      </c>
      <c r="J970" t="s">
        <v>24</v>
      </c>
      <c r="K970" t="s">
        <v>157</v>
      </c>
      <c r="L970" t="s">
        <v>7</v>
      </c>
      <c r="M970" s="2" t="str">
        <f t="shared" si="15"/>
        <v>union all select 'UAPSRV','33','0','10','KHJGDM','Character','6','业务发起开户代理机构代码','必填' from dual</v>
      </c>
    </row>
    <row r="971" spans="1:13" x14ac:dyDescent="0.15">
      <c r="A971" t="s">
        <v>636</v>
      </c>
      <c r="B971" t="s">
        <v>132</v>
      </c>
      <c r="C971">
        <v>28</v>
      </c>
      <c r="D971">
        <v>0</v>
      </c>
      <c r="E971" t="s">
        <v>339</v>
      </c>
      <c r="F971" t="s">
        <v>44</v>
      </c>
      <c r="G971" t="s">
        <v>44</v>
      </c>
      <c r="H971" t="s">
        <v>159</v>
      </c>
      <c r="I971" t="s">
        <v>4</v>
      </c>
      <c r="J971" t="s">
        <v>5</v>
      </c>
      <c r="K971" t="s">
        <v>160</v>
      </c>
      <c r="L971" t="s">
        <v>7</v>
      </c>
      <c r="M971" s="2" t="str">
        <f t="shared" si="15"/>
        <v>union all select 'UAPSRV','33','0','11','KHWDDM','Character','10','业务发起开户代理网点代码','必填' from dual</v>
      </c>
    </row>
    <row r="972" spans="1:13" x14ac:dyDescent="0.15">
      <c r="A972" t="s">
        <v>636</v>
      </c>
      <c r="B972" t="s">
        <v>132</v>
      </c>
      <c r="C972">
        <v>28</v>
      </c>
      <c r="D972">
        <v>0</v>
      </c>
      <c r="E972" t="s">
        <v>339</v>
      </c>
      <c r="F972" t="s">
        <v>48</v>
      </c>
      <c r="G972" t="s">
        <v>48</v>
      </c>
      <c r="H972" t="s">
        <v>162</v>
      </c>
      <c r="I972" t="s">
        <v>4</v>
      </c>
      <c r="J972" t="s">
        <v>30</v>
      </c>
      <c r="K972" t="s">
        <v>163</v>
      </c>
      <c r="L972" t="s">
        <v>7</v>
      </c>
      <c r="M972" s="2" t="str">
        <f t="shared" si="15"/>
        <v>union all select 'UAPSRV','33','0','12','SQRQ','Character','8','申请日期','必填' from dual</v>
      </c>
    </row>
    <row r="973" spans="1:13" x14ac:dyDescent="0.15">
      <c r="A973" t="s">
        <v>636</v>
      </c>
      <c r="B973" t="s">
        <v>132</v>
      </c>
      <c r="C973">
        <v>28</v>
      </c>
      <c r="D973">
        <v>1</v>
      </c>
      <c r="E973" t="s">
        <v>342</v>
      </c>
      <c r="F973" t="s">
        <v>2</v>
      </c>
      <c r="G973" t="s">
        <v>637</v>
      </c>
      <c r="H973" t="s">
        <v>3</v>
      </c>
      <c r="I973" t="s">
        <v>4</v>
      </c>
      <c r="J973" t="s">
        <v>5</v>
      </c>
      <c r="K973" t="s">
        <v>6</v>
      </c>
      <c r="M973" s="2" t="str">
        <f t="shared" si="15"/>
        <v>union all select 'UAPSRV','33','1','01','YWLSH','Character','10','业务流水号','' from dual</v>
      </c>
    </row>
    <row r="974" spans="1:13" x14ac:dyDescent="0.15">
      <c r="A974" t="s">
        <v>636</v>
      </c>
      <c r="B974" t="s">
        <v>132</v>
      </c>
      <c r="C974">
        <v>28</v>
      </c>
      <c r="D974">
        <v>1</v>
      </c>
      <c r="E974" t="s">
        <v>342</v>
      </c>
      <c r="F974" t="s">
        <v>8</v>
      </c>
      <c r="G974" t="s">
        <v>638</v>
      </c>
      <c r="H974" t="s">
        <v>392</v>
      </c>
      <c r="I974" t="s">
        <v>4</v>
      </c>
      <c r="J974" t="s">
        <v>8</v>
      </c>
      <c r="K974" t="s">
        <v>393</v>
      </c>
      <c r="M974" s="2" t="str">
        <f t="shared" si="15"/>
        <v>union all select 'UAPSRV','33','1','02','YWLB','Character','2','业务类别','' from dual</v>
      </c>
    </row>
    <row r="975" spans="1:13" x14ac:dyDescent="0.15">
      <c r="A975" t="s">
        <v>636</v>
      </c>
      <c r="B975" t="s">
        <v>132</v>
      </c>
      <c r="C975">
        <v>28</v>
      </c>
      <c r="D975">
        <v>1</v>
      </c>
      <c r="E975" t="s">
        <v>342</v>
      </c>
      <c r="F975" t="s">
        <v>12</v>
      </c>
      <c r="G975" t="s">
        <v>639</v>
      </c>
      <c r="H975" t="s">
        <v>188</v>
      </c>
      <c r="I975" t="s">
        <v>4</v>
      </c>
      <c r="J975" t="s">
        <v>80</v>
      </c>
      <c r="K975" t="s">
        <v>189</v>
      </c>
      <c r="M975" s="2" t="str">
        <f t="shared" si="15"/>
        <v>union all select 'UAPSRV','33','1','03','YMTH','Character','20','一码通账户号码','' from dual</v>
      </c>
    </row>
    <row r="976" spans="1:13" x14ac:dyDescent="0.15">
      <c r="A976" t="s">
        <v>636</v>
      </c>
      <c r="B976" t="s">
        <v>132</v>
      </c>
      <c r="C976">
        <v>28</v>
      </c>
      <c r="D976">
        <v>1</v>
      </c>
      <c r="E976" t="s">
        <v>342</v>
      </c>
      <c r="F976" t="s">
        <v>16</v>
      </c>
      <c r="G976" t="s">
        <v>640</v>
      </c>
      <c r="H976" t="s">
        <v>202</v>
      </c>
      <c r="I976" t="s">
        <v>4</v>
      </c>
      <c r="J976" t="s">
        <v>8</v>
      </c>
      <c r="K976" t="s">
        <v>203</v>
      </c>
      <c r="L976" t="s">
        <v>217</v>
      </c>
      <c r="M976" s="2" t="str">
        <f t="shared" si="15"/>
        <v>union all select 'UAPSRV','33','1','04','ZHLB','Character','2','证券账户类别','字典(ZHLB)' from dual</v>
      </c>
    </row>
    <row r="977" spans="1:13" x14ac:dyDescent="0.15">
      <c r="A977" t="s">
        <v>636</v>
      </c>
      <c r="B977" t="s">
        <v>132</v>
      </c>
      <c r="C977">
        <v>28</v>
      </c>
      <c r="D977">
        <v>1</v>
      </c>
      <c r="E977" t="s">
        <v>342</v>
      </c>
      <c r="F977" t="s">
        <v>20</v>
      </c>
      <c r="G977" t="s">
        <v>641</v>
      </c>
      <c r="H977" t="s">
        <v>218</v>
      </c>
      <c r="I977" t="s">
        <v>4</v>
      </c>
      <c r="J977" t="s">
        <v>80</v>
      </c>
      <c r="K977" t="s">
        <v>219</v>
      </c>
      <c r="M977" s="2" t="str">
        <f t="shared" si="15"/>
        <v>union all select 'UAPSRV','33','1','05','ZQZH','Character','20','证券账户号码','' from dual</v>
      </c>
    </row>
    <row r="978" spans="1:13" x14ac:dyDescent="0.15">
      <c r="A978" t="s">
        <v>636</v>
      </c>
      <c r="B978" t="s">
        <v>132</v>
      </c>
      <c r="C978">
        <v>28</v>
      </c>
      <c r="D978">
        <v>1</v>
      </c>
      <c r="E978" t="s">
        <v>342</v>
      </c>
      <c r="F978" t="s">
        <v>24</v>
      </c>
      <c r="G978" t="s">
        <v>642</v>
      </c>
      <c r="H978" t="s">
        <v>21</v>
      </c>
      <c r="I978" t="s">
        <v>4</v>
      </c>
      <c r="J978" t="s">
        <v>8</v>
      </c>
      <c r="K978" t="s">
        <v>22</v>
      </c>
      <c r="L978" t="s">
        <v>178</v>
      </c>
      <c r="M978" s="2" t="str">
        <f t="shared" si="15"/>
        <v>union all select 'UAPSRV','33','1','06','ZJLB','Character','2','主要身份证明文件类别','字典(ZJLB)' from dual</v>
      </c>
    </row>
    <row r="979" spans="1:13" x14ac:dyDescent="0.15">
      <c r="A979" t="s">
        <v>636</v>
      </c>
      <c r="B979" t="s">
        <v>132</v>
      </c>
      <c r="C979">
        <v>28</v>
      </c>
      <c r="D979">
        <v>1</v>
      </c>
      <c r="E979" t="s">
        <v>342</v>
      </c>
      <c r="F979" t="s">
        <v>28</v>
      </c>
      <c r="G979" t="s">
        <v>643</v>
      </c>
      <c r="H979" t="s">
        <v>25</v>
      </c>
      <c r="I979" t="s">
        <v>4</v>
      </c>
      <c r="J979" t="s">
        <v>26</v>
      </c>
      <c r="K979" t="s">
        <v>27</v>
      </c>
      <c r="M979" s="2" t="str">
        <f t="shared" si="15"/>
        <v>union all select 'UAPSRV','33','1','07','ZJDM','Character','40','主要身份证明文件代码','' from dual</v>
      </c>
    </row>
    <row r="980" spans="1:13" x14ac:dyDescent="0.15">
      <c r="A980" t="s">
        <v>636</v>
      </c>
      <c r="B980" t="s">
        <v>132</v>
      </c>
      <c r="C980">
        <v>28</v>
      </c>
      <c r="D980">
        <v>1</v>
      </c>
      <c r="E980" t="s">
        <v>342</v>
      </c>
      <c r="F980" t="s">
        <v>30</v>
      </c>
      <c r="G980" t="s">
        <v>644</v>
      </c>
      <c r="H980" t="s">
        <v>397</v>
      </c>
      <c r="I980" t="s">
        <v>4</v>
      </c>
      <c r="J980" t="s">
        <v>24</v>
      </c>
      <c r="K980" t="s">
        <v>398</v>
      </c>
      <c r="M980" s="2" t="str">
        <f t="shared" si="15"/>
        <v>union all select 'UAPSRV','33','1','08','JYDY','Character','6','交易单元','' from dual</v>
      </c>
    </row>
    <row r="981" spans="1:13" x14ac:dyDescent="0.15">
      <c r="A981" t="s">
        <v>636</v>
      </c>
      <c r="B981" t="s">
        <v>132</v>
      </c>
      <c r="C981">
        <v>28</v>
      </c>
      <c r="D981">
        <v>1</v>
      </c>
      <c r="E981" t="s">
        <v>342</v>
      </c>
      <c r="F981" t="s">
        <v>37</v>
      </c>
      <c r="G981" t="s">
        <v>645</v>
      </c>
      <c r="H981" t="s">
        <v>400</v>
      </c>
      <c r="I981" t="s">
        <v>4</v>
      </c>
      <c r="J981" t="s">
        <v>8</v>
      </c>
      <c r="K981" t="s">
        <v>401</v>
      </c>
      <c r="M981" s="2" t="str">
        <f t="shared" si="15"/>
        <v>union all select 'UAPSRV','33','1','09','YYBBM','Character','2','营业部编码','' from dual</v>
      </c>
    </row>
    <row r="982" spans="1:13" x14ac:dyDescent="0.15">
      <c r="A982" t="s">
        <v>636</v>
      </c>
      <c r="B982" t="s">
        <v>132</v>
      </c>
      <c r="C982">
        <v>28</v>
      </c>
      <c r="D982">
        <v>1</v>
      </c>
      <c r="E982" t="s">
        <v>342</v>
      </c>
      <c r="F982" t="s">
        <v>5</v>
      </c>
      <c r="G982" t="s">
        <v>5</v>
      </c>
      <c r="H982" t="s">
        <v>156</v>
      </c>
      <c r="I982" t="s">
        <v>4</v>
      </c>
      <c r="J982" t="s">
        <v>24</v>
      </c>
      <c r="K982" t="s">
        <v>157</v>
      </c>
      <c r="M982" s="2" t="str">
        <f t="shared" si="15"/>
        <v>union all select 'UAPSRV','33','1','10','KHJGDM','Character','6','业务发起开户代理机构代码','' from dual</v>
      </c>
    </row>
    <row r="983" spans="1:13" x14ac:dyDescent="0.15">
      <c r="A983" t="s">
        <v>636</v>
      </c>
      <c r="B983" t="s">
        <v>132</v>
      </c>
      <c r="C983">
        <v>28</v>
      </c>
      <c r="D983">
        <v>1</v>
      </c>
      <c r="E983" t="s">
        <v>342</v>
      </c>
      <c r="F983" t="s">
        <v>44</v>
      </c>
      <c r="G983" t="s">
        <v>44</v>
      </c>
      <c r="H983" t="s">
        <v>159</v>
      </c>
      <c r="I983" t="s">
        <v>4</v>
      </c>
      <c r="J983" t="s">
        <v>5</v>
      </c>
      <c r="K983" t="s">
        <v>160</v>
      </c>
      <c r="M983" s="2" t="str">
        <f t="shared" si="15"/>
        <v>union all select 'UAPSRV','33','1','11','KHWDDM','Character','10','业务发起开户代理网点代码','' from dual</v>
      </c>
    </row>
    <row r="984" spans="1:13" x14ac:dyDescent="0.15">
      <c r="A984" t="s">
        <v>636</v>
      </c>
      <c r="B984" t="s">
        <v>132</v>
      </c>
      <c r="C984">
        <v>28</v>
      </c>
      <c r="D984">
        <v>1</v>
      </c>
      <c r="E984" t="s">
        <v>342</v>
      </c>
      <c r="F984" t="s">
        <v>48</v>
      </c>
      <c r="G984" t="s">
        <v>48</v>
      </c>
      <c r="H984" t="s">
        <v>360</v>
      </c>
      <c r="I984" t="s">
        <v>4</v>
      </c>
      <c r="J984" t="s">
        <v>350</v>
      </c>
      <c r="K984" t="s">
        <v>403</v>
      </c>
      <c r="L984" t="s">
        <v>404</v>
      </c>
      <c r="M984" s="2" t="str">
        <f t="shared" si="15"/>
        <v>union all select 'UAPSRV','33','1','12','KHJGMC','Character','62','使用信息申报券商名称','业务类别为新增、撤销时，此字段为空' from dual</v>
      </c>
    </row>
    <row r="985" spans="1:13" x14ac:dyDescent="0.15">
      <c r="A985" t="s">
        <v>636</v>
      </c>
      <c r="B985" t="s">
        <v>132</v>
      </c>
      <c r="C985">
        <v>28</v>
      </c>
      <c r="D985">
        <v>1</v>
      </c>
      <c r="E985" t="s">
        <v>342</v>
      </c>
      <c r="F985" t="s">
        <v>52</v>
      </c>
      <c r="G985" t="s">
        <v>52</v>
      </c>
      <c r="H985" t="s">
        <v>405</v>
      </c>
      <c r="I985" t="s">
        <v>4</v>
      </c>
      <c r="J985" t="s">
        <v>350</v>
      </c>
      <c r="K985" t="s">
        <v>406</v>
      </c>
      <c r="L985" t="s">
        <v>404</v>
      </c>
      <c r="M985" s="2" t="str">
        <f t="shared" si="15"/>
        <v>union all select 'UAPSRV','33','1','13','KHWDMC','Character','62','使用信息申报营业部名称','业务类别为新增、撤销时，此字段为空' from dual</v>
      </c>
    </row>
    <row r="986" spans="1:13" x14ac:dyDescent="0.15">
      <c r="A986" t="s">
        <v>636</v>
      </c>
      <c r="B986" t="s">
        <v>132</v>
      </c>
      <c r="C986">
        <v>28</v>
      </c>
      <c r="D986">
        <v>1</v>
      </c>
      <c r="E986" t="s">
        <v>342</v>
      </c>
      <c r="F986" t="s">
        <v>56</v>
      </c>
      <c r="G986" t="s">
        <v>56</v>
      </c>
      <c r="H986" t="s">
        <v>410</v>
      </c>
      <c r="I986" t="s">
        <v>4</v>
      </c>
      <c r="J986" t="s">
        <v>30</v>
      </c>
      <c r="K986" t="s">
        <v>411</v>
      </c>
      <c r="L986" t="s">
        <v>404</v>
      </c>
      <c r="M986" s="2" t="str">
        <f t="shared" si="15"/>
        <v>union all select 'UAPSRV','33','1','14','SYSBRQ','Character','8','使用信息申报日期','业务类别为新增、撤销时，此字段为空' from dual</v>
      </c>
    </row>
    <row r="987" spans="1:13" x14ac:dyDescent="0.15">
      <c r="A987" t="s">
        <v>636</v>
      </c>
      <c r="B987" t="s">
        <v>132</v>
      </c>
      <c r="C987">
        <v>28</v>
      </c>
      <c r="D987">
        <v>1</v>
      </c>
      <c r="E987" t="s">
        <v>342</v>
      </c>
      <c r="F987" t="s">
        <v>60</v>
      </c>
      <c r="G987" t="s">
        <v>60</v>
      </c>
      <c r="H987" t="s">
        <v>162</v>
      </c>
      <c r="I987" t="s">
        <v>4</v>
      </c>
      <c r="J987" t="s">
        <v>30</v>
      </c>
      <c r="K987" t="s">
        <v>163</v>
      </c>
      <c r="M987" s="2" t="str">
        <f t="shared" si="15"/>
        <v>union all select 'UAPSRV','33','1','15','SQRQ','Character','8','申请日期','' from dual</v>
      </c>
    </row>
    <row r="988" spans="1:13" x14ac:dyDescent="0.15">
      <c r="A988" t="s">
        <v>636</v>
      </c>
      <c r="B988" t="s">
        <v>132</v>
      </c>
      <c r="C988">
        <v>28</v>
      </c>
      <c r="D988">
        <v>1</v>
      </c>
      <c r="E988" t="s">
        <v>342</v>
      </c>
      <c r="F988" t="s">
        <v>64</v>
      </c>
      <c r="G988" t="s">
        <v>64</v>
      </c>
      <c r="H988" t="s">
        <v>191</v>
      </c>
      <c r="I988" t="s">
        <v>4</v>
      </c>
      <c r="J988" t="s">
        <v>30</v>
      </c>
      <c r="K988" t="s">
        <v>192</v>
      </c>
      <c r="M988" s="2" t="str">
        <f t="shared" si="15"/>
        <v>union all select 'UAPSRV','33','1','16','YWRQ','Character','8','业务日期','' from dual</v>
      </c>
    </row>
    <row r="989" spans="1:13" x14ac:dyDescent="0.15">
      <c r="A989" t="s">
        <v>636</v>
      </c>
      <c r="B989" t="s">
        <v>132</v>
      </c>
      <c r="C989">
        <v>28</v>
      </c>
      <c r="D989">
        <v>1</v>
      </c>
      <c r="E989" t="s">
        <v>342</v>
      </c>
      <c r="F989" t="s">
        <v>68</v>
      </c>
      <c r="G989" t="s">
        <v>68</v>
      </c>
      <c r="H989" t="s">
        <v>194</v>
      </c>
      <c r="I989" t="s">
        <v>4</v>
      </c>
      <c r="J989" t="s">
        <v>2</v>
      </c>
      <c r="K989" t="s">
        <v>195</v>
      </c>
      <c r="L989" t="s">
        <v>196</v>
      </c>
      <c r="M989" s="2" t="str">
        <f t="shared" si="15"/>
        <v>union all select 'UAPSRV','33','1','17','YWPZBS','Character','1','业务凭证报送标识','字典(YWPZBS)' from dual</v>
      </c>
    </row>
    <row r="990" spans="1:13" x14ac:dyDescent="0.15">
      <c r="A990" t="s">
        <v>636</v>
      </c>
      <c r="B990" t="s">
        <v>132</v>
      </c>
      <c r="C990">
        <v>28</v>
      </c>
      <c r="D990">
        <v>1</v>
      </c>
      <c r="E990" t="s">
        <v>342</v>
      </c>
      <c r="F990" t="s">
        <v>72</v>
      </c>
      <c r="G990" t="s">
        <v>72</v>
      </c>
      <c r="H990" t="s">
        <v>198</v>
      </c>
      <c r="I990" t="s">
        <v>4</v>
      </c>
      <c r="J990" t="s">
        <v>16</v>
      </c>
      <c r="K990" t="s">
        <v>199</v>
      </c>
      <c r="M990" s="2" t="str">
        <f t="shared" si="15"/>
        <v>union all select 'UAPSRV','33','1','18','JGDM','Character','4','结果代码','' from dual</v>
      </c>
    </row>
    <row r="991" spans="1:13" x14ac:dyDescent="0.15">
      <c r="A991" t="s">
        <v>636</v>
      </c>
      <c r="B991" t="s">
        <v>132</v>
      </c>
      <c r="C991">
        <v>28</v>
      </c>
      <c r="D991">
        <v>1</v>
      </c>
      <c r="E991" t="s">
        <v>342</v>
      </c>
      <c r="F991" t="s">
        <v>76</v>
      </c>
      <c r="G991" t="s">
        <v>76</v>
      </c>
      <c r="H991" t="s">
        <v>200</v>
      </c>
      <c r="I991" t="s">
        <v>4</v>
      </c>
      <c r="J991" t="s">
        <v>26</v>
      </c>
      <c r="K991" t="s">
        <v>201</v>
      </c>
      <c r="M991" s="2" t="str">
        <f t="shared" si="15"/>
        <v>union all select 'UAPSRV','33','1','19','JGSM','Character','40','结果说明','' from dual</v>
      </c>
    </row>
    <row r="992" spans="1:13" x14ac:dyDescent="0.15">
      <c r="A992" t="s">
        <v>636</v>
      </c>
      <c r="B992" t="s">
        <v>135</v>
      </c>
      <c r="C992">
        <v>29</v>
      </c>
      <c r="D992">
        <v>0</v>
      </c>
      <c r="E992" t="s">
        <v>345</v>
      </c>
      <c r="F992" t="s">
        <v>2</v>
      </c>
      <c r="G992" t="s">
        <v>637</v>
      </c>
      <c r="H992" t="s">
        <v>3</v>
      </c>
      <c r="I992" t="s">
        <v>4</v>
      </c>
      <c r="J992" t="s">
        <v>5</v>
      </c>
      <c r="K992" t="s">
        <v>6</v>
      </c>
      <c r="L992" t="s">
        <v>7</v>
      </c>
      <c r="M992" s="2" t="str">
        <f t="shared" si="15"/>
        <v>union all select 'UAPSRV','34','0','01','YWLSH','Character','10','业务流水号','必填' from dual</v>
      </c>
    </row>
    <row r="993" spans="1:13" x14ac:dyDescent="0.15">
      <c r="A993" t="s">
        <v>636</v>
      </c>
      <c r="B993" t="s">
        <v>135</v>
      </c>
      <c r="C993">
        <v>29</v>
      </c>
      <c r="D993">
        <v>0</v>
      </c>
      <c r="E993" t="s">
        <v>345</v>
      </c>
      <c r="F993" t="s">
        <v>8</v>
      </c>
      <c r="G993" t="s">
        <v>638</v>
      </c>
      <c r="H993" t="s">
        <v>392</v>
      </c>
      <c r="I993" t="s">
        <v>4</v>
      </c>
      <c r="J993" t="s">
        <v>8</v>
      </c>
      <c r="K993" t="s">
        <v>393</v>
      </c>
      <c r="L993" t="s">
        <v>595</v>
      </c>
      <c r="M993" s="2" t="str">
        <f t="shared" si="15"/>
        <v>union all select 'UAPSRV','34','0','02','YWLB','Character','2','业务类别','必填必须为以下值01：启用、02：撤销、03：查询' from dual</v>
      </c>
    </row>
    <row r="994" spans="1:13" x14ac:dyDescent="0.15">
      <c r="A994" t="s">
        <v>636</v>
      </c>
      <c r="B994" t="s">
        <v>135</v>
      </c>
      <c r="C994">
        <v>29</v>
      </c>
      <c r="D994">
        <v>0</v>
      </c>
      <c r="E994" t="s">
        <v>345</v>
      </c>
      <c r="F994" t="s">
        <v>12</v>
      </c>
      <c r="G994" t="s">
        <v>639</v>
      </c>
      <c r="H994" t="s">
        <v>218</v>
      </c>
      <c r="I994" t="s">
        <v>4</v>
      </c>
      <c r="J994" t="s">
        <v>80</v>
      </c>
      <c r="K994" t="s">
        <v>219</v>
      </c>
      <c r="L994" t="s">
        <v>7</v>
      </c>
      <c r="M994" s="2" t="str">
        <f t="shared" si="15"/>
        <v>union all select 'UAPSRV','34','0','03','ZQZH','Character','20','证券账户号码','必填' from dual</v>
      </c>
    </row>
    <row r="995" spans="1:13" x14ac:dyDescent="0.15">
      <c r="A995" t="s">
        <v>636</v>
      </c>
      <c r="B995" t="s">
        <v>135</v>
      </c>
      <c r="C995">
        <v>29</v>
      </c>
      <c r="D995">
        <v>0</v>
      </c>
      <c r="E995" t="s">
        <v>345</v>
      </c>
      <c r="F995" t="s">
        <v>16</v>
      </c>
      <c r="G995" t="s">
        <v>640</v>
      </c>
      <c r="H995" t="s">
        <v>596</v>
      </c>
      <c r="I995" t="s">
        <v>4</v>
      </c>
      <c r="J995" t="s">
        <v>30</v>
      </c>
      <c r="K995" t="s">
        <v>597</v>
      </c>
      <c r="L995" t="s">
        <v>598</v>
      </c>
      <c r="M995" s="2" t="str">
        <f t="shared" si="15"/>
        <v>union all select 'UAPSRV','34','0','04','KTRQ','Character','8','开通日期','业务类别为启用时必填，其他情况无效开通港股通交易权限日期' from dual</v>
      </c>
    </row>
    <row r="996" spans="1:13" x14ac:dyDescent="0.15">
      <c r="A996" t="s">
        <v>636</v>
      </c>
      <c r="B996" t="s">
        <v>135</v>
      </c>
      <c r="C996">
        <v>29</v>
      </c>
      <c r="D996">
        <v>0</v>
      </c>
      <c r="E996" t="s">
        <v>345</v>
      </c>
      <c r="F996" t="s">
        <v>20</v>
      </c>
      <c r="G996" t="s">
        <v>641</v>
      </c>
      <c r="H996" t="s">
        <v>156</v>
      </c>
      <c r="I996" t="s">
        <v>4</v>
      </c>
      <c r="J996" t="s">
        <v>24</v>
      </c>
      <c r="K996" t="s">
        <v>157</v>
      </c>
      <c r="L996" t="s">
        <v>7</v>
      </c>
      <c r="M996" s="2" t="str">
        <f t="shared" si="15"/>
        <v>union all select 'UAPSRV','34','0','05','KHJGDM','Character','6','业务发起开户代理机构代码','必填' from dual</v>
      </c>
    </row>
    <row r="997" spans="1:13" x14ac:dyDescent="0.15">
      <c r="A997" t="s">
        <v>636</v>
      </c>
      <c r="B997" t="s">
        <v>135</v>
      </c>
      <c r="C997">
        <v>29</v>
      </c>
      <c r="D997">
        <v>0</v>
      </c>
      <c r="E997" t="s">
        <v>345</v>
      </c>
      <c r="F997" t="s">
        <v>24</v>
      </c>
      <c r="G997" t="s">
        <v>642</v>
      </c>
      <c r="H997" t="s">
        <v>159</v>
      </c>
      <c r="I997" t="s">
        <v>4</v>
      </c>
      <c r="J997" t="s">
        <v>5</v>
      </c>
      <c r="K997" t="s">
        <v>160</v>
      </c>
      <c r="L997" t="s">
        <v>7</v>
      </c>
      <c r="M997" s="2" t="str">
        <f t="shared" si="15"/>
        <v>union all select 'UAPSRV','34','0','06','KHWDDM','Character','10','业务发起开户代理网点代码','必填' from dual</v>
      </c>
    </row>
    <row r="998" spans="1:13" x14ac:dyDescent="0.15">
      <c r="A998" t="s">
        <v>636</v>
      </c>
      <c r="B998" t="s">
        <v>135</v>
      </c>
      <c r="C998">
        <v>29</v>
      </c>
      <c r="D998">
        <v>0</v>
      </c>
      <c r="E998" t="s">
        <v>345</v>
      </c>
      <c r="F998" t="s">
        <v>28</v>
      </c>
      <c r="G998" t="s">
        <v>643</v>
      </c>
      <c r="H998" t="s">
        <v>587</v>
      </c>
      <c r="I998" t="s">
        <v>4</v>
      </c>
      <c r="J998" t="s">
        <v>30</v>
      </c>
      <c r="K998" t="s">
        <v>599</v>
      </c>
      <c r="L998" t="s">
        <v>600</v>
      </c>
      <c r="M998" s="2" t="str">
        <f t="shared" si="15"/>
        <v>union all select 'UAPSRV','34','0','07','SBRQ','Character','8','申报日期','必填，填发送请求的自然日期' from dual</v>
      </c>
    </row>
    <row r="999" spans="1:13" x14ac:dyDescent="0.15">
      <c r="A999" t="s">
        <v>636</v>
      </c>
      <c r="B999" t="s">
        <v>135</v>
      </c>
      <c r="C999">
        <v>29</v>
      </c>
      <c r="D999">
        <v>0</v>
      </c>
      <c r="E999" t="s">
        <v>345</v>
      </c>
      <c r="F999" t="s">
        <v>30</v>
      </c>
      <c r="G999" t="s">
        <v>644</v>
      </c>
      <c r="H999" t="s">
        <v>519</v>
      </c>
      <c r="I999" t="s">
        <v>4</v>
      </c>
      <c r="J999" t="s">
        <v>507</v>
      </c>
      <c r="K999" t="s">
        <v>520</v>
      </c>
      <c r="L999" t="s">
        <v>36</v>
      </c>
      <c r="M999" s="2" t="str">
        <f t="shared" si="15"/>
        <v>union all select 'UAPSRV','34','0','08','BZ','Character','200','备注','非必填' from dual</v>
      </c>
    </row>
    <row r="1000" spans="1:13" x14ac:dyDescent="0.15">
      <c r="A1000" t="s">
        <v>636</v>
      </c>
      <c r="B1000" t="s">
        <v>135</v>
      </c>
      <c r="C1000">
        <v>29</v>
      </c>
      <c r="D1000">
        <v>0</v>
      </c>
      <c r="E1000" t="s">
        <v>345</v>
      </c>
      <c r="F1000" t="s">
        <v>37</v>
      </c>
      <c r="G1000" t="s">
        <v>645</v>
      </c>
      <c r="H1000" t="s">
        <v>166</v>
      </c>
      <c r="I1000" t="s">
        <v>4</v>
      </c>
      <c r="J1000" t="s">
        <v>5</v>
      </c>
      <c r="K1000" t="s">
        <v>167</v>
      </c>
      <c r="L1000" t="s">
        <v>87</v>
      </c>
      <c r="M1000" s="2" t="str">
        <f t="shared" si="15"/>
        <v>union all select 'UAPSRV','34','0','09','BYZD1','Character','10','备用字段1','预留字段' from dual</v>
      </c>
    </row>
    <row r="1001" spans="1:13" x14ac:dyDescent="0.15">
      <c r="A1001" t="s">
        <v>636</v>
      </c>
      <c r="B1001" t="s">
        <v>135</v>
      </c>
      <c r="C1001">
        <v>29</v>
      </c>
      <c r="D1001">
        <v>0</v>
      </c>
      <c r="E1001" t="s">
        <v>345</v>
      </c>
      <c r="F1001" t="s">
        <v>5</v>
      </c>
      <c r="G1001" t="s">
        <v>5</v>
      </c>
      <c r="H1001" t="s">
        <v>170</v>
      </c>
      <c r="I1001" t="s">
        <v>4</v>
      </c>
      <c r="J1001" t="s">
        <v>5</v>
      </c>
      <c r="K1001" t="s">
        <v>171</v>
      </c>
      <c r="L1001" t="s">
        <v>87</v>
      </c>
      <c r="M1001" s="2" t="str">
        <f t="shared" si="15"/>
        <v>union all select 'UAPSRV','34','0','10','BYZD2','Character','10','备用字段2','预留字段' from dual</v>
      </c>
    </row>
    <row r="1002" spans="1:13" x14ac:dyDescent="0.15">
      <c r="A1002" t="s">
        <v>636</v>
      </c>
      <c r="B1002" t="s">
        <v>135</v>
      </c>
      <c r="C1002">
        <v>29</v>
      </c>
      <c r="D1002">
        <v>0</v>
      </c>
      <c r="E1002" t="s">
        <v>345</v>
      </c>
      <c r="F1002" t="s">
        <v>44</v>
      </c>
      <c r="G1002" t="s">
        <v>44</v>
      </c>
      <c r="H1002" t="s">
        <v>174</v>
      </c>
      <c r="I1002" t="s">
        <v>4</v>
      </c>
      <c r="J1002" t="s">
        <v>5</v>
      </c>
      <c r="K1002" t="s">
        <v>175</v>
      </c>
      <c r="L1002" t="s">
        <v>87</v>
      </c>
      <c r="M1002" s="2" t="str">
        <f t="shared" si="15"/>
        <v>union all select 'UAPSRV','34','0','11','BYZD3','Character','10','备用字段3','预留字段' from dual</v>
      </c>
    </row>
    <row r="1003" spans="1:13" x14ac:dyDescent="0.15">
      <c r="A1003" t="s">
        <v>636</v>
      </c>
      <c r="B1003" t="s">
        <v>135</v>
      </c>
      <c r="C1003">
        <v>29</v>
      </c>
      <c r="D1003">
        <v>1</v>
      </c>
      <c r="E1003" t="s">
        <v>347</v>
      </c>
      <c r="F1003" t="s">
        <v>2</v>
      </c>
      <c r="G1003" t="s">
        <v>637</v>
      </c>
      <c r="H1003" t="s">
        <v>3</v>
      </c>
      <c r="I1003" t="s">
        <v>4</v>
      </c>
      <c r="J1003" t="s">
        <v>5</v>
      </c>
      <c r="K1003" t="s">
        <v>6</v>
      </c>
      <c r="M1003" s="2" t="str">
        <f t="shared" si="15"/>
        <v>union all select 'UAPSRV','34','1','01','YWLSH','Character','10','业务流水号','' from dual</v>
      </c>
    </row>
    <row r="1004" spans="1:13" x14ac:dyDescent="0.15">
      <c r="A1004" t="s">
        <v>636</v>
      </c>
      <c r="B1004" t="s">
        <v>135</v>
      </c>
      <c r="C1004">
        <v>29</v>
      </c>
      <c r="D1004">
        <v>1</v>
      </c>
      <c r="E1004" t="s">
        <v>347</v>
      </c>
      <c r="F1004" t="s">
        <v>8</v>
      </c>
      <c r="G1004" t="s">
        <v>638</v>
      </c>
      <c r="H1004" t="s">
        <v>392</v>
      </c>
      <c r="I1004" t="s">
        <v>4</v>
      </c>
      <c r="J1004" t="s">
        <v>8</v>
      </c>
      <c r="K1004" t="s">
        <v>393</v>
      </c>
      <c r="M1004" s="2" t="str">
        <f t="shared" si="15"/>
        <v>union all select 'UAPSRV','34','1','02','YWLB','Character','2','业务类别','' from dual</v>
      </c>
    </row>
    <row r="1005" spans="1:13" x14ac:dyDescent="0.15">
      <c r="A1005" t="s">
        <v>636</v>
      </c>
      <c r="B1005" t="s">
        <v>135</v>
      </c>
      <c r="C1005">
        <v>29</v>
      </c>
      <c r="D1005">
        <v>1</v>
      </c>
      <c r="E1005" t="s">
        <v>347</v>
      </c>
      <c r="F1005" t="s">
        <v>12</v>
      </c>
      <c r="G1005" t="s">
        <v>639</v>
      </c>
      <c r="H1005" t="s">
        <v>218</v>
      </c>
      <c r="I1005" t="s">
        <v>4</v>
      </c>
      <c r="J1005" t="s">
        <v>80</v>
      </c>
      <c r="K1005" t="s">
        <v>219</v>
      </c>
      <c r="M1005" s="2" t="str">
        <f t="shared" si="15"/>
        <v>union all select 'UAPSRV','34','1','03','ZQZH','Character','20','证券账户号码','' from dual</v>
      </c>
    </row>
    <row r="1006" spans="1:13" x14ac:dyDescent="0.15">
      <c r="A1006" t="s">
        <v>636</v>
      </c>
      <c r="B1006" t="s">
        <v>135</v>
      </c>
      <c r="C1006">
        <v>29</v>
      </c>
      <c r="D1006">
        <v>1</v>
      </c>
      <c r="E1006" t="s">
        <v>347</v>
      </c>
      <c r="F1006" t="s">
        <v>16</v>
      </c>
      <c r="G1006" t="s">
        <v>640</v>
      </c>
      <c r="H1006" t="s">
        <v>596</v>
      </c>
      <c r="I1006" t="s">
        <v>4</v>
      </c>
      <c r="J1006" t="s">
        <v>30</v>
      </c>
      <c r="K1006" t="s">
        <v>597</v>
      </c>
      <c r="M1006" s="2" t="str">
        <f t="shared" si="15"/>
        <v>union all select 'UAPSRV','34','1','04','KTRQ','Character','8','开通日期','' from dual</v>
      </c>
    </row>
    <row r="1007" spans="1:13" x14ac:dyDescent="0.15">
      <c r="A1007" t="s">
        <v>636</v>
      </c>
      <c r="B1007" t="s">
        <v>135</v>
      </c>
      <c r="C1007">
        <v>29</v>
      </c>
      <c r="D1007">
        <v>1</v>
      </c>
      <c r="E1007" t="s">
        <v>347</v>
      </c>
      <c r="F1007" t="s">
        <v>20</v>
      </c>
      <c r="G1007" t="s">
        <v>641</v>
      </c>
      <c r="H1007" t="s">
        <v>156</v>
      </c>
      <c r="I1007" t="s">
        <v>4</v>
      </c>
      <c r="J1007" t="s">
        <v>24</v>
      </c>
      <c r="K1007" t="s">
        <v>157</v>
      </c>
      <c r="M1007" s="2" t="str">
        <f t="shared" si="15"/>
        <v>union all select 'UAPSRV','34','1','05','KHJGDM','Character','6','业务发起开户代理机构代码','' from dual</v>
      </c>
    </row>
    <row r="1008" spans="1:13" x14ac:dyDescent="0.15">
      <c r="A1008" t="s">
        <v>636</v>
      </c>
      <c r="B1008" t="s">
        <v>135</v>
      </c>
      <c r="C1008">
        <v>29</v>
      </c>
      <c r="D1008">
        <v>1</v>
      </c>
      <c r="E1008" t="s">
        <v>347</v>
      </c>
      <c r="F1008" t="s">
        <v>24</v>
      </c>
      <c r="G1008" t="s">
        <v>642</v>
      </c>
      <c r="H1008" t="s">
        <v>159</v>
      </c>
      <c r="I1008" t="s">
        <v>4</v>
      </c>
      <c r="J1008" t="s">
        <v>5</v>
      </c>
      <c r="K1008" t="s">
        <v>160</v>
      </c>
      <c r="M1008" s="2" t="str">
        <f t="shared" si="15"/>
        <v>union all select 'UAPSRV','34','1','06','KHWDDM','Character','10','业务发起开户代理网点代码','' from dual</v>
      </c>
    </row>
    <row r="1009" spans="1:13" x14ac:dyDescent="0.15">
      <c r="A1009" t="s">
        <v>636</v>
      </c>
      <c r="B1009" t="s">
        <v>135</v>
      </c>
      <c r="C1009">
        <v>29</v>
      </c>
      <c r="D1009">
        <v>1</v>
      </c>
      <c r="E1009" t="s">
        <v>347</v>
      </c>
      <c r="F1009" t="s">
        <v>28</v>
      </c>
      <c r="G1009" t="s">
        <v>643</v>
      </c>
      <c r="H1009" t="s">
        <v>587</v>
      </c>
      <c r="I1009" t="s">
        <v>4</v>
      </c>
      <c r="J1009" t="s">
        <v>30</v>
      </c>
      <c r="K1009" t="s">
        <v>599</v>
      </c>
      <c r="M1009" s="2" t="str">
        <f t="shared" si="15"/>
        <v>union all select 'UAPSRV','34','1','07','SBRQ','Character','8','申报日期','' from dual</v>
      </c>
    </row>
    <row r="1010" spans="1:13" x14ac:dyDescent="0.15">
      <c r="A1010" t="s">
        <v>636</v>
      </c>
      <c r="B1010" t="s">
        <v>135</v>
      </c>
      <c r="C1010">
        <v>29</v>
      </c>
      <c r="D1010">
        <v>1</v>
      </c>
      <c r="E1010" t="s">
        <v>347</v>
      </c>
      <c r="F1010" t="s">
        <v>30</v>
      </c>
      <c r="G1010" t="s">
        <v>644</v>
      </c>
      <c r="H1010" t="s">
        <v>519</v>
      </c>
      <c r="I1010" t="s">
        <v>4</v>
      </c>
      <c r="J1010" t="s">
        <v>507</v>
      </c>
      <c r="K1010" t="s">
        <v>520</v>
      </c>
      <c r="M1010" s="2" t="str">
        <f t="shared" si="15"/>
        <v>union all select 'UAPSRV','34','1','08','BZ','Character','200','备注','' from dual</v>
      </c>
    </row>
    <row r="1011" spans="1:13" x14ac:dyDescent="0.15">
      <c r="A1011" t="s">
        <v>636</v>
      </c>
      <c r="B1011" t="s">
        <v>135</v>
      </c>
      <c r="C1011">
        <v>29</v>
      </c>
      <c r="D1011">
        <v>1</v>
      </c>
      <c r="E1011" t="s">
        <v>347</v>
      </c>
      <c r="F1011" t="s">
        <v>37</v>
      </c>
      <c r="G1011" t="s">
        <v>645</v>
      </c>
      <c r="H1011" t="s">
        <v>166</v>
      </c>
      <c r="I1011" t="s">
        <v>4</v>
      </c>
      <c r="J1011" t="s">
        <v>5</v>
      </c>
      <c r="K1011" t="s">
        <v>167</v>
      </c>
      <c r="L1011" t="s">
        <v>87</v>
      </c>
      <c r="M1011" s="2" t="str">
        <f t="shared" si="15"/>
        <v>union all select 'UAPSRV','34','1','09','BYZD1','Character','10','备用字段1','预留字段' from dual</v>
      </c>
    </row>
    <row r="1012" spans="1:13" x14ac:dyDescent="0.15">
      <c r="A1012" t="s">
        <v>636</v>
      </c>
      <c r="B1012" t="s">
        <v>135</v>
      </c>
      <c r="C1012">
        <v>29</v>
      </c>
      <c r="D1012">
        <v>1</v>
      </c>
      <c r="E1012" t="s">
        <v>347</v>
      </c>
      <c r="F1012" t="s">
        <v>5</v>
      </c>
      <c r="G1012" t="s">
        <v>5</v>
      </c>
      <c r="H1012" t="s">
        <v>170</v>
      </c>
      <c r="I1012" t="s">
        <v>4</v>
      </c>
      <c r="J1012" t="s">
        <v>5</v>
      </c>
      <c r="K1012" t="s">
        <v>171</v>
      </c>
      <c r="L1012" t="s">
        <v>87</v>
      </c>
      <c r="M1012" s="2" t="str">
        <f t="shared" si="15"/>
        <v>union all select 'UAPSRV','34','1','10','BYZD2','Character','10','备用字段2','预留字段' from dual</v>
      </c>
    </row>
    <row r="1013" spans="1:13" x14ac:dyDescent="0.15">
      <c r="A1013" t="s">
        <v>636</v>
      </c>
      <c r="B1013" t="s">
        <v>135</v>
      </c>
      <c r="C1013">
        <v>29</v>
      </c>
      <c r="D1013">
        <v>1</v>
      </c>
      <c r="E1013" t="s">
        <v>347</v>
      </c>
      <c r="F1013" t="s">
        <v>44</v>
      </c>
      <c r="G1013" t="s">
        <v>44</v>
      </c>
      <c r="H1013" t="s">
        <v>174</v>
      </c>
      <c r="I1013" t="s">
        <v>4</v>
      </c>
      <c r="J1013" t="s">
        <v>5</v>
      </c>
      <c r="K1013" t="s">
        <v>175</v>
      </c>
      <c r="L1013" t="s">
        <v>87</v>
      </c>
      <c r="M1013" s="2" t="str">
        <f t="shared" si="15"/>
        <v>union all select 'UAPSRV','34','1','11','BYZD3','Character','10','备用字段3','预留字段' from dual</v>
      </c>
    </row>
    <row r="1014" spans="1:13" x14ac:dyDescent="0.15">
      <c r="A1014" t="s">
        <v>636</v>
      </c>
      <c r="B1014" t="s">
        <v>135</v>
      </c>
      <c r="C1014">
        <v>29</v>
      </c>
      <c r="D1014">
        <v>1</v>
      </c>
      <c r="E1014" t="s">
        <v>347</v>
      </c>
      <c r="F1014" t="s">
        <v>48</v>
      </c>
      <c r="G1014" t="s">
        <v>48</v>
      </c>
      <c r="H1014" t="s">
        <v>360</v>
      </c>
      <c r="I1014" t="s">
        <v>4</v>
      </c>
      <c r="J1014" t="s">
        <v>350</v>
      </c>
      <c r="K1014" t="s">
        <v>601</v>
      </c>
      <c r="L1014" t="s">
        <v>404</v>
      </c>
      <c r="M1014" s="2" t="str">
        <f t="shared" si="15"/>
        <v>union all select 'UAPSRV','34','1','12','KHJGMC','Character','62','港股通交易权限申报机构名称','业务类别为新增、撤销时，此字段为空' from dual</v>
      </c>
    </row>
    <row r="1015" spans="1:13" x14ac:dyDescent="0.15">
      <c r="A1015" t="s">
        <v>636</v>
      </c>
      <c r="B1015" t="s">
        <v>135</v>
      </c>
      <c r="C1015">
        <v>29</v>
      </c>
      <c r="D1015">
        <v>1</v>
      </c>
      <c r="E1015" t="s">
        <v>347</v>
      </c>
      <c r="F1015" t="s">
        <v>52</v>
      </c>
      <c r="G1015" t="s">
        <v>52</v>
      </c>
      <c r="H1015" t="s">
        <v>602</v>
      </c>
      <c r="I1015" t="s">
        <v>4</v>
      </c>
      <c r="J1015" t="s">
        <v>2</v>
      </c>
      <c r="K1015" t="s">
        <v>603</v>
      </c>
      <c r="L1015" t="s">
        <v>604</v>
      </c>
      <c r="M1015" s="2" t="str">
        <f t="shared" si="15"/>
        <v>union all select 'UAPSRV','34','1','13','GGTQXBS','Character','1','港股通交易权限标识','业务类别为新增、撤销时，此字段为空0：未启用港股通交易权限1：已启用港股通交易权限' from dual</v>
      </c>
    </row>
    <row r="1016" spans="1:13" x14ac:dyDescent="0.15">
      <c r="A1016" t="s">
        <v>636</v>
      </c>
      <c r="B1016" t="s">
        <v>135</v>
      </c>
      <c r="C1016">
        <v>29</v>
      </c>
      <c r="D1016">
        <v>1</v>
      </c>
      <c r="E1016" t="s">
        <v>347</v>
      </c>
      <c r="F1016" t="s">
        <v>56</v>
      </c>
      <c r="G1016" t="s">
        <v>56</v>
      </c>
      <c r="H1016" t="s">
        <v>605</v>
      </c>
      <c r="I1016" t="s">
        <v>4</v>
      </c>
      <c r="J1016" t="s">
        <v>30</v>
      </c>
      <c r="K1016" t="s">
        <v>606</v>
      </c>
      <c r="L1016" t="s">
        <v>404</v>
      </c>
      <c r="M1016" s="2" t="str">
        <f t="shared" si="15"/>
        <v>union all select 'UAPSRV','34','1','14','GGTQXKTRQ','Character','8','港股通交易权限开通日期','业务类别为新增、撤销时，此字段为空' from dual</v>
      </c>
    </row>
    <row r="1017" spans="1:13" x14ac:dyDescent="0.15">
      <c r="A1017" t="s">
        <v>636</v>
      </c>
      <c r="B1017" t="s">
        <v>135</v>
      </c>
      <c r="C1017">
        <v>29</v>
      </c>
      <c r="D1017">
        <v>1</v>
      </c>
      <c r="E1017" t="s">
        <v>347</v>
      </c>
      <c r="F1017" t="s">
        <v>60</v>
      </c>
      <c r="G1017" t="s">
        <v>60</v>
      </c>
      <c r="H1017" t="s">
        <v>607</v>
      </c>
      <c r="I1017" t="s">
        <v>4</v>
      </c>
      <c r="J1017" t="s">
        <v>30</v>
      </c>
      <c r="K1017" t="s">
        <v>608</v>
      </c>
      <c r="L1017" t="s">
        <v>404</v>
      </c>
      <c r="M1017" s="2" t="str">
        <f t="shared" si="15"/>
        <v>union all select 'UAPSRV','34','1','15','GGTQXCXRQ','Character','8','港股通交易权限撤销日期','业务类别为新增、撤销时，此字段为空' from dual</v>
      </c>
    </row>
    <row r="1018" spans="1:13" x14ac:dyDescent="0.15">
      <c r="A1018" t="s">
        <v>636</v>
      </c>
      <c r="B1018" t="s">
        <v>135</v>
      </c>
      <c r="C1018">
        <v>29</v>
      </c>
      <c r="D1018">
        <v>1</v>
      </c>
      <c r="E1018" t="s">
        <v>347</v>
      </c>
      <c r="F1018" t="s">
        <v>64</v>
      </c>
      <c r="G1018" t="s">
        <v>64</v>
      </c>
      <c r="H1018" t="s">
        <v>609</v>
      </c>
      <c r="I1018" t="s">
        <v>4</v>
      </c>
      <c r="J1018" t="s">
        <v>507</v>
      </c>
      <c r="K1018" t="s">
        <v>610</v>
      </c>
      <c r="L1018" t="s">
        <v>404</v>
      </c>
      <c r="M1018" s="2" t="str">
        <f t="shared" si="15"/>
        <v>union all select 'UAPSRV','34','1','16','GGTQXBZ','Character','200','港股通交易权限备注','业务类别为新增、撤销时，此字段为空' from dual</v>
      </c>
    </row>
    <row r="1019" spans="1:13" x14ac:dyDescent="0.15">
      <c r="A1019" t="s">
        <v>636</v>
      </c>
      <c r="B1019" t="s">
        <v>135</v>
      </c>
      <c r="C1019">
        <v>29</v>
      </c>
      <c r="D1019">
        <v>1</v>
      </c>
      <c r="E1019" t="s">
        <v>347</v>
      </c>
      <c r="F1019" t="s">
        <v>68</v>
      </c>
      <c r="G1019" t="s">
        <v>68</v>
      </c>
      <c r="H1019" t="s">
        <v>191</v>
      </c>
      <c r="I1019" t="s">
        <v>4</v>
      </c>
      <c r="J1019" t="s">
        <v>30</v>
      </c>
      <c r="K1019" t="s">
        <v>192</v>
      </c>
      <c r="M1019" s="2" t="str">
        <f t="shared" si="15"/>
        <v>union all select 'UAPSRV','34','1','17','YWRQ','Character','8','业务日期','' from dual</v>
      </c>
    </row>
    <row r="1020" spans="1:13" x14ac:dyDescent="0.15">
      <c r="A1020" t="s">
        <v>636</v>
      </c>
      <c r="B1020" t="s">
        <v>135</v>
      </c>
      <c r="C1020">
        <v>29</v>
      </c>
      <c r="D1020">
        <v>1</v>
      </c>
      <c r="E1020" t="s">
        <v>347</v>
      </c>
      <c r="F1020" t="s">
        <v>72</v>
      </c>
      <c r="G1020" t="s">
        <v>72</v>
      </c>
      <c r="H1020" t="s">
        <v>194</v>
      </c>
      <c r="I1020" t="s">
        <v>4</v>
      </c>
      <c r="J1020" t="s">
        <v>2</v>
      </c>
      <c r="K1020" t="s">
        <v>195</v>
      </c>
      <c r="L1020" t="s">
        <v>196</v>
      </c>
      <c r="M1020" s="2" t="str">
        <f t="shared" si="15"/>
        <v>union all select 'UAPSRV','34','1','18','YWPZBS','Character','1','业务凭证报送标识','字典(YWPZBS)' from dual</v>
      </c>
    </row>
    <row r="1021" spans="1:13" x14ac:dyDescent="0.15">
      <c r="A1021" t="s">
        <v>636</v>
      </c>
      <c r="B1021" t="s">
        <v>135</v>
      </c>
      <c r="C1021">
        <v>29</v>
      </c>
      <c r="D1021">
        <v>1</v>
      </c>
      <c r="E1021" t="s">
        <v>347</v>
      </c>
      <c r="F1021" t="s">
        <v>76</v>
      </c>
      <c r="G1021" t="s">
        <v>76</v>
      </c>
      <c r="H1021" t="s">
        <v>198</v>
      </c>
      <c r="I1021" t="s">
        <v>4</v>
      </c>
      <c r="J1021" t="s">
        <v>16</v>
      </c>
      <c r="K1021" t="s">
        <v>199</v>
      </c>
      <c r="M1021" s="2" t="str">
        <f t="shared" si="15"/>
        <v>union all select 'UAPSRV','34','1','19','JGDM','Character','4','结果代码','' from dual</v>
      </c>
    </row>
    <row r="1022" spans="1:13" x14ac:dyDescent="0.15">
      <c r="A1022" t="s">
        <v>636</v>
      </c>
      <c r="B1022" t="s">
        <v>135</v>
      </c>
      <c r="C1022">
        <v>29</v>
      </c>
      <c r="D1022">
        <v>1</v>
      </c>
      <c r="E1022" t="s">
        <v>347</v>
      </c>
      <c r="F1022" t="s">
        <v>80</v>
      </c>
      <c r="G1022" t="s">
        <v>80</v>
      </c>
      <c r="H1022" t="s">
        <v>200</v>
      </c>
      <c r="I1022" t="s">
        <v>4</v>
      </c>
      <c r="J1022" t="s">
        <v>26</v>
      </c>
      <c r="K1022" t="s">
        <v>201</v>
      </c>
      <c r="M1022" s="2" t="str">
        <f t="shared" si="15"/>
        <v>union all select 'UAPSRV','34','1','20','JGSM','Character','40','结果说明','' from dual</v>
      </c>
    </row>
    <row r="1023" spans="1:13" x14ac:dyDescent="0.15">
      <c r="A1023" t="s">
        <v>636</v>
      </c>
      <c r="B1023" t="s">
        <v>138</v>
      </c>
      <c r="C1023">
        <v>30</v>
      </c>
      <c r="D1023">
        <v>0</v>
      </c>
      <c r="E1023" t="s">
        <v>348</v>
      </c>
      <c r="F1023" t="s">
        <v>2</v>
      </c>
      <c r="G1023" t="s">
        <v>637</v>
      </c>
      <c r="H1023" t="s">
        <v>3</v>
      </c>
      <c r="I1023" t="s">
        <v>4</v>
      </c>
      <c r="J1023" t="s">
        <v>5</v>
      </c>
      <c r="K1023" t="s">
        <v>6</v>
      </c>
      <c r="L1023" t="s">
        <v>7</v>
      </c>
      <c r="M1023" s="2" t="str">
        <f t="shared" si="15"/>
        <v>union all select 'UAPSRV','35','0','01','YWLSH','Character','10','业务流水号','必填' from dual</v>
      </c>
    </row>
    <row r="1024" spans="1:13" x14ac:dyDescent="0.15">
      <c r="A1024" t="s">
        <v>636</v>
      </c>
      <c r="B1024" t="s">
        <v>138</v>
      </c>
      <c r="C1024">
        <v>30</v>
      </c>
      <c r="D1024">
        <v>0</v>
      </c>
      <c r="E1024" t="s">
        <v>348</v>
      </c>
      <c r="F1024" t="s">
        <v>8</v>
      </c>
      <c r="G1024" t="s">
        <v>638</v>
      </c>
      <c r="H1024" t="s">
        <v>392</v>
      </c>
      <c r="I1024" t="s">
        <v>4</v>
      </c>
      <c r="J1024" t="s">
        <v>8</v>
      </c>
      <c r="K1024" t="s">
        <v>393</v>
      </c>
      <c r="L1024" t="s">
        <v>611</v>
      </c>
      <c r="M1024" s="2" t="str">
        <f t="shared" si="15"/>
        <v>union all select 'UAPSRV','35','0','02','YWLB','Character','2','业务类别','必填， 01： TA账户资料及其对应场内账户情况查询、02：场内账户资料及其对应TA账户情况查询' from dual</v>
      </c>
    </row>
    <row r="1025" spans="1:13" x14ac:dyDescent="0.15">
      <c r="A1025" t="s">
        <v>636</v>
      </c>
      <c r="B1025" t="s">
        <v>138</v>
      </c>
      <c r="C1025">
        <v>30</v>
      </c>
      <c r="D1025">
        <v>0</v>
      </c>
      <c r="E1025" t="s">
        <v>348</v>
      </c>
      <c r="F1025" t="s">
        <v>12</v>
      </c>
      <c r="G1025" t="s">
        <v>639</v>
      </c>
      <c r="H1025" t="s">
        <v>202</v>
      </c>
      <c r="I1025" t="s">
        <v>4</v>
      </c>
      <c r="J1025" t="s">
        <v>8</v>
      </c>
      <c r="K1025" t="s">
        <v>203</v>
      </c>
      <c r="L1025" t="s">
        <v>87</v>
      </c>
      <c r="M1025" s="2" t="str">
        <f t="shared" si="15"/>
        <v>union all select 'UAPSRV','35','0','03','ZHLB','Character','2','证券账户类别','预留字段' from dual</v>
      </c>
    </row>
    <row r="1026" spans="1:13" x14ac:dyDescent="0.15">
      <c r="A1026" t="s">
        <v>636</v>
      </c>
      <c r="B1026" t="s">
        <v>138</v>
      </c>
      <c r="C1026">
        <v>30</v>
      </c>
      <c r="D1026">
        <v>0</v>
      </c>
      <c r="E1026" t="s">
        <v>348</v>
      </c>
      <c r="F1026" t="s">
        <v>16</v>
      </c>
      <c r="G1026" t="s">
        <v>640</v>
      </c>
      <c r="H1026" t="s">
        <v>218</v>
      </c>
      <c r="I1026" t="s">
        <v>4</v>
      </c>
      <c r="J1026" t="s">
        <v>80</v>
      </c>
      <c r="K1026" t="s">
        <v>219</v>
      </c>
      <c r="L1026" t="s">
        <v>7</v>
      </c>
      <c r="M1026" s="2" t="str">
        <f t="shared" si="15"/>
        <v>union all select 'UAPSRV','35','0','04','ZQZH','Character','20','证券账户号码','必填' from dual</v>
      </c>
    </row>
    <row r="1027" spans="1:13" x14ac:dyDescent="0.15">
      <c r="A1027" t="s">
        <v>636</v>
      </c>
      <c r="B1027" t="s">
        <v>138</v>
      </c>
      <c r="C1027">
        <v>30</v>
      </c>
      <c r="D1027">
        <v>0</v>
      </c>
      <c r="E1027" t="s">
        <v>348</v>
      </c>
      <c r="F1027" t="s">
        <v>20</v>
      </c>
      <c r="G1027" t="s">
        <v>641</v>
      </c>
      <c r="H1027" t="s">
        <v>156</v>
      </c>
      <c r="I1027" t="s">
        <v>4</v>
      </c>
      <c r="J1027" t="s">
        <v>24</v>
      </c>
      <c r="K1027" t="s">
        <v>157</v>
      </c>
      <c r="L1027" t="s">
        <v>7</v>
      </c>
      <c r="M1027" s="2" t="str">
        <f t="shared" ref="M1027:M1090" si="16">"union all select '" &amp; A1027 &amp; "','" &amp; B1027 &amp; "','" &amp;  D1027 &amp; "','" &amp; G1027 &amp; "','"  &amp; H1027 &amp; "','" &amp; I1027 &amp; "','" &amp; J1027 &amp; "','" &amp; K1027 &amp; "','" &amp; L1027 &amp; "' from dual"</f>
        <v>union all select 'UAPSRV','35','0','05','KHJGDM','Character','6','业务发起开户代理机构代码','必填' from dual</v>
      </c>
    </row>
    <row r="1028" spans="1:13" x14ac:dyDescent="0.15">
      <c r="A1028" t="s">
        <v>636</v>
      </c>
      <c r="B1028" t="s">
        <v>138</v>
      </c>
      <c r="C1028">
        <v>30</v>
      </c>
      <c r="D1028">
        <v>0</v>
      </c>
      <c r="E1028" t="s">
        <v>348</v>
      </c>
      <c r="F1028" t="s">
        <v>24</v>
      </c>
      <c r="G1028" t="s">
        <v>642</v>
      </c>
      <c r="H1028" t="s">
        <v>159</v>
      </c>
      <c r="I1028" t="s">
        <v>4</v>
      </c>
      <c r="J1028" t="s">
        <v>5</v>
      </c>
      <c r="K1028" t="s">
        <v>160</v>
      </c>
      <c r="L1028" t="s">
        <v>7</v>
      </c>
      <c r="M1028" s="2" t="str">
        <f t="shared" si="16"/>
        <v>union all select 'UAPSRV','35','0','06','KHWDDM','Character','10','业务发起开户代理网点代码','必填' from dual</v>
      </c>
    </row>
    <row r="1029" spans="1:13" x14ac:dyDescent="0.15">
      <c r="A1029" t="s">
        <v>636</v>
      </c>
      <c r="B1029" t="s">
        <v>138</v>
      </c>
      <c r="C1029">
        <v>30</v>
      </c>
      <c r="D1029">
        <v>0</v>
      </c>
      <c r="E1029" t="s">
        <v>348</v>
      </c>
      <c r="F1029" t="s">
        <v>28</v>
      </c>
      <c r="G1029" t="s">
        <v>643</v>
      </c>
      <c r="H1029" t="s">
        <v>162</v>
      </c>
      <c r="I1029" t="s">
        <v>4</v>
      </c>
      <c r="J1029" t="s">
        <v>30</v>
      </c>
      <c r="K1029" t="s">
        <v>163</v>
      </c>
      <c r="L1029" t="s">
        <v>7</v>
      </c>
      <c r="M1029" s="2" t="str">
        <f t="shared" si="16"/>
        <v>union all select 'UAPSRV','35','0','07','SQRQ','Character','8','申请日期','必填' from dual</v>
      </c>
    </row>
    <row r="1030" spans="1:13" x14ac:dyDescent="0.15">
      <c r="A1030" t="s">
        <v>636</v>
      </c>
      <c r="B1030" t="s">
        <v>138</v>
      </c>
      <c r="C1030">
        <v>30</v>
      </c>
      <c r="D1030">
        <v>0</v>
      </c>
      <c r="E1030" t="s">
        <v>348</v>
      </c>
      <c r="F1030" t="s">
        <v>30</v>
      </c>
      <c r="G1030" t="s">
        <v>644</v>
      </c>
      <c r="H1030" t="s">
        <v>215</v>
      </c>
      <c r="I1030" t="s">
        <v>4</v>
      </c>
      <c r="J1030" t="s">
        <v>5</v>
      </c>
      <c r="K1030" t="s">
        <v>216</v>
      </c>
      <c r="M1030" s="2" t="str">
        <f t="shared" si="16"/>
        <v>union all select 'UAPSRV','35','0','08','BYZD','Character','10','备用字段','' from dual</v>
      </c>
    </row>
    <row r="1031" spans="1:13" x14ac:dyDescent="0.15">
      <c r="A1031" t="s">
        <v>636</v>
      </c>
      <c r="B1031" t="s">
        <v>138</v>
      </c>
      <c r="C1031">
        <v>30</v>
      </c>
      <c r="D1031">
        <v>1</v>
      </c>
      <c r="E1031" t="s">
        <v>102</v>
      </c>
      <c r="F1031" t="s">
        <v>2</v>
      </c>
      <c r="G1031" t="s">
        <v>637</v>
      </c>
      <c r="H1031" t="s">
        <v>3</v>
      </c>
      <c r="I1031" t="s">
        <v>4</v>
      </c>
      <c r="J1031" t="s">
        <v>5</v>
      </c>
      <c r="K1031" t="s">
        <v>6</v>
      </c>
      <c r="L1031" t="s">
        <v>308</v>
      </c>
      <c r="M1031" s="2" t="str">
        <f t="shared" si="16"/>
        <v>union all select 'UAPSRV','35','1','01','YWLSH','Character','10','业务流水号','同请求' from dual</v>
      </c>
    </row>
    <row r="1032" spans="1:13" x14ac:dyDescent="0.15">
      <c r="A1032" t="s">
        <v>636</v>
      </c>
      <c r="B1032" t="s">
        <v>138</v>
      </c>
      <c r="C1032">
        <v>30</v>
      </c>
      <c r="D1032">
        <v>1</v>
      </c>
      <c r="E1032" t="s">
        <v>102</v>
      </c>
      <c r="F1032" t="s">
        <v>8</v>
      </c>
      <c r="G1032" t="s">
        <v>638</v>
      </c>
      <c r="H1032" t="s">
        <v>392</v>
      </c>
      <c r="I1032" t="s">
        <v>4</v>
      </c>
      <c r="J1032" t="s">
        <v>8</v>
      </c>
      <c r="K1032" t="s">
        <v>393</v>
      </c>
      <c r="L1032" t="s">
        <v>308</v>
      </c>
      <c r="M1032" s="2" t="str">
        <f t="shared" si="16"/>
        <v>union all select 'UAPSRV','35','1','02','YWLB','Character','2','业务类别','同请求' from dual</v>
      </c>
    </row>
    <row r="1033" spans="1:13" x14ac:dyDescent="0.15">
      <c r="A1033" t="s">
        <v>636</v>
      </c>
      <c r="B1033" t="s">
        <v>138</v>
      </c>
      <c r="C1033">
        <v>30</v>
      </c>
      <c r="D1033">
        <v>1</v>
      </c>
      <c r="E1033" t="s">
        <v>102</v>
      </c>
      <c r="F1033" t="s">
        <v>12</v>
      </c>
      <c r="G1033" t="s">
        <v>639</v>
      </c>
      <c r="H1033" t="s">
        <v>202</v>
      </c>
      <c r="I1033" t="s">
        <v>4</v>
      </c>
      <c r="J1033" t="s">
        <v>8</v>
      </c>
      <c r="K1033" t="s">
        <v>203</v>
      </c>
      <c r="M1033" s="2" t="str">
        <f t="shared" si="16"/>
        <v>union all select 'UAPSRV','35','1','03','ZHLB','Character','2','证券账户类别','' from dual</v>
      </c>
    </row>
    <row r="1034" spans="1:13" x14ac:dyDescent="0.15">
      <c r="A1034" t="s">
        <v>636</v>
      </c>
      <c r="B1034" t="s">
        <v>138</v>
      </c>
      <c r="C1034">
        <v>30</v>
      </c>
      <c r="D1034">
        <v>1</v>
      </c>
      <c r="E1034" t="s">
        <v>102</v>
      </c>
      <c r="F1034" t="s">
        <v>16</v>
      </c>
      <c r="G1034" t="s">
        <v>640</v>
      </c>
      <c r="H1034" t="s">
        <v>218</v>
      </c>
      <c r="I1034" t="s">
        <v>4</v>
      </c>
      <c r="J1034" t="s">
        <v>80</v>
      </c>
      <c r="K1034" t="s">
        <v>219</v>
      </c>
      <c r="L1034" t="s">
        <v>308</v>
      </c>
      <c r="M1034" s="2" t="str">
        <f t="shared" si="16"/>
        <v>union all select 'UAPSRV','35','1','04','ZQZH','Character','20','证券账户号码','同请求' from dual</v>
      </c>
    </row>
    <row r="1035" spans="1:13" x14ac:dyDescent="0.15">
      <c r="A1035" t="s">
        <v>636</v>
      </c>
      <c r="B1035" t="s">
        <v>138</v>
      </c>
      <c r="C1035">
        <v>30</v>
      </c>
      <c r="D1035">
        <v>1</v>
      </c>
      <c r="E1035" t="s">
        <v>102</v>
      </c>
      <c r="F1035" t="s">
        <v>20</v>
      </c>
      <c r="G1035" t="s">
        <v>641</v>
      </c>
      <c r="H1035" t="s">
        <v>156</v>
      </c>
      <c r="I1035" t="s">
        <v>4</v>
      </c>
      <c r="J1035" t="s">
        <v>24</v>
      </c>
      <c r="K1035" t="s">
        <v>157</v>
      </c>
      <c r="L1035" t="s">
        <v>308</v>
      </c>
      <c r="M1035" s="2" t="str">
        <f t="shared" si="16"/>
        <v>union all select 'UAPSRV','35','1','05','KHJGDM','Character','6','业务发起开户代理机构代码','同请求' from dual</v>
      </c>
    </row>
    <row r="1036" spans="1:13" x14ac:dyDescent="0.15">
      <c r="A1036" t="s">
        <v>636</v>
      </c>
      <c r="B1036" t="s">
        <v>138</v>
      </c>
      <c r="C1036">
        <v>30</v>
      </c>
      <c r="D1036">
        <v>1</v>
      </c>
      <c r="E1036" t="s">
        <v>102</v>
      </c>
      <c r="F1036" t="s">
        <v>24</v>
      </c>
      <c r="G1036" t="s">
        <v>642</v>
      </c>
      <c r="H1036" t="s">
        <v>159</v>
      </c>
      <c r="I1036" t="s">
        <v>4</v>
      </c>
      <c r="J1036" t="s">
        <v>5</v>
      </c>
      <c r="K1036" t="s">
        <v>160</v>
      </c>
      <c r="L1036" t="s">
        <v>308</v>
      </c>
      <c r="M1036" s="2" t="str">
        <f t="shared" si="16"/>
        <v>union all select 'UAPSRV','35','1','06','KHWDDM','Character','10','业务发起开户代理网点代码','同请求' from dual</v>
      </c>
    </row>
    <row r="1037" spans="1:13" x14ac:dyDescent="0.15">
      <c r="A1037" t="s">
        <v>636</v>
      </c>
      <c r="B1037" t="s">
        <v>138</v>
      </c>
      <c r="C1037">
        <v>30</v>
      </c>
      <c r="D1037">
        <v>1</v>
      </c>
      <c r="E1037" t="s">
        <v>102</v>
      </c>
      <c r="F1037" t="s">
        <v>28</v>
      </c>
      <c r="G1037" t="s">
        <v>643</v>
      </c>
      <c r="H1037" t="s">
        <v>162</v>
      </c>
      <c r="I1037" t="s">
        <v>4</v>
      </c>
      <c r="J1037" t="s">
        <v>30</v>
      </c>
      <c r="K1037" t="s">
        <v>163</v>
      </c>
      <c r="L1037" t="s">
        <v>308</v>
      </c>
      <c r="M1037" s="2" t="str">
        <f t="shared" si="16"/>
        <v>union all select 'UAPSRV','35','1','07','SQRQ','Character','8','申请日期','同请求' from dual</v>
      </c>
    </row>
    <row r="1038" spans="1:13" x14ac:dyDescent="0.15">
      <c r="A1038" t="s">
        <v>636</v>
      </c>
      <c r="B1038" t="s">
        <v>138</v>
      </c>
      <c r="C1038">
        <v>30</v>
      </c>
      <c r="D1038">
        <v>1</v>
      </c>
      <c r="E1038" t="s">
        <v>102</v>
      </c>
      <c r="F1038" t="s">
        <v>30</v>
      </c>
      <c r="G1038" t="s">
        <v>644</v>
      </c>
      <c r="H1038" t="s">
        <v>215</v>
      </c>
      <c r="I1038" t="s">
        <v>4</v>
      </c>
      <c r="J1038" t="s">
        <v>5</v>
      </c>
      <c r="K1038" t="s">
        <v>216</v>
      </c>
      <c r="M1038" s="2" t="str">
        <f t="shared" si="16"/>
        <v>union all select 'UAPSRV','35','1','08','BYZD','Character','10','备用字段','' from dual</v>
      </c>
    </row>
    <row r="1039" spans="1:13" x14ac:dyDescent="0.15">
      <c r="A1039" t="s">
        <v>636</v>
      </c>
      <c r="B1039" t="s">
        <v>138</v>
      </c>
      <c r="C1039">
        <v>30</v>
      </c>
      <c r="D1039">
        <v>1</v>
      </c>
      <c r="E1039" t="s">
        <v>102</v>
      </c>
      <c r="F1039" t="s">
        <v>37</v>
      </c>
      <c r="G1039" t="s">
        <v>645</v>
      </c>
      <c r="H1039" t="s">
        <v>612</v>
      </c>
      <c r="I1039" t="s">
        <v>4</v>
      </c>
      <c r="J1039" t="s">
        <v>80</v>
      </c>
      <c r="K1039" t="s">
        <v>613</v>
      </c>
      <c r="M1039" s="2" t="str">
        <f t="shared" si="16"/>
        <v>union all select 'UAPSRV','35','1','09','DYZH','Character','20','对应证券账户号码','' from dual</v>
      </c>
    </row>
    <row r="1040" spans="1:13" x14ac:dyDescent="0.15">
      <c r="A1040" t="s">
        <v>636</v>
      </c>
      <c r="B1040" t="s">
        <v>138</v>
      </c>
      <c r="C1040">
        <v>30</v>
      </c>
      <c r="D1040">
        <v>1</v>
      </c>
      <c r="E1040" t="s">
        <v>102</v>
      </c>
      <c r="F1040" t="s">
        <v>5</v>
      </c>
      <c r="G1040" t="s">
        <v>5</v>
      </c>
      <c r="H1040" t="s">
        <v>614</v>
      </c>
      <c r="I1040" t="s">
        <v>4</v>
      </c>
      <c r="J1040" t="s">
        <v>8</v>
      </c>
      <c r="K1040" t="s">
        <v>615</v>
      </c>
      <c r="M1040" s="2" t="str">
        <f t="shared" si="16"/>
        <v>union all select 'UAPSRV','35','1','10','DYZHLB','Character','2','对应证券账户类别','' from dual</v>
      </c>
    </row>
    <row r="1041" spans="1:13" x14ac:dyDescent="0.15">
      <c r="A1041" t="s">
        <v>636</v>
      </c>
      <c r="B1041" t="s">
        <v>138</v>
      </c>
      <c r="C1041">
        <v>30</v>
      </c>
      <c r="D1041">
        <v>1</v>
      </c>
      <c r="E1041" t="s">
        <v>102</v>
      </c>
      <c r="F1041" t="s">
        <v>44</v>
      </c>
      <c r="G1041" t="s">
        <v>44</v>
      </c>
      <c r="H1041" t="s">
        <v>9</v>
      </c>
      <c r="I1041" t="s">
        <v>4</v>
      </c>
      <c r="J1041" t="s">
        <v>10</v>
      </c>
      <c r="K1041" t="s">
        <v>11</v>
      </c>
      <c r="M1041" s="2" t="str">
        <f t="shared" si="16"/>
        <v>union all select 'UAPSRV','35','1','11','KHMC','Character','120','客户名称','' from dual</v>
      </c>
    </row>
    <row r="1042" spans="1:13" x14ac:dyDescent="0.15">
      <c r="A1042" t="s">
        <v>636</v>
      </c>
      <c r="B1042" t="s">
        <v>138</v>
      </c>
      <c r="C1042">
        <v>30</v>
      </c>
      <c r="D1042">
        <v>1</v>
      </c>
      <c r="E1042" t="s">
        <v>102</v>
      </c>
      <c r="F1042" t="s">
        <v>48</v>
      </c>
      <c r="G1042" t="s">
        <v>48</v>
      </c>
      <c r="H1042" t="s">
        <v>13</v>
      </c>
      <c r="I1042" t="s">
        <v>4</v>
      </c>
      <c r="J1042" t="s">
        <v>2</v>
      </c>
      <c r="K1042" t="s">
        <v>14</v>
      </c>
      <c r="M1042" s="2" t="str">
        <f t="shared" si="16"/>
        <v>union all select 'UAPSRV','35','1','12','KHLB','Character','1','客户类别','' from dual</v>
      </c>
    </row>
    <row r="1043" spans="1:13" x14ac:dyDescent="0.15">
      <c r="A1043" t="s">
        <v>636</v>
      </c>
      <c r="B1043" t="s">
        <v>138</v>
      </c>
      <c r="C1043">
        <v>30</v>
      </c>
      <c r="D1043">
        <v>1</v>
      </c>
      <c r="E1043" t="s">
        <v>102</v>
      </c>
      <c r="F1043" t="s">
        <v>52</v>
      </c>
      <c r="G1043" t="s">
        <v>52</v>
      </c>
      <c r="H1043" t="s">
        <v>17</v>
      </c>
      <c r="I1043" t="s">
        <v>4</v>
      </c>
      <c r="J1043" t="s">
        <v>12</v>
      </c>
      <c r="K1043" t="s">
        <v>18</v>
      </c>
      <c r="M1043" s="2" t="str">
        <f t="shared" si="16"/>
        <v>union all select 'UAPSRV','35','1','13','GJDM','Character','3','国籍/地区代码','' from dual</v>
      </c>
    </row>
    <row r="1044" spans="1:13" x14ac:dyDescent="0.15">
      <c r="A1044" t="s">
        <v>636</v>
      </c>
      <c r="B1044" t="s">
        <v>138</v>
      </c>
      <c r="C1044">
        <v>30</v>
      </c>
      <c r="D1044">
        <v>1</v>
      </c>
      <c r="E1044" t="s">
        <v>102</v>
      </c>
      <c r="F1044" t="s">
        <v>56</v>
      </c>
      <c r="G1044" t="s">
        <v>56</v>
      </c>
      <c r="H1044" t="s">
        <v>21</v>
      </c>
      <c r="I1044" t="s">
        <v>4</v>
      </c>
      <c r="J1044" t="s">
        <v>8</v>
      </c>
      <c r="K1044" t="s">
        <v>22</v>
      </c>
      <c r="M1044" s="2" t="str">
        <f t="shared" si="16"/>
        <v>union all select 'UAPSRV','35','1','14','ZJLB','Character','2','主要身份证明文件类别','' from dual</v>
      </c>
    </row>
    <row r="1045" spans="1:13" x14ac:dyDescent="0.15">
      <c r="A1045" t="s">
        <v>636</v>
      </c>
      <c r="B1045" t="s">
        <v>138</v>
      </c>
      <c r="C1045">
        <v>30</v>
      </c>
      <c r="D1045">
        <v>1</v>
      </c>
      <c r="E1045" t="s">
        <v>102</v>
      </c>
      <c r="F1045" t="s">
        <v>60</v>
      </c>
      <c r="G1045" t="s">
        <v>60</v>
      </c>
      <c r="H1045" t="s">
        <v>25</v>
      </c>
      <c r="I1045" t="s">
        <v>4</v>
      </c>
      <c r="J1045" t="s">
        <v>26</v>
      </c>
      <c r="K1045" t="s">
        <v>27</v>
      </c>
      <c r="M1045" s="2" t="str">
        <f t="shared" si="16"/>
        <v>union all select 'UAPSRV','35','1','15','ZJDM','Character','40','主要身份证明文件代码','' from dual</v>
      </c>
    </row>
    <row r="1046" spans="1:13" x14ac:dyDescent="0.15">
      <c r="A1046" t="s">
        <v>636</v>
      </c>
      <c r="B1046" t="s">
        <v>138</v>
      </c>
      <c r="C1046">
        <v>30</v>
      </c>
      <c r="D1046">
        <v>1</v>
      </c>
      <c r="E1046" t="s">
        <v>102</v>
      </c>
      <c r="F1046" t="s">
        <v>64</v>
      </c>
      <c r="G1046" t="s">
        <v>64</v>
      </c>
      <c r="H1046" t="s">
        <v>616</v>
      </c>
      <c r="I1046" t="s">
        <v>4</v>
      </c>
      <c r="J1046" t="s">
        <v>100</v>
      </c>
      <c r="K1046" t="s">
        <v>617</v>
      </c>
      <c r="M1046" s="2" t="str">
        <f t="shared" si="16"/>
        <v>union all select 'UAPSRV','35','1','16','CPBM','Character','25','产品编码','' from dual</v>
      </c>
    </row>
    <row r="1047" spans="1:13" x14ac:dyDescent="0.15">
      <c r="A1047" t="s">
        <v>636</v>
      </c>
      <c r="B1047" t="s">
        <v>138</v>
      </c>
      <c r="C1047">
        <v>30</v>
      </c>
      <c r="D1047">
        <v>1</v>
      </c>
      <c r="E1047" t="s">
        <v>102</v>
      </c>
      <c r="F1047" t="s">
        <v>68</v>
      </c>
      <c r="G1047" t="s">
        <v>68</v>
      </c>
      <c r="H1047" t="s">
        <v>356</v>
      </c>
      <c r="I1047" t="s">
        <v>4</v>
      </c>
      <c r="J1047" t="s">
        <v>8</v>
      </c>
      <c r="K1047" t="s">
        <v>357</v>
      </c>
      <c r="M1047" s="2" t="str">
        <f t="shared" si="16"/>
        <v>union all select 'UAPSRV','35','1','17','ZQZHZT','Character','2','证券账户状态','' from dual</v>
      </c>
    </row>
    <row r="1048" spans="1:13" x14ac:dyDescent="0.15">
      <c r="A1048" t="s">
        <v>636</v>
      </c>
      <c r="B1048" t="s">
        <v>138</v>
      </c>
      <c r="C1048">
        <v>30</v>
      </c>
      <c r="D1048">
        <v>1</v>
      </c>
      <c r="E1048" t="s">
        <v>102</v>
      </c>
      <c r="F1048" t="s">
        <v>72</v>
      </c>
      <c r="G1048" t="s">
        <v>72</v>
      </c>
      <c r="H1048" t="s">
        <v>198</v>
      </c>
      <c r="I1048" t="s">
        <v>4</v>
      </c>
      <c r="J1048" t="s">
        <v>16</v>
      </c>
      <c r="K1048" t="s">
        <v>199</v>
      </c>
      <c r="M1048" s="2" t="str">
        <f t="shared" si="16"/>
        <v>union all select 'UAPSRV','35','1','18','JGDM','Character','4','结果代码','' from dual</v>
      </c>
    </row>
    <row r="1049" spans="1:13" x14ac:dyDescent="0.15">
      <c r="A1049" t="s">
        <v>636</v>
      </c>
      <c r="B1049" t="s">
        <v>138</v>
      </c>
      <c r="C1049">
        <v>30</v>
      </c>
      <c r="D1049">
        <v>1</v>
      </c>
      <c r="E1049" t="s">
        <v>102</v>
      </c>
      <c r="F1049" t="s">
        <v>76</v>
      </c>
      <c r="G1049" t="s">
        <v>76</v>
      </c>
      <c r="H1049" t="s">
        <v>200</v>
      </c>
      <c r="I1049" t="s">
        <v>4</v>
      </c>
      <c r="J1049" t="s">
        <v>26</v>
      </c>
      <c r="K1049" t="s">
        <v>201</v>
      </c>
      <c r="M1049" s="2" t="str">
        <f t="shared" si="16"/>
        <v>union all select 'UAPSRV','35','1','19','JGSM','Character','40','结果说明','' from dual</v>
      </c>
    </row>
    <row r="1050" spans="1:13" x14ac:dyDescent="0.15">
      <c r="A1050" t="s">
        <v>636</v>
      </c>
      <c r="B1050" t="s">
        <v>141</v>
      </c>
      <c r="C1050">
        <v>31</v>
      </c>
      <c r="D1050">
        <v>0</v>
      </c>
      <c r="E1050" t="s">
        <v>349</v>
      </c>
      <c r="F1050" t="s">
        <v>2</v>
      </c>
      <c r="G1050" t="s">
        <v>637</v>
      </c>
      <c r="H1050" t="s">
        <v>3</v>
      </c>
      <c r="I1050" t="s">
        <v>4</v>
      </c>
      <c r="J1050" t="s">
        <v>5</v>
      </c>
      <c r="K1050" t="s">
        <v>6</v>
      </c>
      <c r="L1050" t="s">
        <v>7</v>
      </c>
      <c r="M1050" s="2" t="str">
        <f t="shared" si="16"/>
        <v>union all select 'UAPSRV','36','0','01','YWLSH','Character','10','业务流水号','必填' from dual</v>
      </c>
    </row>
    <row r="1051" spans="1:13" x14ac:dyDescent="0.15">
      <c r="A1051" t="s">
        <v>636</v>
      </c>
      <c r="B1051" t="s">
        <v>141</v>
      </c>
      <c r="C1051">
        <v>31</v>
      </c>
      <c r="D1051">
        <v>0</v>
      </c>
      <c r="E1051" t="s">
        <v>349</v>
      </c>
      <c r="F1051" t="s">
        <v>8</v>
      </c>
      <c r="G1051" t="s">
        <v>638</v>
      </c>
      <c r="H1051" t="s">
        <v>618</v>
      </c>
      <c r="I1051" t="s">
        <v>4</v>
      </c>
      <c r="J1051" t="s">
        <v>8</v>
      </c>
      <c r="K1051" t="s">
        <v>619</v>
      </c>
      <c r="L1051" t="s">
        <v>87</v>
      </c>
      <c r="M1051" s="2" t="str">
        <f t="shared" si="16"/>
        <v>union all select 'UAPSRV','36','0','02','TAZHLB','Character','2','TA账户类别','预留字段' from dual</v>
      </c>
    </row>
    <row r="1052" spans="1:13" x14ac:dyDescent="0.15">
      <c r="A1052" t="s">
        <v>636</v>
      </c>
      <c r="B1052" t="s">
        <v>141</v>
      </c>
      <c r="C1052">
        <v>31</v>
      </c>
      <c r="D1052">
        <v>0</v>
      </c>
      <c r="E1052" t="s">
        <v>349</v>
      </c>
      <c r="F1052" t="s">
        <v>12</v>
      </c>
      <c r="G1052" t="s">
        <v>639</v>
      </c>
      <c r="H1052" t="s">
        <v>620</v>
      </c>
      <c r="I1052" t="s">
        <v>4</v>
      </c>
      <c r="J1052" t="s">
        <v>80</v>
      </c>
      <c r="K1052" t="s">
        <v>621</v>
      </c>
      <c r="L1052" t="s">
        <v>7</v>
      </c>
      <c r="M1052" s="2" t="str">
        <f t="shared" si="16"/>
        <v>union all select 'UAPSRV','36','0','03','TAZH','Character','20','TA账户号码','必填' from dual</v>
      </c>
    </row>
    <row r="1053" spans="1:13" x14ac:dyDescent="0.15">
      <c r="A1053" t="s">
        <v>636</v>
      </c>
      <c r="B1053" t="s">
        <v>141</v>
      </c>
      <c r="C1053">
        <v>31</v>
      </c>
      <c r="D1053">
        <v>0</v>
      </c>
      <c r="E1053" t="s">
        <v>349</v>
      </c>
      <c r="F1053" t="s">
        <v>16</v>
      </c>
      <c r="G1053" t="s">
        <v>640</v>
      </c>
      <c r="H1053" t="s">
        <v>156</v>
      </c>
      <c r="I1053" t="s">
        <v>4</v>
      </c>
      <c r="J1053" t="s">
        <v>24</v>
      </c>
      <c r="K1053" t="s">
        <v>157</v>
      </c>
      <c r="L1053" t="s">
        <v>7</v>
      </c>
      <c r="M1053" s="2" t="str">
        <f t="shared" si="16"/>
        <v>union all select 'UAPSRV','36','0','04','KHJGDM','Character','6','业务发起开户代理机构代码','必填' from dual</v>
      </c>
    </row>
    <row r="1054" spans="1:13" x14ac:dyDescent="0.15">
      <c r="A1054" t="s">
        <v>636</v>
      </c>
      <c r="B1054" t="s">
        <v>141</v>
      </c>
      <c r="C1054">
        <v>31</v>
      </c>
      <c r="D1054">
        <v>0</v>
      </c>
      <c r="E1054" t="s">
        <v>349</v>
      </c>
      <c r="F1054" t="s">
        <v>20</v>
      </c>
      <c r="G1054" t="s">
        <v>641</v>
      </c>
      <c r="H1054" t="s">
        <v>159</v>
      </c>
      <c r="I1054" t="s">
        <v>4</v>
      </c>
      <c r="J1054" t="s">
        <v>5</v>
      </c>
      <c r="K1054" t="s">
        <v>160</v>
      </c>
      <c r="L1054" t="s">
        <v>7</v>
      </c>
      <c r="M1054" s="2" t="str">
        <f t="shared" si="16"/>
        <v>union all select 'UAPSRV','36','0','05','KHWDDM','Character','10','业务发起开户代理网点代码','必填' from dual</v>
      </c>
    </row>
    <row r="1055" spans="1:13" x14ac:dyDescent="0.15">
      <c r="A1055" t="s">
        <v>636</v>
      </c>
      <c r="B1055" t="s">
        <v>141</v>
      </c>
      <c r="C1055">
        <v>31</v>
      </c>
      <c r="D1055">
        <v>0</v>
      </c>
      <c r="E1055" t="s">
        <v>349</v>
      </c>
      <c r="F1055" t="s">
        <v>24</v>
      </c>
      <c r="G1055" t="s">
        <v>642</v>
      </c>
      <c r="H1055" t="s">
        <v>162</v>
      </c>
      <c r="I1055" t="s">
        <v>4</v>
      </c>
      <c r="J1055" t="s">
        <v>30</v>
      </c>
      <c r="K1055" t="s">
        <v>163</v>
      </c>
      <c r="L1055" t="s">
        <v>7</v>
      </c>
      <c r="M1055" s="2" t="str">
        <f t="shared" si="16"/>
        <v>union all select 'UAPSRV','36','0','06','SQRQ','Character','8','申请日期','必填' from dual</v>
      </c>
    </row>
    <row r="1056" spans="1:13" x14ac:dyDescent="0.15">
      <c r="A1056" t="s">
        <v>636</v>
      </c>
      <c r="B1056" t="s">
        <v>141</v>
      </c>
      <c r="C1056">
        <v>31</v>
      </c>
      <c r="D1056">
        <v>0</v>
      </c>
      <c r="E1056" t="s">
        <v>349</v>
      </c>
      <c r="F1056" t="s">
        <v>28</v>
      </c>
      <c r="G1056" t="s">
        <v>643</v>
      </c>
      <c r="H1056" t="s">
        <v>215</v>
      </c>
      <c r="I1056" t="s">
        <v>4</v>
      </c>
      <c r="J1056" t="s">
        <v>5</v>
      </c>
      <c r="K1056" t="s">
        <v>216</v>
      </c>
      <c r="M1056" s="2" t="str">
        <f t="shared" si="16"/>
        <v>union all select 'UAPSRV','36','0','07','BYZD','Character','10','备用字段','' from dual</v>
      </c>
    </row>
    <row r="1057" spans="1:13" x14ac:dyDescent="0.15">
      <c r="A1057" t="s">
        <v>636</v>
      </c>
      <c r="B1057" t="s">
        <v>141</v>
      </c>
      <c r="C1057">
        <v>31</v>
      </c>
      <c r="D1057">
        <v>1</v>
      </c>
      <c r="E1057" t="s">
        <v>350</v>
      </c>
      <c r="F1057" t="s">
        <v>2</v>
      </c>
      <c r="G1057" t="s">
        <v>637</v>
      </c>
      <c r="H1057" t="s">
        <v>3</v>
      </c>
      <c r="I1057" t="s">
        <v>4</v>
      </c>
      <c r="J1057" t="s">
        <v>5</v>
      </c>
      <c r="K1057" t="s">
        <v>6</v>
      </c>
      <c r="L1057" t="s">
        <v>308</v>
      </c>
      <c r="M1057" s="2" t="str">
        <f t="shared" si="16"/>
        <v>union all select 'UAPSRV','36','1','01','YWLSH','Character','10','业务流水号','同请求' from dual</v>
      </c>
    </row>
    <row r="1058" spans="1:13" x14ac:dyDescent="0.15">
      <c r="A1058" t="s">
        <v>636</v>
      </c>
      <c r="B1058" t="s">
        <v>141</v>
      </c>
      <c r="C1058">
        <v>31</v>
      </c>
      <c r="D1058">
        <v>1</v>
      </c>
      <c r="E1058" t="s">
        <v>350</v>
      </c>
      <c r="F1058" t="s">
        <v>8</v>
      </c>
      <c r="G1058" t="s">
        <v>638</v>
      </c>
      <c r="H1058" t="s">
        <v>618</v>
      </c>
      <c r="I1058" t="s">
        <v>4</v>
      </c>
      <c r="J1058" t="s">
        <v>8</v>
      </c>
      <c r="K1058" t="s">
        <v>619</v>
      </c>
      <c r="M1058" s="2" t="str">
        <f t="shared" si="16"/>
        <v>union all select 'UAPSRV','36','1','02','TAZHLB','Character','2','TA账户类别','' from dual</v>
      </c>
    </row>
    <row r="1059" spans="1:13" x14ac:dyDescent="0.15">
      <c r="A1059" t="s">
        <v>636</v>
      </c>
      <c r="B1059" t="s">
        <v>141</v>
      </c>
      <c r="C1059">
        <v>31</v>
      </c>
      <c r="D1059">
        <v>1</v>
      </c>
      <c r="E1059" t="s">
        <v>350</v>
      </c>
      <c r="F1059" t="s">
        <v>12</v>
      </c>
      <c r="G1059" t="s">
        <v>639</v>
      </c>
      <c r="H1059" t="s">
        <v>620</v>
      </c>
      <c r="I1059" t="s">
        <v>4</v>
      </c>
      <c r="J1059" t="s">
        <v>80</v>
      </c>
      <c r="K1059" t="s">
        <v>621</v>
      </c>
      <c r="L1059" t="s">
        <v>308</v>
      </c>
      <c r="M1059" s="2" t="str">
        <f t="shared" si="16"/>
        <v>union all select 'UAPSRV','36','1','03','TAZH','Character','20','TA账户号码','同请求' from dual</v>
      </c>
    </row>
    <row r="1060" spans="1:13" x14ac:dyDescent="0.15">
      <c r="A1060" t="s">
        <v>636</v>
      </c>
      <c r="B1060" t="s">
        <v>141</v>
      </c>
      <c r="C1060">
        <v>31</v>
      </c>
      <c r="D1060">
        <v>1</v>
      </c>
      <c r="E1060" t="s">
        <v>350</v>
      </c>
      <c r="F1060" t="s">
        <v>16</v>
      </c>
      <c r="G1060" t="s">
        <v>640</v>
      </c>
      <c r="H1060" t="s">
        <v>156</v>
      </c>
      <c r="I1060" t="s">
        <v>4</v>
      </c>
      <c r="J1060" t="s">
        <v>24</v>
      </c>
      <c r="K1060" t="s">
        <v>157</v>
      </c>
      <c r="L1060" t="s">
        <v>308</v>
      </c>
      <c r="M1060" s="2" t="str">
        <f t="shared" si="16"/>
        <v>union all select 'UAPSRV','36','1','04','KHJGDM','Character','6','业务发起开户代理机构代码','同请求' from dual</v>
      </c>
    </row>
    <row r="1061" spans="1:13" x14ac:dyDescent="0.15">
      <c r="A1061" t="s">
        <v>636</v>
      </c>
      <c r="B1061" t="s">
        <v>141</v>
      </c>
      <c r="C1061">
        <v>31</v>
      </c>
      <c r="D1061">
        <v>1</v>
      </c>
      <c r="E1061" t="s">
        <v>350</v>
      </c>
      <c r="F1061" t="s">
        <v>20</v>
      </c>
      <c r="G1061" t="s">
        <v>641</v>
      </c>
      <c r="H1061" t="s">
        <v>159</v>
      </c>
      <c r="I1061" t="s">
        <v>4</v>
      </c>
      <c r="J1061" t="s">
        <v>5</v>
      </c>
      <c r="K1061" t="s">
        <v>160</v>
      </c>
      <c r="L1061" t="s">
        <v>308</v>
      </c>
      <c r="M1061" s="2" t="str">
        <f t="shared" si="16"/>
        <v>union all select 'UAPSRV','36','1','05','KHWDDM','Character','10','业务发起开户代理网点代码','同请求' from dual</v>
      </c>
    </row>
    <row r="1062" spans="1:13" x14ac:dyDescent="0.15">
      <c r="A1062" t="s">
        <v>636</v>
      </c>
      <c r="B1062" t="s">
        <v>141</v>
      </c>
      <c r="C1062">
        <v>31</v>
      </c>
      <c r="D1062">
        <v>1</v>
      </c>
      <c r="E1062" t="s">
        <v>350</v>
      </c>
      <c r="F1062" t="s">
        <v>24</v>
      </c>
      <c r="G1062" t="s">
        <v>642</v>
      </c>
      <c r="H1062" t="s">
        <v>162</v>
      </c>
      <c r="I1062" t="s">
        <v>4</v>
      </c>
      <c r="J1062" t="s">
        <v>30</v>
      </c>
      <c r="K1062" t="s">
        <v>163</v>
      </c>
      <c r="L1062" t="s">
        <v>308</v>
      </c>
      <c r="M1062" s="2" t="str">
        <f t="shared" si="16"/>
        <v>union all select 'UAPSRV','36','1','06','SQRQ','Character','8','申请日期','同请求' from dual</v>
      </c>
    </row>
    <row r="1063" spans="1:13" x14ac:dyDescent="0.15">
      <c r="A1063" t="s">
        <v>636</v>
      </c>
      <c r="B1063" t="s">
        <v>141</v>
      </c>
      <c r="C1063">
        <v>31</v>
      </c>
      <c r="D1063">
        <v>1</v>
      </c>
      <c r="E1063" t="s">
        <v>350</v>
      </c>
      <c r="F1063" t="s">
        <v>28</v>
      </c>
      <c r="G1063" t="s">
        <v>643</v>
      </c>
      <c r="H1063" t="s">
        <v>215</v>
      </c>
      <c r="I1063" t="s">
        <v>4</v>
      </c>
      <c r="J1063" t="s">
        <v>5</v>
      </c>
      <c r="K1063" t="s">
        <v>216</v>
      </c>
      <c r="M1063" s="2" t="str">
        <f t="shared" si="16"/>
        <v>union all select 'UAPSRV','36','1','07','BYZD','Character','10','备用字段','' from dual</v>
      </c>
    </row>
    <row r="1064" spans="1:13" x14ac:dyDescent="0.15">
      <c r="A1064" t="s">
        <v>636</v>
      </c>
      <c r="B1064" t="s">
        <v>141</v>
      </c>
      <c r="C1064">
        <v>31</v>
      </c>
      <c r="D1064">
        <v>1</v>
      </c>
      <c r="E1064" t="s">
        <v>350</v>
      </c>
      <c r="F1064" t="s">
        <v>30</v>
      </c>
      <c r="G1064" t="s">
        <v>644</v>
      </c>
      <c r="H1064" t="s">
        <v>622</v>
      </c>
      <c r="I1064" t="s">
        <v>4</v>
      </c>
      <c r="J1064" t="s">
        <v>10</v>
      </c>
      <c r="K1064" t="s">
        <v>623</v>
      </c>
      <c r="M1064" s="2" t="str">
        <f t="shared" si="16"/>
        <v>union all select 'UAPSRV','36','1','08','XSJGMC','Character','120','基金销售机构名称','' from dual</v>
      </c>
    </row>
    <row r="1065" spans="1:13" x14ac:dyDescent="0.15">
      <c r="A1065" t="s">
        <v>636</v>
      </c>
      <c r="B1065" t="s">
        <v>141</v>
      </c>
      <c r="C1065">
        <v>31</v>
      </c>
      <c r="D1065">
        <v>1</v>
      </c>
      <c r="E1065" t="s">
        <v>350</v>
      </c>
      <c r="F1065" t="s">
        <v>37</v>
      </c>
      <c r="G1065" t="s">
        <v>645</v>
      </c>
      <c r="H1065" t="s">
        <v>198</v>
      </c>
      <c r="I1065" t="s">
        <v>4</v>
      </c>
      <c r="J1065" t="s">
        <v>16</v>
      </c>
      <c r="K1065" t="s">
        <v>199</v>
      </c>
      <c r="M1065" s="2" t="str">
        <f t="shared" si="16"/>
        <v>union all select 'UAPSRV','36','1','09','JGDM','Character','4','结果代码','' from dual</v>
      </c>
    </row>
    <row r="1066" spans="1:13" x14ac:dyDescent="0.15">
      <c r="A1066" t="s">
        <v>636</v>
      </c>
      <c r="B1066" t="s">
        <v>141</v>
      </c>
      <c r="C1066">
        <v>31</v>
      </c>
      <c r="D1066">
        <v>1</v>
      </c>
      <c r="E1066" t="s">
        <v>350</v>
      </c>
      <c r="F1066" t="s">
        <v>5</v>
      </c>
      <c r="G1066" t="s">
        <v>5</v>
      </c>
      <c r="H1066" t="s">
        <v>200</v>
      </c>
      <c r="I1066" t="s">
        <v>4</v>
      </c>
      <c r="J1066" t="s">
        <v>26</v>
      </c>
      <c r="K1066" t="s">
        <v>201</v>
      </c>
      <c r="M1066" s="2" t="str">
        <f t="shared" si="16"/>
        <v>union all select 'UAPSRV','36','1','10','JGSM','Character','40','结果说明','' from dual</v>
      </c>
    </row>
    <row r="1067" spans="1:13" x14ac:dyDescent="0.15">
      <c r="A1067" t="s">
        <v>636</v>
      </c>
      <c r="B1067" t="s">
        <v>144</v>
      </c>
      <c r="C1067">
        <v>32</v>
      </c>
      <c r="D1067">
        <v>0</v>
      </c>
      <c r="E1067" t="s">
        <v>354</v>
      </c>
      <c r="F1067" t="s">
        <v>2</v>
      </c>
      <c r="G1067" t="s">
        <v>637</v>
      </c>
      <c r="H1067" t="s">
        <v>3</v>
      </c>
      <c r="I1067" t="s">
        <v>4</v>
      </c>
      <c r="J1067" t="s">
        <v>5</v>
      </c>
      <c r="K1067" t="s">
        <v>6</v>
      </c>
      <c r="L1067" t="s">
        <v>7</v>
      </c>
      <c r="M1067" s="2" t="str">
        <f t="shared" si="16"/>
        <v>union all select 'UAPSRV','37','0','01','YWLSH','Character','10','业务流水号','必填' from dual</v>
      </c>
    </row>
    <row r="1068" spans="1:13" x14ac:dyDescent="0.15">
      <c r="A1068" t="s">
        <v>636</v>
      </c>
      <c r="B1068" t="s">
        <v>144</v>
      </c>
      <c r="C1068">
        <v>32</v>
      </c>
      <c r="D1068">
        <v>0</v>
      </c>
      <c r="E1068" t="s">
        <v>354</v>
      </c>
      <c r="F1068" t="s">
        <v>8</v>
      </c>
      <c r="G1068" t="s">
        <v>638</v>
      </c>
      <c r="H1068" t="s">
        <v>392</v>
      </c>
      <c r="I1068" t="s">
        <v>4</v>
      </c>
      <c r="J1068" t="s">
        <v>8</v>
      </c>
      <c r="K1068" t="s">
        <v>393</v>
      </c>
      <c r="L1068" t="s">
        <v>624</v>
      </c>
      <c r="M1068" s="2" t="str">
        <f t="shared" si="16"/>
        <v>union all select 'UAPSRV','37','0','02','YWLB','Character','2','业务类别','必填，01：TA账户与场内账户对应关系新增、02：TA账户与场内账户对应关系撤销' from dual</v>
      </c>
    </row>
    <row r="1069" spans="1:13" x14ac:dyDescent="0.15">
      <c r="A1069" t="s">
        <v>636</v>
      </c>
      <c r="B1069" t="s">
        <v>144</v>
      </c>
      <c r="C1069">
        <v>32</v>
      </c>
      <c r="D1069">
        <v>0</v>
      </c>
      <c r="E1069" t="s">
        <v>354</v>
      </c>
      <c r="F1069" t="s">
        <v>12</v>
      </c>
      <c r="G1069" t="s">
        <v>639</v>
      </c>
      <c r="H1069" t="s">
        <v>188</v>
      </c>
      <c r="I1069" t="s">
        <v>4</v>
      </c>
      <c r="J1069" t="s">
        <v>80</v>
      </c>
      <c r="K1069" t="s">
        <v>189</v>
      </c>
      <c r="L1069" t="s">
        <v>36</v>
      </c>
      <c r="M1069" s="2" t="str">
        <f t="shared" si="16"/>
        <v>union all select 'UAPSRV','37','0','03','YMTH','Character','20','一码通账户号码','非必填' from dual</v>
      </c>
    </row>
    <row r="1070" spans="1:13" x14ac:dyDescent="0.15">
      <c r="A1070" t="s">
        <v>636</v>
      </c>
      <c r="B1070" t="s">
        <v>144</v>
      </c>
      <c r="C1070">
        <v>32</v>
      </c>
      <c r="D1070">
        <v>0</v>
      </c>
      <c r="E1070" t="s">
        <v>354</v>
      </c>
      <c r="F1070" t="s">
        <v>16</v>
      </c>
      <c r="G1070" t="s">
        <v>640</v>
      </c>
      <c r="H1070" t="s">
        <v>202</v>
      </c>
      <c r="I1070" t="s">
        <v>4</v>
      </c>
      <c r="J1070" t="s">
        <v>8</v>
      </c>
      <c r="K1070" t="s">
        <v>625</v>
      </c>
      <c r="L1070" t="s">
        <v>87</v>
      </c>
      <c r="M1070" s="2" t="str">
        <f t="shared" si="16"/>
        <v>union all select 'UAPSRV','37','0','04','ZHLB','Character','2','场内证券账户类别','预留字段' from dual</v>
      </c>
    </row>
    <row r="1071" spans="1:13" x14ac:dyDescent="0.15">
      <c r="A1071" t="s">
        <v>636</v>
      </c>
      <c r="B1071" t="s">
        <v>144</v>
      </c>
      <c r="C1071">
        <v>32</v>
      </c>
      <c r="D1071">
        <v>0</v>
      </c>
      <c r="E1071" t="s">
        <v>354</v>
      </c>
      <c r="F1071" t="s">
        <v>20</v>
      </c>
      <c r="G1071" t="s">
        <v>641</v>
      </c>
      <c r="H1071" t="s">
        <v>218</v>
      </c>
      <c r="I1071" t="s">
        <v>4</v>
      </c>
      <c r="J1071" t="s">
        <v>80</v>
      </c>
      <c r="K1071" t="s">
        <v>626</v>
      </c>
      <c r="L1071" t="s">
        <v>7</v>
      </c>
      <c r="M1071" s="2" t="str">
        <f t="shared" si="16"/>
        <v>union all select 'UAPSRV','37','0','05','ZQZH','Character','20','场内证券账户号码','必填' from dual</v>
      </c>
    </row>
    <row r="1072" spans="1:13" x14ac:dyDescent="0.15">
      <c r="A1072" t="s">
        <v>636</v>
      </c>
      <c r="B1072" t="s">
        <v>144</v>
      </c>
      <c r="C1072">
        <v>32</v>
      </c>
      <c r="D1072">
        <v>0</v>
      </c>
      <c r="E1072" t="s">
        <v>354</v>
      </c>
      <c r="F1072" t="s">
        <v>24</v>
      </c>
      <c r="G1072" t="s">
        <v>642</v>
      </c>
      <c r="H1072" t="s">
        <v>618</v>
      </c>
      <c r="I1072" t="s">
        <v>4</v>
      </c>
      <c r="J1072" t="s">
        <v>8</v>
      </c>
      <c r="K1072" t="s">
        <v>619</v>
      </c>
      <c r="L1072" t="s">
        <v>87</v>
      </c>
      <c r="M1072" s="2" t="str">
        <f t="shared" si="16"/>
        <v>union all select 'UAPSRV','37','0','06','TAZHLB','Character','2','TA账户类别','预留字段' from dual</v>
      </c>
    </row>
    <row r="1073" spans="1:13" x14ac:dyDescent="0.15">
      <c r="A1073" t="s">
        <v>636</v>
      </c>
      <c r="B1073" t="s">
        <v>144</v>
      </c>
      <c r="C1073">
        <v>32</v>
      </c>
      <c r="D1073">
        <v>0</v>
      </c>
      <c r="E1073" t="s">
        <v>354</v>
      </c>
      <c r="F1073" t="s">
        <v>28</v>
      </c>
      <c r="G1073" t="s">
        <v>643</v>
      </c>
      <c r="H1073" t="s">
        <v>620</v>
      </c>
      <c r="I1073" t="s">
        <v>4</v>
      </c>
      <c r="J1073" t="s">
        <v>80</v>
      </c>
      <c r="K1073" t="s">
        <v>621</v>
      </c>
      <c r="L1073" t="s">
        <v>7</v>
      </c>
      <c r="M1073" s="2" t="str">
        <f t="shared" si="16"/>
        <v>union all select 'UAPSRV','37','0','07','TAZH','Character','20','TA账户号码','必填' from dual</v>
      </c>
    </row>
    <row r="1074" spans="1:13" x14ac:dyDescent="0.15">
      <c r="A1074" t="s">
        <v>636</v>
      </c>
      <c r="B1074" t="s">
        <v>144</v>
      </c>
      <c r="C1074">
        <v>32</v>
      </c>
      <c r="D1074">
        <v>0</v>
      </c>
      <c r="E1074" t="s">
        <v>354</v>
      </c>
      <c r="F1074" t="s">
        <v>30</v>
      </c>
      <c r="G1074" t="s">
        <v>644</v>
      </c>
      <c r="H1074" t="s">
        <v>156</v>
      </c>
      <c r="I1074" t="s">
        <v>4</v>
      </c>
      <c r="J1074" t="s">
        <v>24</v>
      </c>
      <c r="K1074" t="s">
        <v>157</v>
      </c>
      <c r="L1074" t="s">
        <v>7</v>
      </c>
      <c r="M1074" s="2" t="str">
        <f t="shared" si="16"/>
        <v>union all select 'UAPSRV','37','0','08','KHJGDM','Character','6','业务发起开户代理机构代码','必填' from dual</v>
      </c>
    </row>
    <row r="1075" spans="1:13" x14ac:dyDescent="0.15">
      <c r="A1075" t="s">
        <v>636</v>
      </c>
      <c r="B1075" t="s">
        <v>144</v>
      </c>
      <c r="C1075">
        <v>32</v>
      </c>
      <c r="D1075">
        <v>0</v>
      </c>
      <c r="E1075" t="s">
        <v>354</v>
      </c>
      <c r="F1075" t="s">
        <v>37</v>
      </c>
      <c r="G1075" t="s">
        <v>645</v>
      </c>
      <c r="H1075" t="s">
        <v>159</v>
      </c>
      <c r="I1075" t="s">
        <v>4</v>
      </c>
      <c r="J1075" t="s">
        <v>5</v>
      </c>
      <c r="K1075" t="s">
        <v>160</v>
      </c>
      <c r="L1075" t="s">
        <v>7</v>
      </c>
      <c r="M1075" s="2" t="str">
        <f t="shared" si="16"/>
        <v>union all select 'UAPSRV','37','0','09','KHWDDM','Character','10','业务发起开户代理网点代码','必填' from dual</v>
      </c>
    </row>
    <row r="1076" spans="1:13" x14ac:dyDescent="0.15">
      <c r="A1076" t="s">
        <v>636</v>
      </c>
      <c r="B1076" t="s">
        <v>144</v>
      </c>
      <c r="C1076">
        <v>32</v>
      </c>
      <c r="D1076">
        <v>0</v>
      </c>
      <c r="E1076" t="s">
        <v>354</v>
      </c>
      <c r="F1076" t="s">
        <v>5</v>
      </c>
      <c r="G1076" t="s">
        <v>5</v>
      </c>
      <c r="H1076" t="s">
        <v>162</v>
      </c>
      <c r="I1076" t="s">
        <v>4</v>
      </c>
      <c r="J1076" t="s">
        <v>30</v>
      </c>
      <c r="K1076" t="s">
        <v>163</v>
      </c>
      <c r="L1076" t="s">
        <v>7</v>
      </c>
      <c r="M1076" s="2" t="str">
        <f t="shared" si="16"/>
        <v>union all select 'UAPSRV','37','0','10','SQRQ','Character','8','申请日期','必填' from dual</v>
      </c>
    </row>
    <row r="1077" spans="1:13" x14ac:dyDescent="0.15">
      <c r="A1077" t="s">
        <v>636</v>
      </c>
      <c r="B1077" t="s">
        <v>144</v>
      </c>
      <c r="C1077">
        <v>32</v>
      </c>
      <c r="D1077">
        <v>0</v>
      </c>
      <c r="E1077" t="s">
        <v>354</v>
      </c>
      <c r="F1077" t="s">
        <v>44</v>
      </c>
      <c r="G1077" t="s">
        <v>44</v>
      </c>
      <c r="H1077" t="s">
        <v>215</v>
      </c>
      <c r="I1077" t="s">
        <v>4</v>
      </c>
      <c r="J1077" t="s">
        <v>5</v>
      </c>
      <c r="K1077" t="s">
        <v>216</v>
      </c>
      <c r="M1077" s="2" t="str">
        <f t="shared" si="16"/>
        <v>union all select 'UAPSRV','37','0','11','BYZD','Character','10','备用字段','' from dual</v>
      </c>
    </row>
    <row r="1078" spans="1:13" x14ac:dyDescent="0.15">
      <c r="A1078" t="s">
        <v>636</v>
      </c>
      <c r="B1078" t="s">
        <v>144</v>
      </c>
      <c r="C1078">
        <v>32</v>
      </c>
      <c r="D1078">
        <v>1</v>
      </c>
      <c r="E1078" t="s">
        <v>355</v>
      </c>
      <c r="F1078" t="s">
        <v>2</v>
      </c>
      <c r="G1078" t="s">
        <v>637</v>
      </c>
      <c r="H1078" t="s">
        <v>3</v>
      </c>
      <c r="I1078" t="s">
        <v>4</v>
      </c>
      <c r="J1078" t="s">
        <v>5</v>
      </c>
      <c r="K1078" t="s">
        <v>6</v>
      </c>
      <c r="L1078" t="s">
        <v>308</v>
      </c>
      <c r="M1078" s="2" t="str">
        <f t="shared" si="16"/>
        <v>union all select 'UAPSRV','37','1','01','YWLSH','Character','10','业务流水号','同请求' from dual</v>
      </c>
    </row>
    <row r="1079" spans="1:13" x14ac:dyDescent="0.15">
      <c r="A1079" t="s">
        <v>636</v>
      </c>
      <c r="B1079" t="s">
        <v>144</v>
      </c>
      <c r="C1079">
        <v>32</v>
      </c>
      <c r="D1079">
        <v>1</v>
      </c>
      <c r="E1079" t="s">
        <v>355</v>
      </c>
      <c r="F1079" t="s">
        <v>8</v>
      </c>
      <c r="G1079" t="s">
        <v>638</v>
      </c>
      <c r="H1079" t="s">
        <v>392</v>
      </c>
      <c r="I1079" t="s">
        <v>4</v>
      </c>
      <c r="J1079" t="s">
        <v>8</v>
      </c>
      <c r="K1079" t="s">
        <v>393</v>
      </c>
      <c r="L1079" t="s">
        <v>308</v>
      </c>
      <c r="M1079" s="2" t="str">
        <f t="shared" si="16"/>
        <v>union all select 'UAPSRV','37','1','02','YWLB','Character','2','业务类别','同请求' from dual</v>
      </c>
    </row>
    <row r="1080" spans="1:13" x14ac:dyDescent="0.15">
      <c r="A1080" t="s">
        <v>636</v>
      </c>
      <c r="B1080" t="s">
        <v>144</v>
      </c>
      <c r="C1080">
        <v>32</v>
      </c>
      <c r="D1080">
        <v>1</v>
      </c>
      <c r="E1080" t="s">
        <v>355</v>
      </c>
      <c r="F1080" t="s">
        <v>12</v>
      </c>
      <c r="G1080" t="s">
        <v>639</v>
      </c>
      <c r="H1080" t="s">
        <v>188</v>
      </c>
      <c r="I1080" t="s">
        <v>4</v>
      </c>
      <c r="J1080" t="s">
        <v>80</v>
      </c>
      <c r="K1080" t="s">
        <v>189</v>
      </c>
      <c r="L1080" t="s">
        <v>308</v>
      </c>
      <c r="M1080" s="2" t="str">
        <f t="shared" si="16"/>
        <v>union all select 'UAPSRV','37','1','03','YMTH','Character','20','一码通账户号码','同请求' from dual</v>
      </c>
    </row>
    <row r="1081" spans="1:13" x14ac:dyDescent="0.15">
      <c r="A1081" t="s">
        <v>636</v>
      </c>
      <c r="B1081" t="s">
        <v>144</v>
      </c>
      <c r="C1081">
        <v>32</v>
      </c>
      <c r="D1081">
        <v>1</v>
      </c>
      <c r="E1081" t="s">
        <v>355</v>
      </c>
      <c r="F1081" t="s">
        <v>16</v>
      </c>
      <c r="G1081" t="s">
        <v>640</v>
      </c>
      <c r="H1081" t="s">
        <v>202</v>
      </c>
      <c r="I1081" t="s">
        <v>4</v>
      </c>
      <c r="J1081" t="s">
        <v>8</v>
      </c>
      <c r="K1081" t="s">
        <v>625</v>
      </c>
      <c r="L1081" t="s">
        <v>308</v>
      </c>
      <c r="M1081" s="2" t="str">
        <f t="shared" si="16"/>
        <v>union all select 'UAPSRV','37','1','04','ZHLB','Character','2','场内证券账户类别','同请求' from dual</v>
      </c>
    </row>
    <row r="1082" spans="1:13" x14ac:dyDescent="0.15">
      <c r="A1082" t="s">
        <v>636</v>
      </c>
      <c r="B1082" t="s">
        <v>144</v>
      </c>
      <c r="C1082">
        <v>32</v>
      </c>
      <c r="D1082">
        <v>1</v>
      </c>
      <c r="E1082" t="s">
        <v>355</v>
      </c>
      <c r="F1082" t="s">
        <v>20</v>
      </c>
      <c r="G1082" t="s">
        <v>641</v>
      </c>
      <c r="H1082" t="s">
        <v>218</v>
      </c>
      <c r="I1082" t="s">
        <v>4</v>
      </c>
      <c r="J1082" t="s">
        <v>80</v>
      </c>
      <c r="K1082" t="s">
        <v>626</v>
      </c>
      <c r="L1082" t="s">
        <v>308</v>
      </c>
      <c r="M1082" s="2" t="str">
        <f t="shared" si="16"/>
        <v>union all select 'UAPSRV','37','1','05','ZQZH','Character','20','场内证券账户号码','同请求' from dual</v>
      </c>
    </row>
    <row r="1083" spans="1:13" x14ac:dyDescent="0.15">
      <c r="A1083" t="s">
        <v>636</v>
      </c>
      <c r="B1083" t="s">
        <v>144</v>
      </c>
      <c r="C1083">
        <v>32</v>
      </c>
      <c r="D1083">
        <v>1</v>
      </c>
      <c r="E1083" t="s">
        <v>355</v>
      </c>
      <c r="F1083" t="s">
        <v>24</v>
      </c>
      <c r="G1083" t="s">
        <v>642</v>
      </c>
      <c r="H1083" t="s">
        <v>618</v>
      </c>
      <c r="I1083" t="s">
        <v>4</v>
      </c>
      <c r="J1083" t="s">
        <v>8</v>
      </c>
      <c r="K1083" t="s">
        <v>619</v>
      </c>
      <c r="L1083" t="s">
        <v>308</v>
      </c>
      <c r="M1083" s="2" t="str">
        <f t="shared" si="16"/>
        <v>union all select 'UAPSRV','37','1','06','TAZHLB','Character','2','TA账户类别','同请求' from dual</v>
      </c>
    </row>
    <row r="1084" spans="1:13" x14ac:dyDescent="0.15">
      <c r="A1084" t="s">
        <v>636</v>
      </c>
      <c r="B1084" t="s">
        <v>144</v>
      </c>
      <c r="C1084">
        <v>32</v>
      </c>
      <c r="D1084">
        <v>1</v>
      </c>
      <c r="E1084" t="s">
        <v>355</v>
      </c>
      <c r="F1084" t="s">
        <v>28</v>
      </c>
      <c r="G1084" t="s">
        <v>643</v>
      </c>
      <c r="H1084" t="s">
        <v>620</v>
      </c>
      <c r="I1084" t="s">
        <v>4</v>
      </c>
      <c r="J1084" t="s">
        <v>80</v>
      </c>
      <c r="K1084" t="s">
        <v>621</v>
      </c>
      <c r="L1084" t="s">
        <v>308</v>
      </c>
      <c r="M1084" s="2" t="str">
        <f t="shared" si="16"/>
        <v>union all select 'UAPSRV','37','1','07','TAZH','Character','20','TA账户号码','同请求' from dual</v>
      </c>
    </row>
    <row r="1085" spans="1:13" x14ac:dyDescent="0.15">
      <c r="A1085" t="s">
        <v>636</v>
      </c>
      <c r="B1085" t="s">
        <v>144</v>
      </c>
      <c r="C1085">
        <v>32</v>
      </c>
      <c r="D1085">
        <v>1</v>
      </c>
      <c r="E1085" t="s">
        <v>355</v>
      </c>
      <c r="F1085" t="s">
        <v>30</v>
      </c>
      <c r="G1085" t="s">
        <v>644</v>
      </c>
      <c r="H1085" t="s">
        <v>156</v>
      </c>
      <c r="I1085" t="s">
        <v>4</v>
      </c>
      <c r="J1085" t="s">
        <v>24</v>
      </c>
      <c r="K1085" t="s">
        <v>157</v>
      </c>
      <c r="L1085" t="s">
        <v>308</v>
      </c>
      <c r="M1085" s="2" t="str">
        <f t="shared" si="16"/>
        <v>union all select 'UAPSRV','37','1','08','KHJGDM','Character','6','业务发起开户代理机构代码','同请求' from dual</v>
      </c>
    </row>
    <row r="1086" spans="1:13" x14ac:dyDescent="0.15">
      <c r="A1086" t="s">
        <v>636</v>
      </c>
      <c r="B1086" t="s">
        <v>144</v>
      </c>
      <c r="C1086">
        <v>32</v>
      </c>
      <c r="D1086">
        <v>1</v>
      </c>
      <c r="E1086" t="s">
        <v>355</v>
      </c>
      <c r="F1086" t="s">
        <v>37</v>
      </c>
      <c r="G1086" t="s">
        <v>645</v>
      </c>
      <c r="H1086" t="s">
        <v>159</v>
      </c>
      <c r="I1086" t="s">
        <v>4</v>
      </c>
      <c r="J1086" t="s">
        <v>5</v>
      </c>
      <c r="K1086" t="s">
        <v>160</v>
      </c>
      <c r="L1086" t="s">
        <v>308</v>
      </c>
      <c r="M1086" s="2" t="str">
        <f t="shared" si="16"/>
        <v>union all select 'UAPSRV','37','1','09','KHWDDM','Character','10','业务发起开户代理网点代码','同请求' from dual</v>
      </c>
    </row>
    <row r="1087" spans="1:13" x14ac:dyDescent="0.15">
      <c r="A1087" t="s">
        <v>636</v>
      </c>
      <c r="B1087" t="s">
        <v>144</v>
      </c>
      <c r="C1087">
        <v>32</v>
      </c>
      <c r="D1087">
        <v>1</v>
      </c>
      <c r="E1087" t="s">
        <v>355</v>
      </c>
      <c r="F1087" t="s">
        <v>5</v>
      </c>
      <c r="G1087" t="s">
        <v>5</v>
      </c>
      <c r="H1087" t="s">
        <v>162</v>
      </c>
      <c r="I1087" t="s">
        <v>4</v>
      </c>
      <c r="J1087" t="s">
        <v>30</v>
      </c>
      <c r="K1087" t="s">
        <v>163</v>
      </c>
      <c r="L1087" t="s">
        <v>308</v>
      </c>
      <c r="M1087" s="2" t="str">
        <f t="shared" si="16"/>
        <v>union all select 'UAPSRV','37','1','10','SQRQ','Character','8','申请日期','同请求' from dual</v>
      </c>
    </row>
    <row r="1088" spans="1:13" x14ac:dyDescent="0.15">
      <c r="A1088" t="s">
        <v>636</v>
      </c>
      <c r="B1088" t="s">
        <v>144</v>
      </c>
      <c r="C1088">
        <v>32</v>
      </c>
      <c r="D1088">
        <v>1</v>
      </c>
      <c r="E1088" t="s">
        <v>355</v>
      </c>
      <c r="F1088" t="s">
        <v>44</v>
      </c>
      <c r="G1088" t="s">
        <v>44</v>
      </c>
      <c r="H1088" t="s">
        <v>215</v>
      </c>
      <c r="I1088" t="s">
        <v>4</v>
      </c>
      <c r="J1088" t="s">
        <v>5</v>
      </c>
      <c r="K1088" t="s">
        <v>216</v>
      </c>
      <c r="M1088" s="2" t="str">
        <f t="shared" si="16"/>
        <v>union all select 'UAPSRV','37','1','11','BYZD','Character','10','备用字段','' from dual</v>
      </c>
    </row>
    <row r="1089" spans="1:13" x14ac:dyDescent="0.15">
      <c r="A1089" t="s">
        <v>636</v>
      </c>
      <c r="B1089" t="s">
        <v>144</v>
      </c>
      <c r="C1089">
        <v>32</v>
      </c>
      <c r="D1089">
        <v>1</v>
      </c>
      <c r="E1089" t="s">
        <v>355</v>
      </c>
      <c r="F1089" t="s">
        <v>48</v>
      </c>
      <c r="G1089" t="s">
        <v>48</v>
      </c>
      <c r="H1089" t="s">
        <v>198</v>
      </c>
      <c r="I1089" t="s">
        <v>4</v>
      </c>
      <c r="J1089" t="s">
        <v>16</v>
      </c>
      <c r="K1089" t="s">
        <v>199</v>
      </c>
      <c r="M1089" s="2" t="str">
        <f t="shared" si="16"/>
        <v>union all select 'UAPSRV','37','1','12','JGDM','Character','4','结果代码','' from dual</v>
      </c>
    </row>
    <row r="1090" spans="1:13" x14ac:dyDescent="0.15">
      <c r="A1090" t="s">
        <v>636</v>
      </c>
      <c r="B1090" t="s">
        <v>144</v>
      </c>
      <c r="C1090">
        <v>32</v>
      </c>
      <c r="D1090">
        <v>1</v>
      </c>
      <c r="E1090" t="s">
        <v>355</v>
      </c>
      <c r="F1090" t="s">
        <v>52</v>
      </c>
      <c r="G1090" t="s">
        <v>52</v>
      </c>
      <c r="H1090" t="s">
        <v>200</v>
      </c>
      <c r="I1090" t="s">
        <v>4</v>
      </c>
      <c r="J1090" t="s">
        <v>26</v>
      </c>
      <c r="K1090" t="s">
        <v>201</v>
      </c>
      <c r="M1090" s="2" t="str">
        <f t="shared" si="16"/>
        <v>union all select 'UAPSRV','37','1','13','JGSM','Character','40','结果说明','' from dual</v>
      </c>
    </row>
    <row r="1091" spans="1:13" x14ac:dyDescent="0.15">
      <c r="A1091" t="s">
        <v>636</v>
      </c>
      <c r="B1091" t="s">
        <v>148</v>
      </c>
      <c r="C1091">
        <v>33</v>
      </c>
      <c r="D1091">
        <v>0</v>
      </c>
      <c r="E1091" t="s">
        <v>627</v>
      </c>
      <c r="F1091" t="s">
        <v>2</v>
      </c>
      <c r="G1091" t="s">
        <v>637</v>
      </c>
      <c r="H1091" t="s">
        <v>3</v>
      </c>
      <c r="I1091" t="s">
        <v>4</v>
      </c>
      <c r="J1091" t="s">
        <v>5</v>
      </c>
      <c r="K1091" t="s">
        <v>6</v>
      </c>
      <c r="L1091" t="s">
        <v>7</v>
      </c>
      <c r="M1091" s="2" t="str">
        <f t="shared" ref="M1091:M1110" si="17">"union all select '" &amp; A1091 &amp; "','" &amp; B1091 &amp; "','" &amp;  D1091 &amp; "','" &amp; G1091 &amp; "','"  &amp; H1091 &amp; "','" &amp; I1091 &amp; "','" &amp; J1091 &amp; "','" &amp; K1091 &amp; "','" &amp; L1091 &amp; "' from dual"</f>
        <v>union all select 'UAPSRV','38','0','01','YWLSH','Character','10','业务流水号','必填' from dual</v>
      </c>
    </row>
    <row r="1092" spans="1:13" x14ac:dyDescent="0.15">
      <c r="A1092" t="s">
        <v>636</v>
      </c>
      <c r="B1092" t="s">
        <v>148</v>
      </c>
      <c r="C1092">
        <v>33</v>
      </c>
      <c r="D1092">
        <v>0</v>
      </c>
      <c r="E1092" t="s">
        <v>627</v>
      </c>
      <c r="F1092" t="s">
        <v>8</v>
      </c>
      <c r="G1092" t="s">
        <v>638</v>
      </c>
      <c r="H1092" t="s">
        <v>628</v>
      </c>
      <c r="I1092" t="s">
        <v>4</v>
      </c>
      <c r="J1092" t="s">
        <v>10</v>
      </c>
      <c r="K1092" t="s">
        <v>629</v>
      </c>
      <c r="L1092" t="s">
        <v>7</v>
      </c>
      <c r="M1092" s="2" t="str">
        <f t="shared" si="17"/>
        <v>union all select 'UAPSRV','38','0','02','TAKHMC','Character','120','TA客户名称','必填' from dual</v>
      </c>
    </row>
    <row r="1093" spans="1:13" x14ac:dyDescent="0.15">
      <c r="A1093" t="s">
        <v>636</v>
      </c>
      <c r="B1093" t="s">
        <v>148</v>
      </c>
      <c r="C1093">
        <v>33</v>
      </c>
      <c r="D1093">
        <v>0</v>
      </c>
      <c r="E1093" t="s">
        <v>627</v>
      </c>
      <c r="F1093" t="s">
        <v>12</v>
      </c>
      <c r="G1093" t="s">
        <v>639</v>
      </c>
      <c r="H1093" t="s">
        <v>630</v>
      </c>
      <c r="I1093" t="s">
        <v>4</v>
      </c>
      <c r="J1093" t="s">
        <v>8</v>
      </c>
      <c r="K1093" t="s">
        <v>631</v>
      </c>
      <c r="L1093" t="s">
        <v>7</v>
      </c>
      <c r="M1093" s="2" t="str">
        <f t="shared" si="17"/>
        <v>union all select 'UAPSRV','38','0','03','TAZJLB','Character','2','TA身份证明文件类别','必填' from dual</v>
      </c>
    </row>
    <row r="1094" spans="1:13" x14ac:dyDescent="0.15">
      <c r="A1094" t="s">
        <v>636</v>
      </c>
      <c r="B1094" t="s">
        <v>148</v>
      </c>
      <c r="C1094">
        <v>33</v>
      </c>
      <c r="D1094">
        <v>0</v>
      </c>
      <c r="E1094" t="s">
        <v>627</v>
      </c>
      <c r="F1094" t="s">
        <v>16</v>
      </c>
      <c r="G1094" t="s">
        <v>640</v>
      </c>
      <c r="H1094" t="s">
        <v>632</v>
      </c>
      <c r="I1094" t="s">
        <v>4</v>
      </c>
      <c r="J1094" t="s">
        <v>26</v>
      </c>
      <c r="K1094" t="s">
        <v>633</v>
      </c>
      <c r="L1094" t="s">
        <v>7</v>
      </c>
      <c r="M1094" s="2" t="str">
        <f t="shared" si="17"/>
        <v>union all select 'UAPSRV','38','0','04','TAZJDM','Character','40','TA身份证明文件代码','必填' from dual</v>
      </c>
    </row>
    <row r="1095" spans="1:13" x14ac:dyDescent="0.15">
      <c r="A1095" t="s">
        <v>636</v>
      </c>
      <c r="B1095" t="s">
        <v>148</v>
      </c>
      <c r="C1095">
        <v>33</v>
      </c>
      <c r="D1095">
        <v>0</v>
      </c>
      <c r="E1095" t="s">
        <v>627</v>
      </c>
      <c r="F1095" t="s">
        <v>20</v>
      </c>
      <c r="G1095" t="s">
        <v>641</v>
      </c>
      <c r="H1095" t="s">
        <v>156</v>
      </c>
      <c r="I1095" t="s">
        <v>4</v>
      </c>
      <c r="J1095" t="s">
        <v>24</v>
      </c>
      <c r="K1095" t="s">
        <v>157</v>
      </c>
      <c r="L1095" t="s">
        <v>7</v>
      </c>
      <c r="M1095" s="2" t="str">
        <f t="shared" si="17"/>
        <v>union all select 'UAPSRV','38','0','05','KHJGDM','Character','6','业务发起开户代理机构代码','必填' from dual</v>
      </c>
    </row>
    <row r="1096" spans="1:13" x14ac:dyDescent="0.15">
      <c r="A1096" t="s">
        <v>636</v>
      </c>
      <c r="B1096" t="s">
        <v>148</v>
      </c>
      <c r="C1096">
        <v>33</v>
      </c>
      <c r="D1096">
        <v>0</v>
      </c>
      <c r="E1096" t="s">
        <v>627</v>
      </c>
      <c r="F1096" t="s">
        <v>24</v>
      </c>
      <c r="G1096" t="s">
        <v>642</v>
      </c>
      <c r="H1096" t="s">
        <v>159</v>
      </c>
      <c r="I1096" t="s">
        <v>4</v>
      </c>
      <c r="J1096" t="s">
        <v>5</v>
      </c>
      <c r="K1096" t="s">
        <v>160</v>
      </c>
      <c r="L1096" t="s">
        <v>7</v>
      </c>
      <c r="M1096" s="2" t="str">
        <f t="shared" si="17"/>
        <v>union all select 'UAPSRV','38','0','06','KHWDDM','Character','10','业务发起开户代理网点代码','必填' from dual</v>
      </c>
    </row>
    <row r="1097" spans="1:13" x14ac:dyDescent="0.15">
      <c r="A1097" t="s">
        <v>636</v>
      </c>
      <c r="B1097" t="s">
        <v>148</v>
      </c>
      <c r="C1097">
        <v>33</v>
      </c>
      <c r="D1097">
        <v>0</v>
      </c>
      <c r="E1097" t="s">
        <v>627</v>
      </c>
      <c r="F1097" t="s">
        <v>28</v>
      </c>
      <c r="G1097" t="s">
        <v>643</v>
      </c>
      <c r="H1097" t="s">
        <v>162</v>
      </c>
      <c r="I1097" t="s">
        <v>4</v>
      </c>
      <c r="J1097" t="s">
        <v>30</v>
      </c>
      <c r="K1097" t="s">
        <v>163</v>
      </c>
      <c r="L1097" t="s">
        <v>7</v>
      </c>
      <c r="M1097" s="2" t="str">
        <f t="shared" si="17"/>
        <v>union all select 'UAPSRV','38','0','07','SQRQ','Character','8','申请日期','必填' from dual</v>
      </c>
    </row>
    <row r="1098" spans="1:13" x14ac:dyDescent="0.15">
      <c r="A1098" t="s">
        <v>636</v>
      </c>
      <c r="B1098" t="s">
        <v>148</v>
      </c>
      <c r="C1098">
        <v>33</v>
      </c>
      <c r="D1098">
        <v>0</v>
      </c>
      <c r="E1098" t="s">
        <v>627</v>
      </c>
      <c r="F1098" t="s">
        <v>30</v>
      </c>
      <c r="G1098" t="s">
        <v>644</v>
      </c>
      <c r="H1098" t="s">
        <v>215</v>
      </c>
      <c r="I1098" t="s">
        <v>4</v>
      </c>
      <c r="J1098" t="s">
        <v>5</v>
      </c>
      <c r="K1098" t="s">
        <v>216</v>
      </c>
      <c r="M1098" s="2" t="str">
        <f t="shared" si="17"/>
        <v>union all select 'UAPSRV','38','0','08','BYZD','Character','10','备用字段','' from dual</v>
      </c>
    </row>
    <row r="1099" spans="1:13" x14ac:dyDescent="0.15">
      <c r="A1099" t="s">
        <v>636</v>
      </c>
      <c r="B1099" t="s">
        <v>148</v>
      </c>
      <c r="C1099">
        <v>33</v>
      </c>
      <c r="D1099">
        <v>1</v>
      </c>
      <c r="E1099" t="s">
        <v>634</v>
      </c>
      <c r="F1099" t="s">
        <v>2</v>
      </c>
      <c r="G1099" t="s">
        <v>637</v>
      </c>
      <c r="H1099" t="s">
        <v>3</v>
      </c>
      <c r="I1099" t="s">
        <v>4</v>
      </c>
      <c r="J1099" t="s">
        <v>5</v>
      </c>
      <c r="K1099" t="s">
        <v>6</v>
      </c>
      <c r="L1099" t="s">
        <v>308</v>
      </c>
      <c r="M1099" s="2" t="str">
        <f t="shared" si="17"/>
        <v>union all select 'UAPSRV','38','1','01','YWLSH','Character','10','业务流水号','同请求' from dual</v>
      </c>
    </row>
    <row r="1100" spans="1:13" x14ac:dyDescent="0.15">
      <c r="A1100" t="s">
        <v>636</v>
      </c>
      <c r="B1100" t="s">
        <v>148</v>
      </c>
      <c r="C1100">
        <v>33</v>
      </c>
      <c r="D1100">
        <v>1</v>
      </c>
      <c r="E1100" t="s">
        <v>634</v>
      </c>
      <c r="F1100" t="s">
        <v>8</v>
      </c>
      <c r="G1100" t="s">
        <v>638</v>
      </c>
      <c r="H1100" t="s">
        <v>628</v>
      </c>
      <c r="I1100" t="s">
        <v>4</v>
      </c>
      <c r="J1100" t="s">
        <v>10</v>
      </c>
      <c r="K1100" t="s">
        <v>629</v>
      </c>
      <c r="L1100" t="s">
        <v>308</v>
      </c>
      <c r="M1100" s="2" t="str">
        <f t="shared" si="17"/>
        <v>union all select 'UAPSRV','38','1','02','TAKHMC','Character','120','TA客户名称','同请求' from dual</v>
      </c>
    </row>
    <row r="1101" spans="1:13" x14ac:dyDescent="0.15">
      <c r="A1101" t="s">
        <v>636</v>
      </c>
      <c r="B1101" t="s">
        <v>148</v>
      </c>
      <c r="C1101">
        <v>33</v>
      </c>
      <c r="D1101">
        <v>1</v>
      </c>
      <c r="E1101" t="s">
        <v>634</v>
      </c>
      <c r="F1101" t="s">
        <v>12</v>
      </c>
      <c r="G1101" t="s">
        <v>639</v>
      </c>
      <c r="H1101" t="s">
        <v>630</v>
      </c>
      <c r="I1101" t="s">
        <v>4</v>
      </c>
      <c r="J1101" t="s">
        <v>8</v>
      </c>
      <c r="K1101" t="s">
        <v>631</v>
      </c>
      <c r="L1101" t="s">
        <v>308</v>
      </c>
      <c r="M1101" s="2" t="str">
        <f t="shared" si="17"/>
        <v>union all select 'UAPSRV','38','1','03','TAZJLB','Character','2','TA身份证明文件类别','同请求' from dual</v>
      </c>
    </row>
    <row r="1102" spans="1:13" x14ac:dyDescent="0.15">
      <c r="A1102" t="s">
        <v>636</v>
      </c>
      <c r="B1102" t="s">
        <v>148</v>
      </c>
      <c r="C1102">
        <v>33</v>
      </c>
      <c r="D1102">
        <v>1</v>
      </c>
      <c r="E1102" t="s">
        <v>634</v>
      </c>
      <c r="F1102" t="s">
        <v>16</v>
      </c>
      <c r="G1102" t="s">
        <v>640</v>
      </c>
      <c r="H1102" t="s">
        <v>632</v>
      </c>
      <c r="I1102" t="s">
        <v>4</v>
      </c>
      <c r="J1102" t="s">
        <v>26</v>
      </c>
      <c r="K1102" t="s">
        <v>633</v>
      </c>
      <c r="L1102" t="s">
        <v>308</v>
      </c>
      <c r="M1102" s="2" t="str">
        <f t="shared" si="17"/>
        <v>union all select 'UAPSRV','38','1','04','TAZJDM','Character','40','TA身份证明文件代码','同请求' from dual</v>
      </c>
    </row>
    <row r="1103" spans="1:13" x14ac:dyDescent="0.15">
      <c r="A1103" t="s">
        <v>636</v>
      </c>
      <c r="B1103" t="s">
        <v>148</v>
      </c>
      <c r="C1103">
        <v>33</v>
      </c>
      <c r="D1103">
        <v>1</v>
      </c>
      <c r="E1103" t="s">
        <v>634</v>
      </c>
      <c r="F1103" t="s">
        <v>20</v>
      </c>
      <c r="G1103" t="s">
        <v>641</v>
      </c>
      <c r="H1103" t="s">
        <v>156</v>
      </c>
      <c r="I1103" t="s">
        <v>4</v>
      </c>
      <c r="J1103" t="s">
        <v>24</v>
      </c>
      <c r="K1103" t="s">
        <v>157</v>
      </c>
      <c r="L1103" t="s">
        <v>308</v>
      </c>
      <c r="M1103" s="2" t="str">
        <f t="shared" si="17"/>
        <v>union all select 'UAPSRV','38','1','05','KHJGDM','Character','6','业务发起开户代理机构代码','同请求' from dual</v>
      </c>
    </row>
    <row r="1104" spans="1:13" x14ac:dyDescent="0.15">
      <c r="A1104" t="s">
        <v>636</v>
      </c>
      <c r="B1104" t="s">
        <v>148</v>
      </c>
      <c r="C1104">
        <v>33</v>
      </c>
      <c r="D1104">
        <v>1</v>
      </c>
      <c r="E1104" t="s">
        <v>634</v>
      </c>
      <c r="F1104" t="s">
        <v>24</v>
      </c>
      <c r="G1104" t="s">
        <v>642</v>
      </c>
      <c r="H1104" t="s">
        <v>159</v>
      </c>
      <c r="I1104" t="s">
        <v>4</v>
      </c>
      <c r="J1104" t="s">
        <v>5</v>
      </c>
      <c r="K1104" t="s">
        <v>160</v>
      </c>
      <c r="L1104" t="s">
        <v>308</v>
      </c>
      <c r="M1104" s="2" t="str">
        <f t="shared" si="17"/>
        <v>union all select 'UAPSRV','38','1','06','KHWDDM','Character','10','业务发起开户代理网点代码','同请求' from dual</v>
      </c>
    </row>
    <row r="1105" spans="1:13" x14ac:dyDescent="0.15">
      <c r="A1105" t="s">
        <v>636</v>
      </c>
      <c r="B1105" t="s">
        <v>148</v>
      </c>
      <c r="C1105">
        <v>33</v>
      </c>
      <c r="D1105">
        <v>1</v>
      </c>
      <c r="E1105" t="s">
        <v>634</v>
      </c>
      <c r="F1105" t="s">
        <v>28</v>
      </c>
      <c r="G1105" t="s">
        <v>643</v>
      </c>
      <c r="H1105" t="s">
        <v>162</v>
      </c>
      <c r="I1105" t="s">
        <v>4</v>
      </c>
      <c r="J1105" t="s">
        <v>30</v>
      </c>
      <c r="K1105" t="s">
        <v>163</v>
      </c>
      <c r="L1105" t="s">
        <v>308</v>
      </c>
      <c r="M1105" s="2" t="str">
        <f t="shared" si="17"/>
        <v>union all select 'UAPSRV','38','1','07','SQRQ','Character','8','申请日期','同请求' from dual</v>
      </c>
    </row>
    <row r="1106" spans="1:13" x14ac:dyDescent="0.15">
      <c r="A1106" t="s">
        <v>636</v>
      </c>
      <c r="B1106" t="s">
        <v>148</v>
      </c>
      <c r="C1106">
        <v>33</v>
      </c>
      <c r="D1106">
        <v>1</v>
      </c>
      <c r="E1106" t="s">
        <v>634</v>
      </c>
      <c r="F1106" t="s">
        <v>30</v>
      </c>
      <c r="G1106" t="s">
        <v>644</v>
      </c>
      <c r="H1106" t="s">
        <v>215</v>
      </c>
      <c r="I1106" t="s">
        <v>4</v>
      </c>
      <c r="J1106" t="s">
        <v>5</v>
      </c>
      <c r="K1106" t="s">
        <v>216</v>
      </c>
      <c r="M1106" s="2" t="str">
        <f t="shared" si="17"/>
        <v>union all select 'UAPSRV','38','1','08','BYZD','Character','10','备用字段','' from dual</v>
      </c>
    </row>
    <row r="1107" spans="1:13" x14ac:dyDescent="0.15">
      <c r="A1107" t="s">
        <v>636</v>
      </c>
      <c r="B1107" t="s">
        <v>148</v>
      </c>
      <c r="C1107">
        <v>33</v>
      </c>
      <c r="D1107">
        <v>1</v>
      </c>
      <c r="E1107" t="s">
        <v>634</v>
      </c>
      <c r="F1107" t="s">
        <v>37</v>
      </c>
      <c r="G1107" t="s">
        <v>645</v>
      </c>
      <c r="H1107" t="s">
        <v>620</v>
      </c>
      <c r="I1107" t="s">
        <v>4</v>
      </c>
      <c r="J1107" t="s">
        <v>80</v>
      </c>
      <c r="K1107" t="s">
        <v>621</v>
      </c>
      <c r="M1107" s="2" t="str">
        <f t="shared" si="17"/>
        <v>union all select 'UAPSRV','38','1','09','TAZH','Character','20','TA账户号码','' from dual</v>
      </c>
    </row>
    <row r="1108" spans="1:13" x14ac:dyDescent="0.15">
      <c r="A1108" t="s">
        <v>636</v>
      </c>
      <c r="B1108" t="s">
        <v>148</v>
      </c>
      <c r="C1108">
        <v>33</v>
      </c>
      <c r="D1108">
        <v>1</v>
      </c>
      <c r="E1108" t="s">
        <v>634</v>
      </c>
      <c r="F1108" t="s">
        <v>5</v>
      </c>
      <c r="G1108" t="s">
        <v>5</v>
      </c>
      <c r="H1108" t="s">
        <v>618</v>
      </c>
      <c r="I1108" t="s">
        <v>4</v>
      </c>
      <c r="J1108" t="s">
        <v>8</v>
      </c>
      <c r="K1108" t="s">
        <v>619</v>
      </c>
      <c r="M1108" s="2" t="str">
        <f t="shared" si="17"/>
        <v>union all select 'UAPSRV','38','1','10','TAZHLB','Character','2','TA账户类别','' from dual</v>
      </c>
    </row>
    <row r="1109" spans="1:13" x14ac:dyDescent="0.15">
      <c r="A1109" t="s">
        <v>636</v>
      </c>
      <c r="B1109" t="s">
        <v>148</v>
      </c>
      <c r="C1109">
        <v>33</v>
      </c>
      <c r="D1109">
        <v>1</v>
      </c>
      <c r="E1109" t="s">
        <v>634</v>
      </c>
      <c r="F1109" t="s">
        <v>44</v>
      </c>
      <c r="G1109" t="s">
        <v>44</v>
      </c>
      <c r="H1109" t="s">
        <v>198</v>
      </c>
      <c r="I1109" t="s">
        <v>4</v>
      </c>
      <c r="J1109" t="s">
        <v>16</v>
      </c>
      <c r="K1109" t="s">
        <v>199</v>
      </c>
      <c r="M1109" s="2" t="str">
        <f t="shared" si="17"/>
        <v>union all select 'UAPSRV','38','1','11','JGDM','Character','4','结果代码','' from dual</v>
      </c>
    </row>
    <row r="1110" spans="1:13" x14ac:dyDescent="0.15">
      <c r="A1110" t="s">
        <v>636</v>
      </c>
      <c r="B1110" t="s">
        <v>148</v>
      </c>
      <c r="C1110">
        <v>33</v>
      </c>
      <c r="D1110">
        <v>1</v>
      </c>
      <c r="E1110" t="s">
        <v>634</v>
      </c>
      <c r="F1110" t="s">
        <v>48</v>
      </c>
      <c r="G1110" t="s">
        <v>48</v>
      </c>
      <c r="H1110" t="s">
        <v>200</v>
      </c>
      <c r="I1110" t="s">
        <v>4</v>
      </c>
      <c r="J1110" t="s">
        <v>26</v>
      </c>
      <c r="K1110" t="s">
        <v>201</v>
      </c>
      <c r="M1110" s="2" t="str">
        <f t="shared" si="17"/>
        <v>union all select 'UAPSRV','38','1','12','JGSM','Character','40','结果说明','' from dual</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workbookViewId="0">
      <selection sqref="A1:A33"/>
    </sheetView>
  </sheetViews>
  <sheetFormatPr defaultRowHeight="13.5" x14ac:dyDescent="0.15"/>
  <cols>
    <col min="1" max="1" width="9" style="1"/>
    <col min="2" max="2" width="6.5" style="1" customWidth="1"/>
    <col min="3" max="3" width="7.5" style="1" customWidth="1"/>
    <col min="4" max="4" width="3.5" style="1" customWidth="1"/>
    <col min="5" max="5" width="9" style="1"/>
    <col min="6" max="6" width="6.5" style="1" bestFit="1" customWidth="1"/>
    <col min="7" max="7" width="7.5" style="1" bestFit="1" customWidth="1"/>
    <col min="8" max="8" width="3.5" style="1" bestFit="1" customWidth="1"/>
    <col min="9" max="16384" width="9" style="1"/>
  </cols>
  <sheetData>
    <row r="1" spans="1:4" x14ac:dyDescent="0.15">
      <c r="A1" s="1" t="s">
        <v>648</v>
      </c>
      <c r="B1" s="1" t="s">
        <v>635</v>
      </c>
      <c r="C1" s="1" t="s">
        <v>636</v>
      </c>
      <c r="D1" s="1" t="s">
        <v>637</v>
      </c>
    </row>
    <row r="2" spans="1:4" x14ac:dyDescent="0.15">
      <c r="A2" s="1" t="s">
        <v>649</v>
      </c>
      <c r="B2" s="1" t="s">
        <v>635</v>
      </c>
      <c r="C2" s="1" t="s">
        <v>636</v>
      </c>
      <c r="D2" s="1" t="s">
        <v>638</v>
      </c>
    </row>
    <row r="3" spans="1:4" x14ac:dyDescent="0.15">
      <c r="A3" s="1" t="s">
        <v>12</v>
      </c>
      <c r="B3" s="1" t="s">
        <v>635</v>
      </c>
      <c r="C3" s="1" t="s">
        <v>636</v>
      </c>
      <c r="D3" s="1" t="s">
        <v>639</v>
      </c>
    </row>
    <row r="4" spans="1:4" x14ac:dyDescent="0.15">
      <c r="A4" s="1" t="s">
        <v>16</v>
      </c>
      <c r="B4" s="1" t="s">
        <v>635</v>
      </c>
      <c r="C4" s="1" t="s">
        <v>636</v>
      </c>
      <c r="D4" s="1" t="s">
        <v>640</v>
      </c>
    </row>
    <row r="5" spans="1:4" x14ac:dyDescent="0.15">
      <c r="A5" s="1" t="s">
        <v>20</v>
      </c>
      <c r="B5" s="1" t="s">
        <v>635</v>
      </c>
      <c r="C5" s="1" t="s">
        <v>636</v>
      </c>
      <c r="D5" s="1" t="s">
        <v>641</v>
      </c>
    </row>
    <row r="6" spans="1:4" x14ac:dyDescent="0.15">
      <c r="A6" s="1" t="s">
        <v>24</v>
      </c>
      <c r="B6" s="1" t="s">
        <v>635</v>
      </c>
      <c r="C6" s="1" t="s">
        <v>636</v>
      </c>
      <c r="D6" s="1" t="s">
        <v>642</v>
      </c>
    </row>
    <row r="7" spans="1:4" x14ac:dyDescent="0.15">
      <c r="A7" s="1" t="s">
        <v>28</v>
      </c>
      <c r="B7" s="1" t="s">
        <v>635</v>
      </c>
      <c r="C7" s="1" t="s">
        <v>636</v>
      </c>
      <c r="D7" s="1" t="s">
        <v>643</v>
      </c>
    </row>
    <row r="8" spans="1:4" x14ac:dyDescent="0.15">
      <c r="A8" s="1" t="s">
        <v>30</v>
      </c>
      <c r="B8" s="1" t="s">
        <v>635</v>
      </c>
      <c r="C8" s="1" t="s">
        <v>636</v>
      </c>
      <c r="D8" s="1" t="s">
        <v>644</v>
      </c>
    </row>
    <row r="9" spans="1:4" x14ac:dyDescent="0.15">
      <c r="A9" s="1" t="s">
        <v>37</v>
      </c>
      <c r="B9" s="1" t="s">
        <v>635</v>
      </c>
      <c r="C9" s="1" t="s">
        <v>636</v>
      </c>
      <c r="D9" s="1" t="s">
        <v>645</v>
      </c>
    </row>
    <row r="10" spans="1:4" x14ac:dyDescent="0.15">
      <c r="A10" s="1" t="s">
        <v>5</v>
      </c>
      <c r="B10" s="1" t="s">
        <v>635</v>
      </c>
      <c r="C10" s="1" t="s">
        <v>636</v>
      </c>
      <c r="D10" s="1" t="s">
        <v>5</v>
      </c>
    </row>
    <row r="11" spans="1:4" x14ac:dyDescent="0.15">
      <c r="A11" s="1" t="s">
        <v>44</v>
      </c>
      <c r="B11" s="1" t="s">
        <v>635</v>
      </c>
      <c r="C11" s="1" t="s">
        <v>636</v>
      </c>
      <c r="D11" s="1" t="s">
        <v>44</v>
      </c>
    </row>
    <row r="12" spans="1:4" x14ac:dyDescent="0.15">
      <c r="A12" s="1" t="s">
        <v>48</v>
      </c>
      <c r="B12" s="1" t="s">
        <v>635</v>
      </c>
      <c r="C12" s="1" t="s">
        <v>636</v>
      </c>
      <c r="D12" s="1" t="s">
        <v>48</v>
      </c>
    </row>
    <row r="13" spans="1:4" x14ac:dyDescent="0.15">
      <c r="A13" s="1" t="s">
        <v>52</v>
      </c>
      <c r="B13" s="1" t="s">
        <v>635</v>
      </c>
      <c r="C13" s="1" t="s">
        <v>636</v>
      </c>
      <c r="D13" s="1" t="s">
        <v>52</v>
      </c>
    </row>
    <row r="14" spans="1:4" x14ac:dyDescent="0.15">
      <c r="A14" s="1" t="s">
        <v>56</v>
      </c>
      <c r="B14" s="1" t="s">
        <v>635</v>
      </c>
      <c r="C14" s="1" t="s">
        <v>636</v>
      </c>
      <c r="D14" s="1" t="s">
        <v>56</v>
      </c>
    </row>
    <row r="15" spans="1:4" x14ac:dyDescent="0.15">
      <c r="A15" s="1" t="s">
        <v>60</v>
      </c>
      <c r="B15" s="1" t="s">
        <v>635</v>
      </c>
      <c r="C15" s="1" t="s">
        <v>636</v>
      </c>
      <c r="D15" s="1" t="s">
        <v>60</v>
      </c>
    </row>
    <row r="16" spans="1:4" x14ac:dyDescent="0.15">
      <c r="A16" s="1" t="s">
        <v>64</v>
      </c>
      <c r="B16" s="1" t="s">
        <v>635</v>
      </c>
      <c r="C16" s="1" t="s">
        <v>636</v>
      </c>
      <c r="D16" s="1" t="s">
        <v>64</v>
      </c>
    </row>
    <row r="17" spans="1:4" x14ac:dyDescent="0.15">
      <c r="A17" s="1" t="s">
        <v>68</v>
      </c>
      <c r="B17" s="1" t="s">
        <v>635</v>
      </c>
      <c r="C17" s="1" t="s">
        <v>636</v>
      </c>
      <c r="D17" s="1" t="s">
        <v>68</v>
      </c>
    </row>
    <row r="18" spans="1:4" x14ac:dyDescent="0.15">
      <c r="A18" s="1" t="s">
        <v>72</v>
      </c>
      <c r="B18" s="1" t="s">
        <v>635</v>
      </c>
      <c r="C18" s="1" t="s">
        <v>636</v>
      </c>
      <c r="D18" s="1" t="s">
        <v>72</v>
      </c>
    </row>
    <row r="19" spans="1:4" x14ac:dyDescent="0.15">
      <c r="A19" s="1" t="s">
        <v>76</v>
      </c>
      <c r="B19" s="1" t="s">
        <v>635</v>
      </c>
      <c r="C19" s="1" t="s">
        <v>636</v>
      </c>
      <c r="D19" s="1" t="s">
        <v>76</v>
      </c>
    </row>
    <row r="20" spans="1:4" x14ac:dyDescent="0.15">
      <c r="A20" s="1" t="s">
        <v>80</v>
      </c>
      <c r="B20" s="1" t="s">
        <v>635</v>
      </c>
      <c r="C20" s="1" t="s">
        <v>636</v>
      </c>
      <c r="D20" s="1" t="s">
        <v>80</v>
      </c>
    </row>
    <row r="21" spans="1:4" x14ac:dyDescent="0.15">
      <c r="A21" s="1" t="s">
        <v>84</v>
      </c>
      <c r="B21" s="1" t="s">
        <v>635</v>
      </c>
      <c r="C21" s="1" t="s">
        <v>636</v>
      </c>
      <c r="D21" s="1" t="s">
        <v>84</v>
      </c>
    </row>
    <row r="22" spans="1:4" x14ac:dyDescent="0.15">
      <c r="A22" s="1" t="s">
        <v>88</v>
      </c>
      <c r="B22" s="1" t="s">
        <v>635</v>
      </c>
      <c r="C22" s="1" t="s">
        <v>636</v>
      </c>
      <c r="D22" s="1" t="s">
        <v>88</v>
      </c>
    </row>
    <row r="23" spans="1:4" x14ac:dyDescent="0.15">
      <c r="A23" s="1" t="s">
        <v>92</v>
      </c>
      <c r="B23" s="1" t="s">
        <v>635</v>
      </c>
      <c r="C23" s="1" t="s">
        <v>646</v>
      </c>
      <c r="D23" s="1" t="s">
        <v>637</v>
      </c>
    </row>
    <row r="24" spans="1:4" x14ac:dyDescent="0.15">
      <c r="A24" s="1" t="s">
        <v>96</v>
      </c>
      <c r="B24" s="1" t="s">
        <v>635</v>
      </c>
      <c r="C24" s="1" t="s">
        <v>636</v>
      </c>
      <c r="D24" s="1" t="s">
        <v>105</v>
      </c>
    </row>
    <row r="25" spans="1:4" x14ac:dyDescent="0.15">
      <c r="A25" s="1" t="s">
        <v>100</v>
      </c>
      <c r="B25" s="1" t="s">
        <v>635</v>
      </c>
      <c r="C25" s="1" t="s">
        <v>646</v>
      </c>
      <c r="D25" s="1" t="s">
        <v>638</v>
      </c>
    </row>
    <row r="26" spans="1:4" x14ac:dyDescent="0.15">
      <c r="A26" s="1" t="s">
        <v>105</v>
      </c>
      <c r="B26" s="1" t="s">
        <v>635</v>
      </c>
      <c r="C26" s="1" t="s">
        <v>647</v>
      </c>
      <c r="D26" s="1" t="s">
        <v>637</v>
      </c>
    </row>
    <row r="27" spans="1:4" x14ac:dyDescent="0.15">
      <c r="A27" s="1" t="s">
        <v>109</v>
      </c>
      <c r="B27" s="1" t="s">
        <v>635</v>
      </c>
      <c r="C27" s="1" t="s">
        <v>636</v>
      </c>
      <c r="D27" s="1" t="s">
        <v>128</v>
      </c>
    </row>
    <row r="28" spans="1:4" x14ac:dyDescent="0.15">
      <c r="A28" s="1" t="s">
        <v>113</v>
      </c>
      <c r="B28" s="1" t="s">
        <v>635</v>
      </c>
      <c r="C28" s="1" t="s">
        <v>636</v>
      </c>
      <c r="D28" s="1" t="s">
        <v>132</v>
      </c>
    </row>
    <row r="29" spans="1:4" x14ac:dyDescent="0.15">
      <c r="A29" s="1" t="s">
        <v>117</v>
      </c>
      <c r="B29" s="1" t="s">
        <v>635</v>
      </c>
      <c r="C29" s="1" t="s">
        <v>636</v>
      </c>
      <c r="D29" s="1" t="s">
        <v>135</v>
      </c>
    </row>
    <row r="30" spans="1:4" x14ac:dyDescent="0.15">
      <c r="A30" s="1" t="s">
        <v>121</v>
      </c>
      <c r="B30" s="1" t="s">
        <v>635</v>
      </c>
      <c r="C30" s="1" t="s">
        <v>636</v>
      </c>
      <c r="D30" s="1" t="s">
        <v>138</v>
      </c>
    </row>
    <row r="31" spans="1:4" x14ac:dyDescent="0.15">
      <c r="A31" s="1" t="s">
        <v>124</v>
      </c>
      <c r="B31" s="1" t="s">
        <v>635</v>
      </c>
      <c r="C31" s="1" t="s">
        <v>636</v>
      </c>
      <c r="D31" s="1" t="s">
        <v>141</v>
      </c>
    </row>
    <row r="32" spans="1:4" x14ac:dyDescent="0.15">
      <c r="A32" s="1" t="s">
        <v>128</v>
      </c>
      <c r="B32" s="1" t="s">
        <v>635</v>
      </c>
      <c r="C32" s="1" t="s">
        <v>636</v>
      </c>
      <c r="D32" s="1" t="s">
        <v>144</v>
      </c>
    </row>
    <row r="33" spans="1:4" x14ac:dyDescent="0.15">
      <c r="A33" s="1" t="s">
        <v>132</v>
      </c>
      <c r="B33" s="1" t="s">
        <v>635</v>
      </c>
      <c r="C33" s="1" t="s">
        <v>636</v>
      </c>
      <c r="D33" s="1" t="s">
        <v>148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Sheet1</vt:lpstr>
      <vt:lpstr>Sheet3</vt:lpstr>
      <vt:lpstr>Sheet2</vt:lpstr>
      <vt:lpstr>Sheet1!test</vt:lpstr>
      <vt:lpstr>Sheet2!test2</vt:lpstr>
      <vt:lpstr>Sheet2!test2_1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方宏</cp:lastModifiedBy>
  <dcterms:created xsi:type="dcterms:W3CDTF">2019-07-09T07:11:37Z</dcterms:created>
  <dcterms:modified xsi:type="dcterms:W3CDTF">2019-07-10T02:45:28Z</dcterms:modified>
</cp:coreProperties>
</file>