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feiffer\Desktop\"/>
    </mc:Choice>
  </mc:AlternateContent>
  <xr:revisionPtr revIDLastSave="0" documentId="13_ncr:1_{E9086154-5350-41E3-B58E-DADD1A2CE754}" xr6:coauthVersionLast="47" xr6:coauthVersionMax="47" xr10:uidLastSave="{00000000-0000-0000-0000-000000000000}"/>
  <bookViews>
    <workbookView xWindow="-120" yWindow="-120" windowWidth="29040" windowHeight="15720" tabRatio="721" xr2:uid="{00000000-000D-0000-FFFF-FFFF00000000}"/>
  </bookViews>
  <sheets>
    <sheet name="Summary" sheetId="5" r:id="rId1"/>
    <sheet name="ALL RAF (May 2023)" sheetId="4" r:id="rId2"/>
    <sheet name="DES (May 2023)" sheetId="1" r:id="rId3"/>
    <sheet name="ESO (May 2023)" sheetId="2" r:id="rId4"/>
    <sheet name="RES (May 2023)" sheetId="3" r:id="rId5"/>
    <sheet name="RAF Industry Day (Nov 2022)" sheetId="6" r:id="rId6"/>
    <sheet name="DES Awards (May 2023)" sheetId="7" r:id="rId7"/>
  </sheets>
  <definedNames>
    <definedName name="_xlnm._FilterDatabase" localSheetId="1" hidden="1">'ALL RAF (May 2023)'!$A$1:$J$147</definedName>
    <definedName name="_xlnm._FilterDatabase" localSheetId="2" hidden="1">'DES (May 2023)'!$A$1:$K$90</definedName>
    <definedName name="_xlnm._FilterDatabase" localSheetId="6" hidden="1">'DES Awards (May 2023)'!$A$1:$AB$1</definedName>
    <definedName name="_xlnm._FilterDatabase" localSheetId="3" hidden="1">'ESO (May 2023)'!$A$1:$J$1</definedName>
    <definedName name="_xlnm._FilterDatabase" localSheetId="5" hidden="1">'RAF Industry Day (Nov 2022)'!$A$1:$J$173</definedName>
    <definedName name="_xlnm._FilterDatabase" localSheetId="4" hidden="1">'RES (May 2023)'!$A$1:$J$1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1" i="7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2" i="1"/>
  <c r="H8" i="5" l="1"/>
  <c r="D4" i="5"/>
  <c r="D5" i="5"/>
  <c r="D6" i="5"/>
  <c r="D7" i="5"/>
  <c r="D3" i="5"/>
  <c r="C4" i="5"/>
  <c r="C5" i="5"/>
  <c r="C6" i="5"/>
  <c r="C7" i="5"/>
  <c r="C3" i="5"/>
  <c r="B4" i="5"/>
  <c r="B5" i="5"/>
  <c r="B6" i="5"/>
  <c r="B7" i="5"/>
  <c r="B3" i="5"/>
  <c r="E3" i="5" s="1"/>
  <c r="K3" i="5" s="1"/>
  <c r="E7" i="5" l="1"/>
  <c r="K7" i="5" s="1"/>
  <c r="E4" i="5"/>
  <c r="K4" i="5" s="1"/>
  <c r="E5" i="5"/>
  <c r="K5" i="5" s="1"/>
  <c r="E6" i="5"/>
  <c r="K6" i="5" s="1"/>
  <c r="K8" i="5" l="1"/>
  <c r="E8" i="5"/>
</calcChain>
</file>

<file path=xl/sharedStrings.xml><?xml version="1.0" encoding="utf-8"?>
<sst xmlns="http://schemas.openxmlformats.org/spreadsheetml/2006/main" count="5664" uniqueCount="695">
  <si>
    <t>May 2023 RAF Opportunities (Website Download)</t>
  </si>
  <si>
    <t>Nov 2022 RAF Opportunities (Industry Day)</t>
  </si>
  <si>
    <t>Quarter</t>
  </si>
  <si>
    <t>DES</t>
  </si>
  <si>
    <t>ESO</t>
  </si>
  <si>
    <t>RES</t>
  </si>
  <si>
    <t>Total</t>
  </si>
  <si>
    <t>Nov 2022 FY23 RAF Forecast</t>
  </si>
  <si>
    <t>Delta</t>
  </si>
  <si>
    <t>FY 23Q1</t>
  </si>
  <si>
    <t>FY 23Q2</t>
  </si>
  <si>
    <t>FY 23Q3</t>
  </si>
  <si>
    <t>FY 23Q4</t>
  </si>
  <si>
    <t>FY 24Q1</t>
  </si>
  <si>
    <t>Site Name</t>
  </si>
  <si>
    <t>Action Name</t>
  </si>
  <si>
    <t>Contract</t>
  </si>
  <si>
    <t>OU</t>
  </si>
  <si>
    <t>Address</t>
  </si>
  <si>
    <t>City</t>
  </si>
  <si>
    <t>State</t>
  </si>
  <si>
    <t>Region</t>
  </si>
  <si>
    <t>CLIN</t>
  </si>
  <si>
    <t>57TH AND NORTH BROADWAY STREETS SITE</t>
  </si>
  <si>
    <t>Technical Assistance</t>
  </si>
  <si>
    <t>03</t>
  </si>
  <si>
    <t>57TH &amp; N BROADWAY STREETS</t>
  </si>
  <si>
    <t>WICHITA</t>
  </si>
  <si>
    <t>KS</t>
  </si>
  <si>
    <t>07</t>
  </si>
  <si>
    <t>NELSON TUNNEL/COMMODORE WASTE ROCK</t>
  </si>
  <si>
    <t>GOVT RD</t>
  </si>
  <si>
    <t>02</t>
  </si>
  <si>
    <t>NATIONAL FOREST ROAD 503.4</t>
  </si>
  <si>
    <t>Creede</t>
  </si>
  <si>
    <t>CO</t>
  </si>
  <si>
    <t>08</t>
  </si>
  <si>
    <t>GOVT RI/FS</t>
  </si>
  <si>
    <t>NORTH PENN - AREA 5</t>
  </si>
  <si>
    <t>FS</t>
  </si>
  <si>
    <t>MAPLE DR</t>
  </si>
  <si>
    <t>MONTGOMERY TOWNSHIP</t>
  </si>
  <si>
    <t>PA</t>
  </si>
  <si>
    <t>PALERMO WELL FIELD GROUND WATER CONTAMINATION</t>
  </si>
  <si>
    <t>PALERMO AVENUE &amp; O STREET</t>
  </si>
  <si>
    <t>TUMWATER</t>
  </si>
  <si>
    <t>WA</t>
  </si>
  <si>
    <t>10</t>
  </si>
  <si>
    <t>SILVER BOW CREEK/BUTTE AREA</t>
  </si>
  <si>
    <t>RA</t>
  </si>
  <si>
    <t>04</t>
  </si>
  <si>
    <t>BUTTE TO MILLTOWN RESERVIOR</t>
  </si>
  <si>
    <t>BUTTE</t>
  </si>
  <si>
    <t>MT</t>
  </si>
  <si>
    <t>TAYLOR LUMBER AND TREATING</t>
  </si>
  <si>
    <t>01</t>
  </si>
  <si>
    <t>22125 SOUTHWEST ROCK CREEK ROAD</t>
  </si>
  <si>
    <t>SHERIDAN</t>
  </si>
  <si>
    <t>OR</t>
  </si>
  <si>
    <t>10TH STREET SITE</t>
  </si>
  <si>
    <t>28TH AVE &amp; 10TH ST</t>
  </si>
  <si>
    <t>COLUMBUS</t>
  </si>
  <si>
    <t>NE</t>
  </si>
  <si>
    <t>MCCLELLAN AIR FORCE BASE (GROUND WATER CONTAMINATION)</t>
  </si>
  <si>
    <t>Operations &amp; Maintenance</t>
  </si>
  <si>
    <t>17</t>
  </si>
  <si>
    <t>APPROX 5200 WATT AVE</t>
  </si>
  <si>
    <t>MCCLELLAN AFB</t>
  </si>
  <si>
    <t>CA</t>
  </si>
  <si>
    <t>09</t>
  </si>
  <si>
    <t>SAN FERNANDO VALLEY (AREA 1)</t>
  </si>
  <si>
    <t>NORTH HOLLYWOOD WELLFIELD AREA</t>
  </si>
  <si>
    <t>NORTH HOLLYWOOD</t>
  </si>
  <si>
    <t>18</t>
  </si>
  <si>
    <t>SHARON STEEL CORP (FARRELL WORKS DISPOSAL AREA)</t>
  </si>
  <si>
    <t>300 OHIO STREET</t>
  </si>
  <si>
    <t>HERMITAGE</t>
  </si>
  <si>
    <t>BALLARD MINE</t>
  </si>
  <si>
    <t>RD</t>
  </si>
  <si>
    <t>12 MI N OF SODA SPR, FOLLOW HWY 34,</t>
  </si>
  <si>
    <t>SODA SPRINGS</t>
  </si>
  <si>
    <t>ID</t>
  </si>
  <si>
    <t>CIRCLE COURT GROUND WATER PLUME</t>
  </si>
  <si>
    <t>117 CIRCLE COURT</t>
  </si>
  <si>
    <t>WILLOW PARK</t>
  </si>
  <si>
    <t>TX</t>
  </si>
  <si>
    <t>06</t>
  </si>
  <si>
    <t>ENOCH VALLEY MINE</t>
  </si>
  <si>
    <t>RI/FS</t>
  </si>
  <si>
    <t>19 MI NE OF SODA SPR, FOLLOW HWY 34,</t>
  </si>
  <si>
    <t>GEORGETOWN NORTH GROUNDWATER</t>
  </si>
  <si>
    <t>INTERSECTION OF KIMMEY STREET AND LAUREL STREET</t>
  </si>
  <si>
    <t>GEORGETOWN</t>
  </si>
  <si>
    <t>DE</t>
  </si>
  <si>
    <t>HANLIN-ALLIED-OLIN</t>
  </si>
  <si>
    <t>STATE ROUTE 2</t>
  </si>
  <si>
    <t>MOUNDSVILLE</t>
  </si>
  <si>
    <t>WV</t>
  </si>
  <si>
    <t>KLAU/BUENA VISTA MINE</t>
  </si>
  <si>
    <t>Pre-Design/Post-RI Assistance (Optional)</t>
  </si>
  <si>
    <t>344 KLAU MINE RD.</t>
  </si>
  <si>
    <t>PASO ROBLES</t>
  </si>
  <si>
    <t>LOWER NEPONSET RIVER</t>
  </si>
  <si>
    <t>EE/CA</t>
  </si>
  <si>
    <t>From the confluence of Mother Brook</t>
  </si>
  <si>
    <t>BOSTON/MILTON</t>
  </si>
  <si>
    <t>MA</t>
  </si>
  <si>
    <t>MCLOUTH STEEL CORP</t>
  </si>
  <si>
    <t>1491 WEST JEFFERSON AVENUE</t>
  </si>
  <si>
    <t>TRENTON</t>
  </si>
  <si>
    <t>MI</t>
  </si>
  <si>
    <t>05</t>
  </si>
  <si>
    <t>STANDARD CHLORINE OF DELAWARE, INC.</t>
  </si>
  <si>
    <t>745 GOVERNOR LEA RD</t>
  </si>
  <si>
    <t>NEW CASTLE</t>
  </si>
  <si>
    <t>US FINISHING/CONE MILLS</t>
  </si>
  <si>
    <t>3335 OLD BUNCOMBE ROAD</t>
  </si>
  <si>
    <t>GREENVILLE</t>
  </si>
  <si>
    <t>SC</t>
  </si>
  <si>
    <t>EAST MOUNT ZION</t>
  </si>
  <si>
    <t>00</t>
  </si>
  <si>
    <t>DIENINGER ROAD</t>
  </si>
  <si>
    <t>SPRINGETTSBURY TOWNSHIP</t>
  </si>
  <si>
    <t>NIAGARA MOHAWK POWER CORP. (SARATOGA SPRINGS PLANT)</t>
  </si>
  <si>
    <t>LR</t>
  </si>
  <si>
    <t>EAST AVENUE &amp; EXCELCIOR RD</t>
  </si>
  <si>
    <t>SARATOGA SPRINGS</t>
  </si>
  <si>
    <t>NY</t>
  </si>
  <si>
    <t>RE-SOLVE, INC.</t>
  </si>
  <si>
    <t>Five-Year Review</t>
  </si>
  <si>
    <t>N HIXVILLE RD</t>
  </si>
  <si>
    <t>DARTMOUTH</t>
  </si>
  <si>
    <t>ROTO-FINISH CO., INC.</t>
  </si>
  <si>
    <t>3700 MILHAM ROAD</t>
  </si>
  <si>
    <t>PORTAGE</t>
  </si>
  <si>
    <t>UPPER TENMILE CREEK MINING AREA</t>
  </si>
  <si>
    <t>GOVT RA</t>
  </si>
  <si>
    <t>RIMINI ROAD</t>
  </si>
  <si>
    <t>HELENA</t>
  </si>
  <si>
    <t>JACKSON CERAMIX, INC</t>
  </si>
  <si>
    <t>ROUTE 950</t>
  </si>
  <si>
    <t>FALLS CREEK</t>
  </si>
  <si>
    <t>ARROWHEAD ASSOCIATES, INC./SCOVILL CORP.</t>
  </si>
  <si>
    <t>RTE 3</t>
  </si>
  <si>
    <t>MONTROSS</t>
  </si>
  <si>
    <t>VA</t>
  </si>
  <si>
    <t>BAUTSCH-GRAY MINE</t>
  </si>
  <si>
    <t>1000 SOUTH BLACKJACK ROAD</t>
  </si>
  <si>
    <t>GALENA</t>
  </si>
  <si>
    <t>IL</t>
  </si>
  <si>
    <t>BAYTOWN TOWNSHIP GROUND WATER PLUME</t>
  </si>
  <si>
    <t>35TH STREET  N</t>
  </si>
  <si>
    <t>BAYTOWN TOWNSHIP</t>
  </si>
  <si>
    <t>MN</t>
  </si>
  <si>
    <t>BEAR CREEK SEDIMENTS</t>
  </si>
  <si>
    <t>Northwest off-shore sediments at Sparrows Point,</t>
  </si>
  <si>
    <t>SPARROWS POINT</t>
  </si>
  <si>
    <t>MD</t>
  </si>
  <si>
    <t>BONITA PEAK MINING DISTRICT</t>
  </si>
  <si>
    <t>Perform Treatability Study (Optional)</t>
  </si>
  <si>
    <t>Multiple sources near Animas River headwaters</t>
  </si>
  <si>
    <t>UNINCORPORATED</t>
  </si>
  <si>
    <t>CAPE FEAR WOOD PRESERVING</t>
  </si>
  <si>
    <t>REILLY RD</t>
  </si>
  <si>
    <t>FAYETTEVILLE</t>
  </si>
  <si>
    <t>NC</t>
  </si>
  <si>
    <t>CHEROKEE ZINC - WEIR SMELTER</t>
  </si>
  <si>
    <t>413 N WASHINGTON STREET</t>
  </si>
  <si>
    <t>WEIR</t>
  </si>
  <si>
    <t>DOVER GAS LIGHT CO.</t>
  </si>
  <si>
    <t>NEW ST</t>
  </si>
  <si>
    <t>DOVER</t>
  </si>
  <si>
    <t>FRANKLIN STREET GROUNDWATER CONTAMINATION</t>
  </si>
  <si>
    <t>INTERSECTION OF S. MONTGOMERY STREET AND W.</t>
  </si>
  <si>
    <t>SPENCER</t>
  </si>
  <si>
    <t>IN</t>
  </si>
  <si>
    <t>HENRY MINE</t>
  </si>
  <si>
    <t>16 MI NE OF SODA SPR, FOLLOW HWY 34,</t>
  </si>
  <si>
    <t>LINCOLN PARK</t>
  </si>
  <si>
    <t>2 MI S OF CANON CY</t>
  </si>
  <si>
    <t>CANON CITY</t>
  </si>
  <si>
    <t>METRO CONTAINER CORPORATION</t>
  </si>
  <si>
    <t>CORNER OF WEST 2ND ST. AND PRICE STREET</t>
  </si>
  <si>
    <t>TRAINER</t>
  </si>
  <si>
    <t>OLD WILMINGTON ROAD GW CONTAMINATION</t>
  </si>
  <si>
    <t>OLD WILMINGTON ROAD</t>
  </si>
  <si>
    <t>SADSBURYVILLE</t>
  </si>
  <si>
    <t>OLIN CHEMICAL</t>
  </si>
  <si>
    <t>51 EAMES ST</t>
  </si>
  <si>
    <t>WILMINGTON</t>
  </si>
  <si>
    <t>PECK IRON AND METAL</t>
  </si>
  <si>
    <t>3850 ELM AVENUE</t>
  </si>
  <si>
    <t>PORTSMOUTH</t>
  </si>
  <si>
    <t>PESTICIDE WAREHOUSE I</t>
  </si>
  <si>
    <t>ROAD # 2 KM 59.7</t>
  </si>
  <si>
    <t>ARECIBO</t>
  </si>
  <si>
    <t>PR</t>
  </si>
  <si>
    <t>SACO TANNERY WASTE PITS</t>
  </si>
  <si>
    <t>RI</t>
  </si>
  <si>
    <t>FLAG POND RD</t>
  </si>
  <si>
    <t>SACO</t>
  </si>
  <si>
    <t>ME</t>
  </si>
  <si>
    <t>SAN GERMAN GROUND WATER CONTAMINATION</t>
  </si>
  <si>
    <t>STATE ROAD #122 (ALSO KNOWN AS ROAD 119)</t>
  </si>
  <si>
    <t>San German</t>
  </si>
  <si>
    <t>WALLKILL WELLFIELD</t>
  </si>
  <si>
    <t>320 &amp; 327 HIGHLAND AVE</t>
  </si>
  <si>
    <t>MIDDLETOWN</t>
  </si>
  <si>
    <t>ELIZABETHTOWN LANDFILL</t>
  </si>
  <si>
    <t>W RIDGE RD</t>
  </si>
  <si>
    <t>ELIZABETHTOWN</t>
  </si>
  <si>
    <t>GAY MINE SITE</t>
  </si>
  <si>
    <t>GAY MINE RD. OFF HWY1-15</t>
  </si>
  <si>
    <t>FORT HALL</t>
  </si>
  <si>
    <t>HASTINGS GROUND WATER CONTAMINATION</t>
  </si>
  <si>
    <t>E CENTRAL HASTINGS</t>
  </si>
  <si>
    <t>HASTINGS</t>
  </si>
  <si>
    <t>LAMMERS BARREL FACTORY</t>
  </si>
  <si>
    <t>EAST PATTERSON &amp; GRANGE HALL</t>
  </si>
  <si>
    <t>BEAVERCREEK</t>
  </si>
  <si>
    <t>OH</t>
  </si>
  <si>
    <t>NATIONAL FIREWORKS</t>
  </si>
  <si>
    <t>Site Reassessment</t>
  </si>
  <si>
    <t>FORGE POND IND. PK.</t>
  </si>
  <si>
    <t>HANOVER</t>
  </si>
  <si>
    <t>PEOPLES GAS CRAWFORD STATION FORMER MGP</t>
  </si>
  <si>
    <t>Contract Management</t>
  </si>
  <si>
    <t>3500 S. PULASKI RD (FORMERLY CRAWFORD AV</t>
  </si>
  <si>
    <t>CHICAGO</t>
  </si>
  <si>
    <t>PEOPLES GAS LIGHT &amp; COKE - 22ND ST</t>
  </si>
  <si>
    <t>2200 SOUTH RACINE &amp; CERMAK</t>
  </si>
  <si>
    <t>PEOPLES GAS SOUTH STATION FORMER MGP</t>
  </si>
  <si>
    <t>NW CORNER OF ELEANOR AND LOOMIS ST.</t>
  </si>
  <si>
    <t>PEOPLES GAS THROOP STREET FORMER MGP</t>
  </si>
  <si>
    <t>2625 LOOMIS AVENUE</t>
  </si>
  <si>
    <t>RAVENSWOOD PCE</t>
  </si>
  <si>
    <t>212 WALNUT STREET APPROX.</t>
  </si>
  <si>
    <t>RAVENSWOOD</t>
  </si>
  <si>
    <t>TOBYHANNA ARMY DEPOT</t>
  </si>
  <si>
    <t>FF Oversight</t>
  </si>
  <si>
    <t>11 HAP ARNOLD BOULEVARD</t>
  </si>
  <si>
    <t>TOBYHANNA</t>
  </si>
  <si>
    <t>CIDRA GROUNDWATER CONTAMINATION</t>
  </si>
  <si>
    <t>ROAD 171 (SOUTH OF THE VILLAGE OF CIDRA)</t>
  </si>
  <si>
    <t>CIDRA</t>
  </si>
  <si>
    <t>DORADO GROUND WATER CONTAMINATION</t>
  </si>
  <si>
    <t>PR-694 Km 4.5</t>
  </si>
  <si>
    <t>DORADO</t>
  </si>
  <si>
    <t>WYCKOFF CO./EAGLE HARBOR</t>
  </si>
  <si>
    <t>5350 CREOSOTE PL NE</t>
  </si>
  <si>
    <t>BAINBRIDGE ISLAND</t>
  </si>
  <si>
    <t>BARKER HUGHESVILLE MINING DISTRICT</t>
  </si>
  <si>
    <t>FOREST SERVICE ROAD 6403</t>
  </si>
  <si>
    <t>MONARCH</t>
  </si>
  <si>
    <t>BERKLEY PRODUCTS CO. DUMP</t>
  </si>
  <si>
    <t>RD 2</t>
  </si>
  <si>
    <t>DENVER</t>
  </si>
  <si>
    <t>BRILLO LANDFILL</t>
  </si>
  <si>
    <t>Route 370 (Intersection of County Route 129/Conquest-Victory Town Line Road)</t>
  </si>
  <si>
    <t>VICTORY</t>
  </si>
  <si>
    <t>BROADWAY STREET CORRIDOR GROUNDWATER CONTAMINATION</t>
  </si>
  <si>
    <t>INTERSECTION OF BROADWAY STREET AND GRAND AVENUE</t>
  </si>
  <si>
    <t>ANDERSON</t>
  </si>
  <si>
    <t>CENTRAL CHEMICAL (HAGERSTOWN)</t>
  </si>
  <si>
    <t>MITCHELL AVE</t>
  </si>
  <si>
    <t>HAGERSTOWN</t>
  </si>
  <si>
    <t>CINNAMINSON TOWNSHIP (BLOCK 702) GROUND WATER CONTAMINATION</t>
  </si>
  <si>
    <t>1017 UNION LANDING ROAD</t>
  </si>
  <si>
    <t>CINNAMINSON TOWNSHIP</t>
  </si>
  <si>
    <t>NJ</t>
  </si>
  <si>
    <t>CLIFF DRIVE GROUNDWATER CONTAMINATION</t>
  </si>
  <si>
    <t>CLIFF DRIVE (AKA RIVER ROAD) AND OTTAWA ROAD</t>
  </si>
  <si>
    <t>LOGANSPORT</t>
  </si>
  <si>
    <t>COMMENCEMENT BAY, NEAR SHORE/TIDE FLATS</t>
  </si>
  <si>
    <t>ADJ TO RUSTON WAY &amp; TIDEFLATS IND. AREA</t>
  </si>
  <si>
    <t>TACOMA</t>
  </si>
  <si>
    <t>EAST BASIN ROAD GROUNDWATER</t>
  </si>
  <si>
    <t>INTERSECTION OF SCHOOL LN AND RTE. 13/N DUPONT HWY.</t>
  </si>
  <si>
    <t>FAIR LAWN WELL FIELD</t>
  </si>
  <si>
    <t>IND PARK/HENDERSON BLVD 11 ST</t>
  </si>
  <si>
    <t>FAIR LAWN</t>
  </si>
  <si>
    <t>GALEY AND LORD PLANT</t>
  </si>
  <si>
    <t>670 North MAIN Street</t>
  </si>
  <si>
    <t>SOCIETY HILL</t>
  </si>
  <si>
    <t>HI-MILL MANUFACTURING CO.</t>
  </si>
  <si>
    <t>1704 E HIGHLAND RD</t>
  </si>
  <si>
    <t>HIGHLAND</t>
  </si>
  <si>
    <t>HIDDEN LANE LANDFILL</t>
  </si>
  <si>
    <t>OFF OF PERSIMMON LN, ~3/4 MILE N OF RT 7</t>
  </si>
  <si>
    <t>Sterling</t>
  </si>
  <si>
    <t>HIGHWAY 100 AND COUNTY ROAD 3 GROUNDWATER PLUME</t>
  </si>
  <si>
    <t>Highway 100 and County Road 3</t>
  </si>
  <si>
    <t>EDINA, ST. LOUIS PARK</t>
  </si>
  <si>
    <t>MAYWOOD CHEMICAL CO.</t>
  </si>
  <si>
    <t>RTE 17 &amp; GROVE ST</t>
  </si>
  <si>
    <t>MAYWOOD/ROCHELLE PARK</t>
  </si>
  <si>
    <t>MICHNER PLATING - MECHANIC STREET</t>
  </si>
  <si>
    <t>520 North Mechanic Street</t>
  </si>
  <si>
    <t>JACKSON</t>
  </si>
  <si>
    <t>NUCLEAR METALS, INC.</t>
  </si>
  <si>
    <t>2229 MAIN STREET</t>
  </si>
  <si>
    <t>CONCORD</t>
  </si>
  <si>
    <t>NYANZA CHEMICAL WASTE DUMP</t>
  </si>
  <si>
    <t>MEGUNKO RD</t>
  </si>
  <si>
    <t>ASHLAND</t>
  </si>
  <si>
    <t>OMEGA CHEMICAL CORPORATION</t>
  </si>
  <si>
    <t>12504 AND 12512 E. WHITTIER BOULEVARD</t>
  </si>
  <si>
    <t>WHITTIER</t>
  </si>
  <si>
    <t>ORDNANCE PRODUCTS, INC.</t>
  </si>
  <si>
    <t>1079 MECHANICS VALLEY RD</t>
  </si>
  <si>
    <t>NORTH EAST</t>
  </si>
  <si>
    <t>PCE - CARRIAGE CLEANERS</t>
  </si>
  <si>
    <t>2110 SOUTH FRANKLIN STREET</t>
  </si>
  <si>
    <t>BELLEVUE</t>
  </si>
  <si>
    <t>PETERSON/PURITAN, INC.</t>
  </si>
  <si>
    <t>MARTIN ST</t>
  </si>
  <si>
    <t>LINCOLN/CUMBERLAND</t>
  </si>
  <si>
    <t>SCOVILL INDUSTRIAL LANDFILL</t>
  </si>
  <si>
    <t>STORE AVENUE</t>
  </si>
  <si>
    <t>WATERBURY</t>
  </si>
  <si>
    <t>CT</t>
  </si>
  <si>
    <t>TAR LAKE</t>
  </si>
  <si>
    <t>NE COR SEC30 T29N R6W</t>
  </si>
  <si>
    <t>MANCELONA TOWNSHIP</t>
  </si>
  <si>
    <t>UNITY AUTO MART</t>
  </si>
  <si>
    <t>102 North Front St.</t>
  </si>
  <si>
    <t>UNITY</t>
  </si>
  <si>
    <t>WI</t>
  </si>
  <si>
    <t>VASQUEZ BOULEVARD AND I-70</t>
  </si>
  <si>
    <t>VASQUEZ BOULEVARD AND 1-70</t>
  </si>
  <si>
    <t>WALTON &amp; LONSBURY INC.</t>
  </si>
  <si>
    <t>78 NORTH AVENUE</t>
  </si>
  <si>
    <t>ATTLEBORO</t>
  </si>
  <si>
    <t>WATSON JOHNSON LANDFILL</t>
  </si>
  <si>
    <t>E PUMPING STA RD</t>
  </si>
  <si>
    <t>RICHLAND TOWNSHIP</t>
  </si>
  <si>
    <t>ACM SMELTER AND REFINERY</t>
  </si>
  <si>
    <t>RIVER ROAD NORTH, 1 MILE E. OF 15TH ST</t>
  </si>
  <si>
    <t>BLACK EAGLE</t>
  </si>
  <si>
    <t>GEMS LANDFILL</t>
  </si>
  <si>
    <t>ERIAL &amp; HICKSTOWN ROADS</t>
  </si>
  <si>
    <t>GLOUCESTER TOWNSHIP</t>
  </si>
  <si>
    <t>MCADOO ASSOCIATES</t>
  </si>
  <si>
    <t>US 309 &amp; OFF RAMP OF I 81</t>
  </si>
  <si>
    <t>MCADOO BOROUGH</t>
  </si>
  <si>
    <t>NORTH SHORE GAS (NSG) NORTH PLANT</t>
  </si>
  <si>
    <t>INTERSECTION OF PERSHING RD &amp; DEHRINGER</t>
  </si>
  <si>
    <t>WAUKEGAN</t>
  </si>
  <si>
    <t>REILLY TAR &amp; CHEMICAL CORP. (INDIANAPOLIS PLANT)</t>
  </si>
  <si>
    <t>1500 S TIBBS AVE</t>
  </si>
  <si>
    <t>INDIANAPOLIS</t>
  </si>
  <si>
    <t>SAN FERNANDO VALLEY (AREA 2)</t>
  </si>
  <si>
    <t>CRYSTAL SPRINGS WELLFIELD AREA</t>
  </si>
  <si>
    <t>GLENDALE</t>
  </si>
  <si>
    <t>SOUTHWEST JEFFERSON COUNTY MINING</t>
  </si>
  <si>
    <t>SLVR LK TRL &amp; THNDR RDG RD,.5M W HWY WW</t>
  </si>
  <si>
    <t>JEFFERSON COUNTY</t>
  </si>
  <si>
    <t>MO</t>
  </si>
  <si>
    <t>PESTICIDE WAREHOUSE III</t>
  </si>
  <si>
    <t>ROAD 670 KM 3.7 PALO ALTO</t>
  </si>
  <si>
    <t>MANATI</t>
  </si>
  <si>
    <t>AMCAST INDUSTRIAL CORPORATION</t>
  </si>
  <si>
    <t>N39 W5789 HAMILTON ROAD</t>
  </si>
  <si>
    <t>CEDARBURG</t>
  </si>
  <si>
    <t>CABO ROJO GROUND WATER CONTAMINATION</t>
  </si>
  <si>
    <t>CROSS STR. CALLE BARBOSA &amp; CALLE DEDIEGO</t>
  </si>
  <si>
    <t>CABO ROJO</t>
  </si>
  <si>
    <t>CHEM-FAB</t>
  </si>
  <si>
    <t>300 NORTH BROAD STREET</t>
  </si>
  <si>
    <t>Doylestown</t>
  </si>
  <si>
    <t>CREESE &amp; COOK TANNERY (FORMER)</t>
  </si>
  <si>
    <t>55 CLINTON AVENUE</t>
  </si>
  <si>
    <t>DANVERS</t>
  </si>
  <si>
    <t>FORMER EXIDE TECHNOLOGIES LAURELDALE</t>
  </si>
  <si>
    <t>3000 MONTROSE AVE</t>
  </si>
  <si>
    <t>LAURELDALE</t>
  </si>
  <si>
    <t>JARD COMPANY, INC.</t>
  </si>
  <si>
    <t>259 BOWEN ROAD</t>
  </si>
  <si>
    <t>BENNINGTON</t>
  </si>
  <si>
    <t>VT</t>
  </si>
  <si>
    <t>JONES ROAD GROUND WATER PLUME</t>
  </si>
  <si>
    <t>Postal Address is unavailable for the Site</t>
  </si>
  <si>
    <t>HOUSTON</t>
  </si>
  <si>
    <t>MOYERS LANDFILL</t>
  </si>
  <si>
    <t>2 MOYER RD</t>
  </si>
  <si>
    <t>EAGLEVILLE</t>
  </si>
  <si>
    <t>OLIN CORP. (MCINTOSH PLANT)</t>
  </si>
  <si>
    <t>OLIN RD</t>
  </si>
  <si>
    <t>MCINTOSH</t>
  </si>
  <si>
    <t>AL</t>
  </si>
  <si>
    <t>PARSONS CASKET HARDWARE CO.</t>
  </si>
  <si>
    <t>424 FAIRVIEW AVENUE</t>
  </si>
  <si>
    <t>BELVIDERE</t>
  </si>
  <si>
    <t>PIKE HILL COPPER MINE</t>
  </si>
  <si>
    <t>Removal</t>
  </si>
  <si>
    <t>PIKE HILL ROAD</t>
  </si>
  <si>
    <t>CORINTH</t>
  </si>
  <si>
    <t>RAM LEATHER CARE SITE</t>
  </si>
  <si>
    <t>15100 ALBEMARLE ROAD</t>
  </si>
  <si>
    <t>CHARLOTTE</t>
  </si>
  <si>
    <t>SAN GABRIEL VALLEY (AREA 4)</t>
  </si>
  <si>
    <t>STIMSON AVE &amp; OLD VALLEY BLVD</t>
  </si>
  <si>
    <t>LA PUENTE</t>
  </si>
  <si>
    <t>SHAFFER EQUIPMENT/ARBUCKLE CREEK AREA</t>
  </si>
  <si>
    <t>WV ROUTE 17 (A.K.A. MINDEN ROAD)</t>
  </si>
  <si>
    <t>MINDEN</t>
  </si>
  <si>
    <t>THE BATTERY RECYCLING COMPANY</t>
  </si>
  <si>
    <t>ROAD 2 KM 72.2 BO. CAMBALACHE</t>
  </si>
  <si>
    <t>VIENNA TETRACHLOROETHENE</t>
  </si>
  <si>
    <t>30TH STREET, GRAND CENTRAL AVE</t>
  </si>
  <si>
    <t>VIENNA</t>
  </si>
  <si>
    <t>BRINE SERVICE COMPANY</t>
  </si>
  <si>
    <t>NORTHEAST OF INTERSECTION AT IH-37 AND</t>
  </si>
  <si>
    <t>CORPUS CHRISTI</t>
  </si>
  <si>
    <t>DAVIS LIQUID WASTE</t>
  </si>
  <si>
    <t>TARKILN RD</t>
  </si>
  <si>
    <t>SMITHFIELD</t>
  </si>
  <si>
    <t>EAST 67TH STREET GROUND WATER PLUME</t>
  </si>
  <si>
    <t>LTRA</t>
  </si>
  <si>
    <t>102 23', 23.36" WEST, 31, 54', 22.26"</t>
  </si>
  <si>
    <t>ODESSA</t>
  </si>
  <si>
    <t>LABORATORY FOR ENERGY-RELATED HEALTH RESEARCH/OLD CAMPUS LANDFILL (USDOE)</t>
  </si>
  <si>
    <t>OLD DAVIS RD</t>
  </si>
  <si>
    <t>DAVIS</t>
  </si>
  <si>
    <t>MALVERN TCE</t>
  </si>
  <si>
    <t>258 N PHOENIXVILLE PK</t>
  </si>
  <si>
    <t>MALVERN</t>
  </si>
  <si>
    <t>MONTROSE CHEMICAL CORP.</t>
  </si>
  <si>
    <t>20201 S NORMANDIE AVE</t>
  </si>
  <si>
    <t>TORRANCE</t>
  </si>
  <si>
    <t>PALMERTON ZINC PILE</t>
  </si>
  <si>
    <t>211 FRANKLIN ST</t>
  </si>
  <si>
    <t>PALMERTON</t>
  </si>
  <si>
    <t>PHOENIX-GOODYEAR AIRPORT AREA</t>
  </si>
  <si>
    <t>BETWEEN LWR BUCKEYE ROAD &amp; VAN BUREN</t>
  </si>
  <si>
    <t>GOODYEAR</t>
  </si>
  <si>
    <t>AZ</t>
  </si>
  <si>
    <t>State or Special Account-Financed Operations &amp; Maintenance</t>
  </si>
  <si>
    <t>FRANKLIN SLAG PILE (MDC)</t>
  </si>
  <si>
    <t>3110 CASTOR AVENUE</t>
  </si>
  <si>
    <t>PHILADELPHIA</t>
  </si>
  <si>
    <t>19</t>
  </si>
  <si>
    <t>TUTU WELLFIELD</t>
  </si>
  <si>
    <t>TUTU AREA ANNA'S RETREAT</t>
  </si>
  <si>
    <t>TUTU</t>
  </si>
  <si>
    <t>VI</t>
  </si>
  <si>
    <t>VELSICOL CHEMICAL CORP. (MICHIGAN)</t>
  </si>
  <si>
    <t>500 N BANKSON STREET</t>
  </si>
  <si>
    <t>ST. LOUIS</t>
  </si>
  <si>
    <t>RAF DES Awarded $/Site</t>
  </si>
  <si>
    <t>ALARIC AREA GW PLUME</t>
  </si>
  <si>
    <t>2110 N. 71ST STREET AND 14TH AVENUE</t>
  </si>
  <si>
    <t>TAMPA</t>
  </si>
  <si>
    <t>FL</t>
  </si>
  <si>
    <t>ANNISTON PCB SITE (MONSANTO CO)</t>
  </si>
  <si>
    <t>702 Clydesdale Ave.</t>
  </si>
  <si>
    <t>ANNISTON</t>
  </si>
  <si>
    <t>BASIN MINING AREA</t>
  </si>
  <si>
    <t>NORTH OF I-15</t>
  </si>
  <si>
    <t>BASIN</t>
  </si>
  <si>
    <t>BEHR DAYTON THERMAL SYSTEM VOC PLUME</t>
  </si>
  <si>
    <t>1600 WEBSTER ST</t>
  </si>
  <si>
    <t>DAYTON</t>
  </si>
  <si>
    <t>BLACK BUTTE MINE</t>
  </si>
  <si>
    <t>LONDON ROAD</t>
  </si>
  <si>
    <t>COTTAGE GROVE</t>
  </si>
  <si>
    <t>BLADES GROUNDWATER</t>
  </si>
  <si>
    <t>NEAR TRIANGLE PARK AT INTERSECTION OF</t>
  </si>
  <si>
    <t>BLADES</t>
  </si>
  <si>
    <t>BRADFORD ISLAND</t>
  </si>
  <si>
    <t>Star Route</t>
  </si>
  <si>
    <t>CASCADE LOCKS</t>
  </si>
  <si>
    <t>BROWN &amp; BRYANT, INC. (ARVIN PLANT)</t>
  </si>
  <si>
    <t>600 S DERBY RD</t>
  </si>
  <si>
    <t>ARVIN</t>
  </si>
  <si>
    <t>CAPITOL LAKES</t>
  </si>
  <si>
    <t>NEAR INTERSTATE 10-CAPITOL LAKE DV.</t>
  </si>
  <si>
    <t>BATON ROUGE</t>
  </si>
  <si>
    <t>LA</t>
  </si>
  <si>
    <t>CARPENTER SNOW CREEK MINING DISTRICT</t>
  </si>
  <si>
    <t>NO SPECIFIC ADDRESS</t>
  </si>
  <si>
    <t>NEIHART</t>
  </si>
  <si>
    <t>CENTREDALE MANOR RESTORATION PROJECT</t>
  </si>
  <si>
    <t>2072 AND 2074 SMITH STREET (ROUTE 44)</t>
  </si>
  <si>
    <t>NORTH PROVIDENCE</t>
  </si>
  <si>
    <t>CHEROKEE COUNTY</t>
  </si>
  <si>
    <t>Community Involvement Activities</t>
  </si>
  <si>
    <t>SOUTHEAST PORTION OF THE  STATE OF KS</t>
  </si>
  <si>
    <t>CHISMAN CREEK</t>
  </si>
  <si>
    <t>WOLF TRAP RD</t>
  </si>
  <si>
    <t>YORK COUNTY</t>
  </si>
  <si>
    <t>COLONIAL CREOSOTE</t>
  </si>
  <si>
    <t>HICKORY AVE</t>
  </si>
  <si>
    <t>BOGALUSA</t>
  </si>
  <si>
    <t>COOPER DRUM CO.</t>
  </si>
  <si>
    <t>9316 ATLANTIC AVE</t>
  </si>
  <si>
    <t>SOUTH GATE</t>
  </si>
  <si>
    <t>CYPRUS TOHONO MINE</t>
  </si>
  <si>
    <t>INDIAN ROAD NUMBER 15</t>
  </si>
  <si>
    <t>CASA GRANDE</t>
  </si>
  <si>
    <t>ELM STREET GROUND WATER CONTAMINATION</t>
  </si>
  <si>
    <t>ELM STREET AND HIGHWAY 41</t>
  </si>
  <si>
    <t>TERRE HAUTE</t>
  </si>
  <si>
    <t>HERCULES, INC. (GIBBSTOWN PLANT)</t>
  </si>
  <si>
    <t>50 NORTH MARKET ST</t>
  </si>
  <si>
    <t>GIBBSTOWN</t>
  </si>
  <si>
    <t>KEDDY MILL</t>
  </si>
  <si>
    <t>7 DEPOT STREET</t>
  </si>
  <si>
    <t>WINDHAM</t>
  </si>
  <si>
    <t>MADISON COUNTY MINES</t>
  </si>
  <si>
    <t>401 N MINE LAMOTTE ST</t>
  </si>
  <si>
    <t>FREDERICKTOWN</t>
  </si>
  <si>
    <t>MAIN STREET WELL FIELD</t>
  </si>
  <si>
    <t>1120 N MAIN ST</t>
  </si>
  <si>
    <t>ELKHART</t>
  </si>
  <si>
    <t>MAUNABO URBANO PUBLIC WELLS</t>
  </si>
  <si>
    <t>STATE ROAD #3, KM 110.2</t>
  </si>
  <si>
    <t>MAUNABO</t>
  </si>
  <si>
    <t>NEWMARK GROUND WATER CONTAMINATION</t>
  </si>
  <si>
    <t>BUNKER HILL GROUND WATER BASIN</t>
  </si>
  <si>
    <t>SAN BERNARDINO</t>
  </si>
  <si>
    <t>NEWTOWN CREEK</t>
  </si>
  <si>
    <t>SOUTH END OF IVY HILL ROAD</t>
  </si>
  <si>
    <t>BROOKLYN, QUEENS</t>
  </si>
  <si>
    <t>NORTH 5TH STREET GROUNDWATER CONTAMINATION</t>
  </si>
  <si>
    <t>308 NORTH 5TH STREET</t>
  </si>
  <si>
    <t>GOSHEN</t>
  </si>
  <si>
    <t>OCHOA FERTILIZER CO.</t>
  </si>
  <si>
    <t>PR-333 KM 1.9</t>
  </si>
  <si>
    <t>GUANICA</t>
  </si>
  <si>
    <t>POST AND LUMBER PRESERVING CO INC</t>
  </si>
  <si>
    <t>20 Post Plant Road</t>
  </si>
  <si>
    <t>QUINCY</t>
  </si>
  <si>
    <t>PRECISION PLATING CORP.</t>
  </si>
  <si>
    <t>1050 HARTFORD TURNPIKE ROAD</t>
  </si>
  <si>
    <t>VERNON</t>
  </si>
  <si>
    <t>PRICE BATTERY LEAD SMELTER</t>
  </si>
  <si>
    <t>246 GRAND STREET</t>
  </si>
  <si>
    <t>HAMBURG</t>
  </si>
  <si>
    <t>SALFORD QUARRY</t>
  </si>
  <si>
    <t>610 QUARRY ROAD</t>
  </si>
  <si>
    <t>LOWER SALFORD TOWNSHIP</t>
  </si>
  <si>
    <t>SAN GABRIEL VALLEY (AREA 1)</t>
  </si>
  <si>
    <t>PECK RD &amp; REAL</t>
  </si>
  <si>
    <t>EL MONTE</t>
  </si>
  <si>
    <t>TOWN OF PINES GROUNDWATER PLUME</t>
  </si>
  <si>
    <t>WALNUT STREET &amp; HWY. 20</t>
  </si>
  <si>
    <t>TOWN OF PINES</t>
  </si>
  <si>
    <t>UNITED CHROME PRODUCTS, INC.</t>
  </si>
  <si>
    <t>2000 AIRPORT RD</t>
  </si>
  <si>
    <t>CORVALLIS</t>
  </si>
  <si>
    <t>UNITED HECKATHORN CO.</t>
  </si>
  <si>
    <t>8TH &amp; WRIGHT</t>
  </si>
  <si>
    <t>RICHMOND</t>
  </si>
  <si>
    <t>UNITED NUCLEAR CORP.</t>
  </si>
  <si>
    <t>HWY 566 21 MI NE OF GALLUP</t>
  </si>
  <si>
    <t>CHURCH ROCK</t>
  </si>
  <si>
    <t>NM</t>
  </si>
  <si>
    <t>US MAGNESIUM</t>
  </si>
  <si>
    <t>15 MILES N OF ROWLEY EXIT ON I-80</t>
  </si>
  <si>
    <t>TOOELE COUNTY</t>
  </si>
  <si>
    <t>UT</t>
  </si>
  <si>
    <t>WPSC MARINETTE MGP</t>
  </si>
  <si>
    <t>1603 ELY ST</t>
  </si>
  <si>
    <t>MARINETTE</t>
  </si>
  <si>
    <t>Contract ID</t>
  </si>
  <si>
    <t>Reference IDV</t>
  </si>
  <si>
    <t>Modification Number</t>
  </si>
  <si>
    <t>Transaction Number</t>
  </si>
  <si>
    <t>Award/IDV Type</t>
  </si>
  <si>
    <t>Action Obligation ($)</t>
  </si>
  <si>
    <t>Date Signed</t>
  </si>
  <si>
    <t>Solicitation Date</t>
  </si>
  <si>
    <t>Contracting Agency ID</t>
  </si>
  <si>
    <t>Contracting Agency</t>
  </si>
  <si>
    <t>Contracting Office Name</t>
  </si>
  <si>
    <t>PSC Type</t>
  </si>
  <si>
    <t>PSC</t>
  </si>
  <si>
    <t>PSC Description</t>
  </si>
  <si>
    <t>NAICS</t>
  </si>
  <si>
    <t>NAICS Description</t>
  </si>
  <si>
    <t>Entity City</t>
  </si>
  <si>
    <t>Entity State</t>
  </si>
  <si>
    <t>Entity ZIP Code</t>
  </si>
  <si>
    <t>Additional Reporting Code</t>
  </si>
  <si>
    <t>Additional Reporting Description</t>
  </si>
  <si>
    <t>Unique Entity ID</t>
  </si>
  <si>
    <t>Ultimate Parent Unique Entity ID</t>
  </si>
  <si>
    <t>Ultimate Parent Legal Business Name</t>
  </si>
  <si>
    <t>Legal Business Name</t>
  </si>
  <si>
    <t>CAGE Code</t>
  </si>
  <si>
    <t>Site</t>
  </si>
  <si>
    <t>Action</t>
  </si>
  <si>
    <t>68HE0720F0111</t>
  </si>
  <si>
    <t>68HE0318D0007</t>
  </si>
  <si>
    <t>P00009</t>
  </si>
  <si>
    <t>DO Delivery Order</t>
  </si>
  <si>
    <t>ENVIRONMENTAL PROTECTION AGENCY</t>
  </si>
  <si>
    <t>REGION 7 CONTRACTING OFFICE</t>
  </si>
  <si>
    <t>S</t>
  </si>
  <si>
    <t>C214</t>
  </si>
  <si>
    <t>ARCHITECT AND ENGINEERING- GENERAL: MANAGEMENT ENGINEERING</t>
  </si>
  <si>
    <t>REMEDIATION SERVICES</t>
  </si>
  <si>
    <t>SPRINGFIELD</t>
  </si>
  <si>
    <t>NONE</t>
  </si>
  <si>
    <t>NONE OF THE ABOVE</t>
  </si>
  <si>
    <t>P7N6E3A4NEP3</t>
  </si>
  <si>
    <t>VERSAR-WSP JV</t>
  </si>
  <si>
    <t>98RX8</t>
  </si>
  <si>
    <t>P00008</t>
  </si>
  <si>
    <t>P00007</t>
  </si>
  <si>
    <t>OVERLAND PARK</t>
  </si>
  <si>
    <t>JN14F9LUMHT5</t>
  </si>
  <si>
    <t>B&amp;V E&amp;E JV</t>
  </si>
  <si>
    <t>7A5P1</t>
  </si>
  <si>
    <t>P00006</t>
  </si>
  <si>
    <t>P00005</t>
  </si>
  <si>
    <t>P00004</t>
  </si>
  <si>
    <t>P00003</t>
  </si>
  <si>
    <t>P00002</t>
  </si>
  <si>
    <t>P00001</t>
  </si>
  <si>
    <t>68HE0823F0021</t>
  </si>
  <si>
    <t>68HE0318D0009</t>
  </si>
  <si>
    <t>REGION 8 CONTRACTING OFFICE</t>
  </si>
  <si>
    <t>F108</t>
  </si>
  <si>
    <t>ENVIRONMENTAL SYSTEMS PROTECTION- ENVIRONMENTAL REMEDIATION</t>
  </si>
  <si>
    <t>ENGLEWOOD</t>
  </si>
  <si>
    <t>CN49Q7KWML89</t>
  </si>
  <si>
    <t>KG5KCNG22BK6</t>
  </si>
  <si>
    <t>HDR  INC.</t>
  </si>
  <si>
    <t>HDR APTIM LLC.</t>
  </si>
  <si>
    <t>7J6T1</t>
  </si>
  <si>
    <t>68HE0320F0021</t>
  </si>
  <si>
    <t>68HE0318D0006</t>
  </si>
  <si>
    <t>P00010</t>
  </si>
  <si>
    <t>REGION 3 CONTRACTING OFFICE</t>
  </si>
  <si>
    <t>RESTON</t>
  </si>
  <si>
    <t>S7Q4GKNGGA81</t>
  </si>
  <si>
    <t>HYDROGEOLOGIC  INC.</t>
  </si>
  <si>
    <t>HYDROGEOLOGIC, INC.</t>
  </si>
  <si>
    <t>0UFZ2</t>
  </si>
  <si>
    <t>68HE0722F0134</t>
  </si>
  <si>
    <t>68HE0318D0005</t>
  </si>
  <si>
    <t>HUNT VALLEY</t>
  </si>
  <si>
    <t>LEEMJD9WKDC9</t>
  </si>
  <si>
    <t>EA ENGINEERING  SCIENCE  AND TECHNOLOGY  INC.</t>
  </si>
  <si>
    <t>EA ENGINEERING, SCIENCE, AND TECHNOLOGY, INC., PBC</t>
  </si>
  <si>
    <t>7V713</t>
  </si>
  <si>
    <t>68HE0821F0036</t>
  </si>
  <si>
    <t>68HE0318D0003</t>
  </si>
  <si>
    <t>FAIRFAX</t>
  </si>
  <si>
    <t>DHS5ZJSFCSH9</t>
  </si>
  <si>
    <t>SK8BJTEP5KB3</t>
  </si>
  <si>
    <t>CAMP DRESSER &amp; MCKEE INC.</t>
  </si>
  <si>
    <t>CDM FEDERAL PROGRAMS CORPORATION</t>
  </si>
  <si>
    <t>0JHB8</t>
  </si>
  <si>
    <t>QHMNTC9PYFS8</t>
  </si>
  <si>
    <t>CDM SMITH INC</t>
  </si>
  <si>
    <t>68HE0820F0087</t>
  </si>
  <si>
    <t>68HE0723F0036</t>
  </si>
  <si>
    <t>68HE0722F0007</t>
  </si>
  <si>
    <t>68HE0318D0004</t>
  </si>
  <si>
    <t>NBG7N3TRX7K4</t>
  </si>
  <si>
    <t>MKCAUUG2K7H6</t>
  </si>
  <si>
    <t>CH2M HILL COMPANIES  LTD.</t>
  </si>
  <si>
    <t>CH2M HILL, INC.</t>
  </si>
  <si>
    <t>0CAV6</t>
  </si>
  <si>
    <t>68HERH23F0156</t>
  </si>
  <si>
    <t>HEADQUARTERS ACQUISITION DIV (HQAD)</t>
  </si>
  <si>
    <t>68HE0323F0028</t>
  </si>
  <si>
    <t>68HE0321F0035</t>
  </si>
  <si>
    <t>68HE0123F0007</t>
  </si>
  <si>
    <t>68HE0318D0002</t>
  </si>
  <si>
    <t>REGION 1 CONTRACTING OFFICE</t>
  </si>
  <si>
    <t>LOS ANGELES</t>
  </si>
  <si>
    <t>EPUXNLX5EYC4</t>
  </si>
  <si>
    <t>NACNFSZD87F6</t>
  </si>
  <si>
    <t>AECOM TECHNOLOGY CORPORATION</t>
  </si>
  <si>
    <t>AECOM TECHNICAL SERVICES, INC.</t>
  </si>
  <si>
    <t>4L767</t>
  </si>
  <si>
    <t>EE/CA &amp; RI/FS</t>
  </si>
  <si>
    <t>68HE0523F0033</t>
  </si>
  <si>
    <t>REGION 5 CONTRACTING OFFICE</t>
  </si>
  <si>
    <t>68HE0721F0144</t>
  </si>
  <si>
    <t>68HE0320F0097</t>
  </si>
  <si>
    <t>68HE0320F0066</t>
  </si>
  <si>
    <t>68HE0318D0015</t>
  </si>
  <si>
    <t>KING OF PRUSSIA</t>
  </si>
  <si>
    <t>JEG3QJSDMYG7</t>
  </si>
  <si>
    <t>LMRMKLLL3LG5</t>
  </si>
  <si>
    <t>TETRA TECH  INC.</t>
  </si>
  <si>
    <t>TETRA TECH, INC.</t>
  </si>
  <si>
    <t>1KYA2</t>
  </si>
  <si>
    <t>68HE0320F0087</t>
  </si>
  <si>
    <t>68HE0323F0029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</si>
</sst>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##########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A5E3D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44" fontId="0" fillId="0" borderId="0" xfId="1" applyFont="1"/>
    <xf numFmtId="14" fontId="0" fillId="0" borderId="0" xfId="0" applyNumberFormat="1"/>
    <xf numFmtId="15" fontId="0" fillId="0" borderId="0" xfId="0" applyNumberFormat="1"/>
    <xf numFmtId="8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10" borderId="0" xfId="0" applyFont="1" applyFill="1" applyAlignment="1">
      <alignment wrapText="1"/>
    </xf>
    <xf numFmtId="164" fontId="1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left"/>
    </xf>
    <xf numFmtId="44" fontId="1" fillId="0" borderId="0" xfId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5E3D6"/>
      <color rgb="FFAFFFD7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987F-7360-41D9-B0AB-CE2773EBED69}">
  <sheetPr>
    <tabColor rgb="FF92D050"/>
  </sheetPr>
  <dimension ref="A1:K8"/>
  <sheetViews>
    <sheetView tabSelected="1" workbookViewId="0">
      <selection activeCell="F13" sqref="F13"/>
    </sheetView>
  </sheetViews>
  <sheetFormatPr defaultRowHeight="15" x14ac:dyDescent="0.25"/>
  <cols>
    <col min="1" max="1" width="9.7109375" bestFit="1" customWidth="1"/>
    <col min="5" max="5" width="9.28515625" customWidth="1"/>
    <col min="6" max="6" width="22.7109375" customWidth="1"/>
    <col min="7" max="7" width="14.5703125" customWidth="1"/>
    <col min="8" max="8" width="24.5703125" bestFit="1" customWidth="1"/>
  </cols>
  <sheetData>
    <row r="1" spans="1:11" s="2" customFormat="1" x14ac:dyDescent="0.25">
      <c r="A1" s="26" t="s">
        <v>0</v>
      </c>
      <c r="B1" s="26"/>
      <c r="C1" s="26"/>
      <c r="D1" s="26"/>
      <c r="E1" s="26"/>
      <c r="G1" s="27" t="s">
        <v>1</v>
      </c>
      <c r="H1" s="27"/>
    </row>
    <row r="2" spans="1:11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2</v>
      </c>
      <c r="H2" s="2" t="s">
        <v>7</v>
      </c>
      <c r="K2" s="2" t="s">
        <v>8</v>
      </c>
    </row>
    <row r="3" spans="1:11" x14ac:dyDescent="0.25">
      <c r="A3" t="s">
        <v>9</v>
      </c>
      <c r="B3">
        <f>COUNTIF('DES (May 2023)'!E:E,A3)</f>
        <v>7</v>
      </c>
      <c r="C3">
        <f>COUNTIF('ESO (May 2023)'!E:E,A3)</f>
        <v>3</v>
      </c>
      <c r="D3">
        <f>COUNTIF('RES (May 2023)'!E:E,A3)</f>
        <v>2</v>
      </c>
      <c r="E3" s="2">
        <f>SUM(B3:D3)</f>
        <v>12</v>
      </c>
      <c r="G3" t="s">
        <v>9</v>
      </c>
      <c r="H3">
        <v>26</v>
      </c>
      <c r="K3">
        <f>E3-H3</f>
        <v>-14</v>
      </c>
    </row>
    <row r="4" spans="1:11" x14ac:dyDescent="0.25">
      <c r="A4" t="s">
        <v>10</v>
      </c>
      <c r="B4">
        <f>COUNTIF('DES (May 2023)'!E:E,A4)</f>
        <v>13</v>
      </c>
      <c r="C4">
        <f>COUNTIF('ESO (May 2023)'!E:E,A4)</f>
        <v>5</v>
      </c>
      <c r="D4">
        <f>COUNTIF('RES (May 2023)'!E:E,A4)</f>
        <v>1</v>
      </c>
      <c r="E4" s="2">
        <f t="shared" ref="E4:E7" si="0">SUM(B4:D4)</f>
        <v>19</v>
      </c>
      <c r="G4" t="s">
        <v>10</v>
      </c>
      <c r="H4">
        <v>25</v>
      </c>
      <c r="K4">
        <f t="shared" ref="K4:K7" si="1">E4-H4</f>
        <v>-6</v>
      </c>
    </row>
    <row r="5" spans="1:11" x14ac:dyDescent="0.25">
      <c r="A5" t="s">
        <v>11</v>
      </c>
      <c r="B5">
        <f>COUNTIF('DES (May 2023)'!E:E,A5)</f>
        <v>20</v>
      </c>
      <c r="C5">
        <f>COUNTIF('ESO (May 2023)'!E:E,A5)</f>
        <v>11</v>
      </c>
      <c r="D5">
        <f>COUNTIF('RES (May 2023)'!E:E,A5)</f>
        <v>5</v>
      </c>
      <c r="E5" s="2">
        <f t="shared" si="0"/>
        <v>36</v>
      </c>
      <c r="G5" t="s">
        <v>11</v>
      </c>
      <c r="H5">
        <v>27</v>
      </c>
      <c r="K5">
        <f t="shared" si="1"/>
        <v>9</v>
      </c>
    </row>
    <row r="6" spans="1:11" x14ac:dyDescent="0.25">
      <c r="A6" t="s">
        <v>12</v>
      </c>
      <c r="B6">
        <f>COUNTIF('DES (May 2023)'!E:E,A6)</f>
        <v>30</v>
      </c>
      <c r="C6">
        <f>COUNTIF('ESO (May 2023)'!E:E,A6)</f>
        <v>7</v>
      </c>
      <c r="D6">
        <f>COUNTIF('RES (May 2023)'!E:E,A6)</f>
        <v>5</v>
      </c>
      <c r="E6" s="2">
        <f t="shared" si="0"/>
        <v>42</v>
      </c>
      <c r="G6" t="s">
        <v>12</v>
      </c>
      <c r="H6">
        <v>48</v>
      </c>
      <c r="K6">
        <f t="shared" si="1"/>
        <v>-6</v>
      </c>
    </row>
    <row r="7" spans="1:11" x14ac:dyDescent="0.25">
      <c r="A7" s="17" t="s">
        <v>13</v>
      </c>
      <c r="B7" s="17">
        <f>COUNTIF('DES (May 2023)'!E:E,A7)</f>
        <v>19</v>
      </c>
      <c r="C7" s="17">
        <f>COUNTIF('ESO (May 2023)'!E:E,A7)</f>
        <v>10</v>
      </c>
      <c r="D7" s="17">
        <f>COUNTIF('RES (May 2023)'!E:E,A7)</f>
        <v>8</v>
      </c>
      <c r="E7" s="18">
        <f t="shared" si="0"/>
        <v>37</v>
      </c>
      <c r="G7" s="17" t="s">
        <v>13</v>
      </c>
      <c r="H7" s="17">
        <v>46</v>
      </c>
      <c r="K7" s="17">
        <f t="shared" si="1"/>
        <v>-9</v>
      </c>
    </row>
    <row r="8" spans="1:11" x14ac:dyDescent="0.25">
      <c r="E8">
        <f>SUM(E3:E7)</f>
        <v>146</v>
      </c>
      <c r="H8">
        <f>SUM(H3:H7)</f>
        <v>172</v>
      </c>
      <c r="K8">
        <f>SUM(K3:K7)</f>
        <v>-26</v>
      </c>
    </row>
  </sheetData>
  <sortState xmlns:xlrd2="http://schemas.microsoft.com/office/spreadsheetml/2017/richdata2" ref="G3:H7">
    <sortCondition ref="G3:G7"/>
  </sortState>
  <mergeCells count="2">
    <mergeCell ref="A1:E1"/>
    <mergeCell ref="G1:H1"/>
  </mergeCells>
  <conditionalFormatting sqref="E3:E7">
    <cfRule type="cellIs" dxfId="0" priority="1" operator="equal">
      <formula>#REF!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B177-2DE3-4591-9989-600E1BA7B0A4}">
  <sheetPr>
    <tabColor theme="3" tint="0.39997558519241921"/>
  </sheetPr>
  <dimension ref="A1:J147"/>
  <sheetViews>
    <sheetView workbookViewId="0">
      <pane ySplit="1" topLeftCell="A113" activePane="bottomLeft" state="frozen"/>
      <selection pane="bottomLeft" activeCell="B47" sqref="B47"/>
    </sheetView>
  </sheetViews>
  <sheetFormatPr defaultRowHeight="15" x14ac:dyDescent="0.25"/>
  <cols>
    <col min="1" max="1" width="57.85546875" customWidth="1"/>
    <col min="2" max="2" width="21.28515625" customWidth="1"/>
    <col min="3" max="3" width="10.28515625" bestFit="1" customWidth="1"/>
    <col min="4" max="4" width="7.5703125" customWidth="1"/>
    <col min="5" max="5" width="9.7109375" bestFit="1" customWidth="1"/>
    <col min="6" max="6" width="69.7109375" bestFit="1" customWidth="1"/>
    <col min="7" max="7" width="25.7109375" bestFit="1" customWidth="1"/>
    <col min="8" max="8" width="7.7109375" bestFit="1" customWidth="1"/>
    <col min="9" max="9" width="9.140625" bestFit="1" customWidth="1"/>
    <col min="10" max="10" width="7.140625" style="1" bestFit="1" customWidth="1"/>
  </cols>
  <sheetData>
    <row r="1" spans="1:10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2</v>
      </c>
      <c r="F1" s="2" t="s">
        <v>18</v>
      </c>
      <c r="G1" s="2" t="s">
        <v>19</v>
      </c>
      <c r="H1" s="2" t="s">
        <v>20</v>
      </c>
      <c r="I1" s="2" t="s">
        <v>21</v>
      </c>
      <c r="J1" s="3" t="s">
        <v>22</v>
      </c>
    </row>
    <row r="2" spans="1:10" x14ac:dyDescent="0.25">
      <c r="A2" t="s">
        <v>23</v>
      </c>
      <c r="B2" t="s">
        <v>24</v>
      </c>
      <c r="C2" t="s">
        <v>3</v>
      </c>
      <c r="D2" t="s">
        <v>25</v>
      </c>
      <c r="E2" t="s">
        <v>9</v>
      </c>
      <c r="F2" t="s">
        <v>26</v>
      </c>
      <c r="G2" t="s">
        <v>27</v>
      </c>
      <c r="H2" t="s">
        <v>28</v>
      </c>
      <c r="I2" t="s">
        <v>29</v>
      </c>
      <c r="J2" s="1">
        <v>2</v>
      </c>
    </row>
    <row r="3" spans="1:10" x14ac:dyDescent="0.25">
      <c r="A3" t="s">
        <v>30</v>
      </c>
      <c r="B3" t="s">
        <v>31</v>
      </c>
      <c r="C3" t="s">
        <v>3</v>
      </c>
      <c r="D3" t="s">
        <v>32</v>
      </c>
      <c r="E3" t="s">
        <v>9</v>
      </c>
      <c r="F3" t="s">
        <v>33</v>
      </c>
      <c r="G3" t="s">
        <v>34</v>
      </c>
      <c r="H3" t="s">
        <v>35</v>
      </c>
      <c r="I3" t="s">
        <v>36</v>
      </c>
      <c r="J3" s="1">
        <v>3</v>
      </c>
    </row>
    <row r="4" spans="1:10" x14ac:dyDescent="0.25">
      <c r="A4" t="s">
        <v>30</v>
      </c>
      <c r="B4" t="s">
        <v>37</v>
      </c>
      <c r="C4" t="s">
        <v>3</v>
      </c>
      <c r="D4" t="s">
        <v>32</v>
      </c>
      <c r="E4" t="s">
        <v>9</v>
      </c>
      <c r="F4" t="s">
        <v>33</v>
      </c>
      <c r="G4" t="s">
        <v>34</v>
      </c>
      <c r="H4" t="s">
        <v>35</v>
      </c>
      <c r="I4" t="s">
        <v>36</v>
      </c>
      <c r="J4" s="1">
        <v>3</v>
      </c>
    </row>
    <row r="5" spans="1:10" x14ac:dyDescent="0.25">
      <c r="A5" t="s">
        <v>38</v>
      </c>
      <c r="B5" t="s">
        <v>39</v>
      </c>
      <c r="C5" t="s">
        <v>3</v>
      </c>
      <c r="D5" t="s">
        <v>25</v>
      </c>
      <c r="E5" t="s">
        <v>9</v>
      </c>
      <c r="F5" t="s">
        <v>40</v>
      </c>
      <c r="G5" t="s">
        <v>41</v>
      </c>
      <c r="H5" t="s">
        <v>42</v>
      </c>
      <c r="I5" t="s">
        <v>25</v>
      </c>
      <c r="J5" s="1">
        <v>1</v>
      </c>
    </row>
    <row r="6" spans="1:10" x14ac:dyDescent="0.25">
      <c r="A6" t="s">
        <v>43</v>
      </c>
      <c r="B6" t="s">
        <v>39</v>
      </c>
      <c r="C6" t="s">
        <v>3</v>
      </c>
      <c r="D6" t="s">
        <v>32</v>
      </c>
      <c r="E6" t="s">
        <v>9</v>
      </c>
      <c r="F6" t="s">
        <v>44</v>
      </c>
      <c r="G6" t="s">
        <v>45</v>
      </c>
      <c r="H6" t="s">
        <v>46</v>
      </c>
      <c r="I6" t="s">
        <v>47</v>
      </c>
      <c r="J6" s="1">
        <v>3</v>
      </c>
    </row>
    <row r="7" spans="1:10" x14ac:dyDescent="0.25">
      <c r="A7" t="s">
        <v>48</v>
      </c>
      <c r="B7" t="s">
        <v>49</v>
      </c>
      <c r="C7" t="s">
        <v>3</v>
      </c>
      <c r="D7" t="s">
        <v>50</v>
      </c>
      <c r="E7" t="s">
        <v>9</v>
      </c>
      <c r="F7" t="s">
        <v>51</v>
      </c>
      <c r="G7" t="s">
        <v>52</v>
      </c>
      <c r="H7" t="s">
        <v>53</v>
      </c>
      <c r="I7" t="s">
        <v>36</v>
      </c>
      <c r="J7" s="1">
        <v>3</v>
      </c>
    </row>
    <row r="8" spans="1:10" x14ac:dyDescent="0.25">
      <c r="A8" t="s">
        <v>54</v>
      </c>
      <c r="B8" t="s">
        <v>37</v>
      </c>
      <c r="C8" t="s">
        <v>3</v>
      </c>
      <c r="D8" t="s">
        <v>55</v>
      </c>
      <c r="E8" t="s">
        <v>9</v>
      </c>
      <c r="F8" t="s">
        <v>56</v>
      </c>
      <c r="G8" t="s">
        <v>57</v>
      </c>
      <c r="H8" t="s">
        <v>58</v>
      </c>
      <c r="I8" t="s">
        <v>47</v>
      </c>
      <c r="J8" s="1">
        <v>3</v>
      </c>
    </row>
    <row r="9" spans="1:10" x14ac:dyDescent="0.25">
      <c r="A9" t="s">
        <v>59</v>
      </c>
      <c r="B9" t="s">
        <v>24</v>
      </c>
      <c r="C9" t="s">
        <v>4</v>
      </c>
      <c r="D9" t="s">
        <v>32</v>
      </c>
      <c r="E9" t="s">
        <v>9</v>
      </c>
      <c r="F9" t="s">
        <v>60</v>
      </c>
      <c r="G9" t="s">
        <v>61</v>
      </c>
      <c r="H9" t="s">
        <v>62</v>
      </c>
      <c r="I9" t="s">
        <v>29</v>
      </c>
      <c r="J9" s="1">
        <v>2</v>
      </c>
    </row>
    <row r="10" spans="1:10" x14ac:dyDescent="0.25">
      <c r="A10" t="s">
        <v>63</v>
      </c>
      <c r="B10" t="s">
        <v>64</v>
      </c>
      <c r="C10" t="s">
        <v>4</v>
      </c>
      <c r="D10" t="s">
        <v>65</v>
      </c>
      <c r="E10" t="s">
        <v>9</v>
      </c>
      <c r="F10" t="s">
        <v>66</v>
      </c>
      <c r="G10" t="s">
        <v>67</v>
      </c>
      <c r="H10" t="s">
        <v>68</v>
      </c>
      <c r="I10" t="s">
        <v>69</v>
      </c>
      <c r="J10" s="1">
        <v>3</v>
      </c>
    </row>
    <row r="11" spans="1:10" x14ac:dyDescent="0.25">
      <c r="A11" t="s">
        <v>70</v>
      </c>
      <c r="B11" t="s">
        <v>49</v>
      </c>
      <c r="C11" t="s">
        <v>4</v>
      </c>
      <c r="D11" t="s">
        <v>50</v>
      </c>
      <c r="E11" t="s">
        <v>9</v>
      </c>
      <c r="F11" t="s">
        <v>71</v>
      </c>
      <c r="G11" t="s">
        <v>72</v>
      </c>
      <c r="H11" t="s">
        <v>68</v>
      </c>
      <c r="I11" t="s">
        <v>69</v>
      </c>
      <c r="J11" s="1">
        <v>3</v>
      </c>
    </row>
    <row r="12" spans="1:10" x14ac:dyDescent="0.25">
      <c r="A12" t="s">
        <v>63</v>
      </c>
      <c r="B12" t="s">
        <v>64</v>
      </c>
      <c r="C12" t="s">
        <v>5</v>
      </c>
      <c r="D12" t="s">
        <v>73</v>
      </c>
      <c r="E12" t="s">
        <v>9</v>
      </c>
      <c r="F12" t="s">
        <v>66</v>
      </c>
      <c r="G12" t="s">
        <v>67</v>
      </c>
      <c r="H12" t="s">
        <v>68</v>
      </c>
      <c r="I12" t="s">
        <v>69</v>
      </c>
      <c r="J12" s="1">
        <v>3</v>
      </c>
    </row>
    <row r="13" spans="1:10" x14ac:dyDescent="0.25">
      <c r="A13" t="s">
        <v>74</v>
      </c>
      <c r="B13" t="s">
        <v>49</v>
      </c>
      <c r="C13" t="s">
        <v>5</v>
      </c>
      <c r="D13" t="s">
        <v>55</v>
      </c>
      <c r="E13" t="s">
        <v>9</v>
      </c>
      <c r="F13" t="s">
        <v>75</v>
      </c>
      <c r="G13" t="s">
        <v>76</v>
      </c>
      <c r="H13" t="s">
        <v>42</v>
      </c>
      <c r="I13" t="s">
        <v>25</v>
      </c>
      <c r="J13" s="1">
        <v>1</v>
      </c>
    </row>
    <row r="14" spans="1:10" x14ac:dyDescent="0.25">
      <c r="A14" t="s">
        <v>77</v>
      </c>
      <c r="B14" t="s">
        <v>78</v>
      </c>
      <c r="C14" t="s">
        <v>3</v>
      </c>
      <c r="D14" t="s">
        <v>55</v>
      </c>
      <c r="E14" t="s">
        <v>10</v>
      </c>
      <c r="F14" t="s">
        <v>79</v>
      </c>
      <c r="G14" t="s">
        <v>80</v>
      </c>
      <c r="H14" t="s">
        <v>81</v>
      </c>
      <c r="I14" t="s">
        <v>47</v>
      </c>
      <c r="J14" s="1">
        <v>3</v>
      </c>
    </row>
    <row r="15" spans="1:10" x14ac:dyDescent="0.25">
      <c r="A15" t="s">
        <v>82</v>
      </c>
      <c r="B15" t="s">
        <v>78</v>
      </c>
      <c r="C15" t="s">
        <v>3</v>
      </c>
      <c r="D15" t="s">
        <v>55</v>
      </c>
      <c r="E15" t="s">
        <v>10</v>
      </c>
      <c r="F15" t="s">
        <v>83</v>
      </c>
      <c r="G15" t="s">
        <v>84</v>
      </c>
      <c r="H15" t="s">
        <v>85</v>
      </c>
      <c r="I15" t="s">
        <v>86</v>
      </c>
      <c r="J15" s="1">
        <v>2</v>
      </c>
    </row>
    <row r="16" spans="1:10" x14ac:dyDescent="0.25">
      <c r="A16" t="s">
        <v>87</v>
      </c>
      <c r="B16" t="s">
        <v>88</v>
      </c>
      <c r="C16" t="s">
        <v>3</v>
      </c>
      <c r="D16" t="s">
        <v>55</v>
      </c>
      <c r="E16" t="s">
        <v>10</v>
      </c>
      <c r="F16" t="s">
        <v>89</v>
      </c>
      <c r="G16" t="s">
        <v>80</v>
      </c>
      <c r="H16" t="s">
        <v>81</v>
      </c>
      <c r="I16" t="s">
        <v>47</v>
      </c>
      <c r="J16" s="1">
        <v>3</v>
      </c>
    </row>
    <row r="17" spans="1:10" x14ac:dyDescent="0.25">
      <c r="A17" t="s">
        <v>90</v>
      </c>
      <c r="B17" t="s">
        <v>88</v>
      </c>
      <c r="C17" t="s">
        <v>3</v>
      </c>
      <c r="D17" t="s">
        <v>55</v>
      </c>
      <c r="E17" t="s">
        <v>10</v>
      </c>
      <c r="F17" t="s">
        <v>91</v>
      </c>
      <c r="G17" t="s">
        <v>92</v>
      </c>
      <c r="H17" t="s">
        <v>93</v>
      </c>
      <c r="I17" t="s">
        <v>25</v>
      </c>
      <c r="J17" s="1">
        <v>1</v>
      </c>
    </row>
    <row r="18" spans="1:10" x14ac:dyDescent="0.25">
      <c r="A18" t="s">
        <v>94</v>
      </c>
      <c r="B18" t="s">
        <v>78</v>
      </c>
      <c r="C18" t="s">
        <v>3</v>
      </c>
      <c r="D18" t="s">
        <v>55</v>
      </c>
      <c r="E18" t="s">
        <v>10</v>
      </c>
      <c r="F18" t="s">
        <v>95</v>
      </c>
      <c r="G18" t="s">
        <v>96</v>
      </c>
      <c r="H18" t="s">
        <v>97</v>
      </c>
      <c r="I18" t="s">
        <v>25</v>
      </c>
      <c r="J18" s="1">
        <v>1</v>
      </c>
    </row>
    <row r="19" spans="1:10" x14ac:dyDescent="0.25">
      <c r="A19" t="s">
        <v>98</v>
      </c>
      <c r="B19" t="s">
        <v>99</v>
      </c>
      <c r="C19" t="s">
        <v>3</v>
      </c>
      <c r="D19" t="s">
        <v>55</v>
      </c>
      <c r="E19" t="s">
        <v>10</v>
      </c>
      <c r="F19" t="s">
        <v>100</v>
      </c>
      <c r="G19" t="s">
        <v>101</v>
      </c>
      <c r="H19" t="s">
        <v>68</v>
      </c>
      <c r="I19" t="s">
        <v>69</v>
      </c>
      <c r="J19" s="1">
        <v>3</v>
      </c>
    </row>
    <row r="20" spans="1:10" x14ac:dyDescent="0.25">
      <c r="A20" t="s">
        <v>102</v>
      </c>
      <c r="B20" t="s">
        <v>103</v>
      </c>
      <c r="C20" t="s">
        <v>3</v>
      </c>
      <c r="D20" t="s">
        <v>55</v>
      </c>
      <c r="E20" t="s">
        <v>10</v>
      </c>
      <c r="F20" t="s">
        <v>104</v>
      </c>
      <c r="G20" t="s">
        <v>105</v>
      </c>
      <c r="H20" t="s">
        <v>106</v>
      </c>
      <c r="I20" t="s">
        <v>55</v>
      </c>
      <c r="J20" s="1">
        <v>1</v>
      </c>
    </row>
    <row r="21" spans="1:10" x14ac:dyDescent="0.25">
      <c r="A21" t="s">
        <v>102</v>
      </c>
      <c r="B21" t="s">
        <v>88</v>
      </c>
      <c r="C21" t="s">
        <v>3</v>
      </c>
      <c r="D21" t="s">
        <v>55</v>
      </c>
      <c r="E21" t="s">
        <v>10</v>
      </c>
      <c r="F21" t="s">
        <v>104</v>
      </c>
      <c r="G21" t="s">
        <v>105</v>
      </c>
      <c r="H21" t="s">
        <v>106</v>
      </c>
      <c r="I21" t="s">
        <v>55</v>
      </c>
      <c r="J21" s="1">
        <v>1</v>
      </c>
    </row>
    <row r="22" spans="1:10" x14ac:dyDescent="0.25">
      <c r="A22" t="s">
        <v>107</v>
      </c>
      <c r="B22" t="s">
        <v>88</v>
      </c>
      <c r="C22" t="s">
        <v>3</v>
      </c>
      <c r="D22" t="s">
        <v>55</v>
      </c>
      <c r="E22" t="s">
        <v>10</v>
      </c>
      <c r="F22" t="s">
        <v>108</v>
      </c>
      <c r="G22" t="s">
        <v>109</v>
      </c>
      <c r="H22" t="s">
        <v>110</v>
      </c>
      <c r="I22" t="s">
        <v>111</v>
      </c>
      <c r="J22" s="1">
        <v>2</v>
      </c>
    </row>
    <row r="23" spans="1:10" x14ac:dyDescent="0.25">
      <c r="A23" t="s">
        <v>38</v>
      </c>
      <c r="B23" t="s">
        <v>78</v>
      </c>
      <c r="C23" t="s">
        <v>3</v>
      </c>
      <c r="D23" t="s">
        <v>55</v>
      </c>
      <c r="E23" t="s">
        <v>10</v>
      </c>
      <c r="F23" t="s">
        <v>40</v>
      </c>
      <c r="G23" t="s">
        <v>41</v>
      </c>
      <c r="H23" t="s">
        <v>42</v>
      </c>
      <c r="I23" t="s">
        <v>25</v>
      </c>
      <c r="J23" s="1">
        <v>1</v>
      </c>
    </row>
    <row r="24" spans="1:10" x14ac:dyDescent="0.25">
      <c r="A24" t="s">
        <v>70</v>
      </c>
      <c r="B24" t="s">
        <v>49</v>
      </c>
      <c r="C24" t="s">
        <v>3</v>
      </c>
      <c r="D24" t="s">
        <v>50</v>
      </c>
      <c r="E24" t="s">
        <v>10</v>
      </c>
      <c r="F24" t="s">
        <v>71</v>
      </c>
      <c r="G24" t="s">
        <v>72</v>
      </c>
      <c r="H24" t="s">
        <v>68</v>
      </c>
      <c r="I24" t="s">
        <v>69</v>
      </c>
      <c r="J24" s="1">
        <v>3</v>
      </c>
    </row>
    <row r="25" spans="1:10" x14ac:dyDescent="0.25">
      <c r="A25" t="s">
        <v>112</v>
      </c>
      <c r="B25" t="s">
        <v>78</v>
      </c>
      <c r="C25" t="s">
        <v>3</v>
      </c>
      <c r="D25" t="s">
        <v>32</v>
      </c>
      <c r="E25" t="s">
        <v>10</v>
      </c>
      <c r="F25" t="s">
        <v>113</v>
      </c>
      <c r="G25" t="s">
        <v>114</v>
      </c>
      <c r="H25" t="s">
        <v>93</v>
      </c>
      <c r="I25" t="s">
        <v>25</v>
      </c>
      <c r="J25" s="1">
        <v>1</v>
      </c>
    </row>
    <row r="26" spans="1:10" x14ac:dyDescent="0.25">
      <c r="A26" t="s">
        <v>115</v>
      </c>
      <c r="B26" t="s">
        <v>78</v>
      </c>
      <c r="C26" t="s">
        <v>3</v>
      </c>
      <c r="D26" t="s">
        <v>55</v>
      </c>
      <c r="E26" t="s">
        <v>10</v>
      </c>
      <c r="F26" t="s">
        <v>116</v>
      </c>
      <c r="G26" t="s">
        <v>117</v>
      </c>
      <c r="H26" t="s">
        <v>118</v>
      </c>
      <c r="I26" t="s">
        <v>50</v>
      </c>
      <c r="J26" s="1">
        <v>2</v>
      </c>
    </row>
    <row r="27" spans="1:10" x14ac:dyDescent="0.25">
      <c r="A27" t="s">
        <v>119</v>
      </c>
      <c r="B27" t="s">
        <v>24</v>
      </c>
      <c r="C27" t="s">
        <v>4</v>
      </c>
      <c r="D27" t="s">
        <v>120</v>
      </c>
      <c r="E27" t="s">
        <v>10</v>
      </c>
      <c r="F27" t="s">
        <v>121</v>
      </c>
      <c r="G27" t="s">
        <v>122</v>
      </c>
      <c r="H27" t="s">
        <v>42</v>
      </c>
      <c r="I27" t="s">
        <v>25</v>
      </c>
      <c r="J27" s="1">
        <v>1</v>
      </c>
    </row>
    <row r="28" spans="1:10" x14ac:dyDescent="0.25">
      <c r="A28" t="s">
        <v>123</v>
      </c>
      <c r="B28" t="s">
        <v>124</v>
      </c>
      <c r="C28" t="s">
        <v>4</v>
      </c>
      <c r="D28" t="s">
        <v>32</v>
      </c>
      <c r="E28" t="s">
        <v>10</v>
      </c>
      <c r="F28" t="s">
        <v>125</v>
      </c>
      <c r="G28" t="s">
        <v>126</v>
      </c>
      <c r="H28" t="s">
        <v>127</v>
      </c>
      <c r="I28" t="s">
        <v>32</v>
      </c>
      <c r="J28" s="1">
        <v>1</v>
      </c>
    </row>
    <row r="29" spans="1:10" x14ac:dyDescent="0.25">
      <c r="A29" t="s">
        <v>128</v>
      </c>
      <c r="B29" t="s">
        <v>129</v>
      </c>
      <c r="C29" t="s">
        <v>4</v>
      </c>
      <c r="D29" t="s">
        <v>120</v>
      </c>
      <c r="E29" t="s">
        <v>10</v>
      </c>
      <c r="F29" t="s">
        <v>130</v>
      </c>
      <c r="G29" t="s">
        <v>131</v>
      </c>
      <c r="H29" t="s">
        <v>106</v>
      </c>
      <c r="I29" t="s">
        <v>55</v>
      </c>
      <c r="J29" s="1">
        <v>1</v>
      </c>
    </row>
    <row r="30" spans="1:10" x14ac:dyDescent="0.25">
      <c r="A30" t="s">
        <v>132</v>
      </c>
      <c r="B30" t="s">
        <v>88</v>
      </c>
      <c r="C30" t="s">
        <v>4</v>
      </c>
      <c r="D30" t="s">
        <v>55</v>
      </c>
      <c r="E30" t="s">
        <v>10</v>
      </c>
      <c r="F30" t="s">
        <v>133</v>
      </c>
      <c r="G30" t="s">
        <v>134</v>
      </c>
      <c r="H30" t="s">
        <v>110</v>
      </c>
      <c r="I30" t="s">
        <v>111</v>
      </c>
      <c r="J30" s="1">
        <v>2</v>
      </c>
    </row>
    <row r="31" spans="1:10" x14ac:dyDescent="0.25">
      <c r="A31" t="s">
        <v>135</v>
      </c>
      <c r="B31" t="s">
        <v>136</v>
      </c>
      <c r="C31" t="s">
        <v>4</v>
      </c>
      <c r="D31" t="s">
        <v>50</v>
      </c>
      <c r="E31" t="s">
        <v>10</v>
      </c>
      <c r="F31" t="s">
        <v>137</v>
      </c>
      <c r="G31" t="s">
        <v>138</v>
      </c>
      <c r="H31" t="s">
        <v>53</v>
      </c>
      <c r="I31" t="s">
        <v>36</v>
      </c>
      <c r="J31" s="1">
        <v>3</v>
      </c>
    </row>
    <row r="32" spans="1:10" x14ac:dyDescent="0.25">
      <c r="A32" t="s">
        <v>139</v>
      </c>
      <c r="B32" t="s">
        <v>49</v>
      </c>
      <c r="C32" t="s">
        <v>5</v>
      </c>
      <c r="D32" t="s">
        <v>55</v>
      </c>
      <c r="E32" t="s">
        <v>10</v>
      </c>
      <c r="F32" t="s">
        <v>140</v>
      </c>
      <c r="G32" t="s">
        <v>141</v>
      </c>
      <c r="H32" t="s">
        <v>42</v>
      </c>
      <c r="I32" t="s">
        <v>25</v>
      </c>
      <c r="J32" s="1">
        <v>1</v>
      </c>
    </row>
    <row r="33" spans="1:10" x14ac:dyDescent="0.25">
      <c r="A33" t="s">
        <v>142</v>
      </c>
      <c r="B33" t="s">
        <v>49</v>
      </c>
      <c r="C33" t="s">
        <v>3</v>
      </c>
      <c r="D33" t="s">
        <v>25</v>
      </c>
      <c r="E33" t="s">
        <v>11</v>
      </c>
      <c r="F33" t="s">
        <v>143</v>
      </c>
      <c r="G33" t="s">
        <v>144</v>
      </c>
      <c r="H33" t="s">
        <v>145</v>
      </c>
      <c r="I33" t="s">
        <v>25</v>
      </c>
      <c r="J33" s="1">
        <v>1</v>
      </c>
    </row>
    <row r="34" spans="1:10" x14ac:dyDescent="0.25">
      <c r="A34" t="s">
        <v>146</v>
      </c>
      <c r="B34" t="s">
        <v>78</v>
      </c>
      <c r="C34" t="s">
        <v>3</v>
      </c>
      <c r="D34" t="s">
        <v>55</v>
      </c>
      <c r="E34" t="s">
        <v>11</v>
      </c>
      <c r="F34" t="s">
        <v>147</v>
      </c>
      <c r="G34" t="s">
        <v>148</v>
      </c>
      <c r="H34" t="s">
        <v>149</v>
      </c>
      <c r="I34" t="s">
        <v>111</v>
      </c>
      <c r="J34" s="1">
        <v>2</v>
      </c>
    </row>
    <row r="35" spans="1:10" x14ac:dyDescent="0.25">
      <c r="A35" t="s">
        <v>150</v>
      </c>
      <c r="B35" t="s">
        <v>88</v>
      </c>
      <c r="C35" t="s">
        <v>3</v>
      </c>
      <c r="D35" t="s">
        <v>25</v>
      </c>
      <c r="E35" t="s">
        <v>11</v>
      </c>
      <c r="F35" t="s">
        <v>151</v>
      </c>
      <c r="G35" t="s">
        <v>152</v>
      </c>
      <c r="H35" t="s">
        <v>153</v>
      </c>
      <c r="I35" t="s">
        <v>111</v>
      </c>
      <c r="J35" s="1">
        <v>2</v>
      </c>
    </row>
    <row r="36" spans="1:10" x14ac:dyDescent="0.25">
      <c r="A36" t="s">
        <v>154</v>
      </c>
      <c r="B36" t="s">
        <v>88</v>
      </c>
      <c r="C36" t="s">
        <v>3</v>
      </c>
      <c r="D36" t="s">
        <v>55</v>
      </c>
      <c r="E36" t="s">
        <v>11</v>
      </c>
      <c r="F36" t="s">
        <v>155</v>
      </c>
      <c r="G36" t="s">
        <v>156</v>
      </c>
      <c r="H36" t="s">
        <v>157</v>
      </c>
      <c r="I36" t="s">
        <v>25</v>
      </c>
      <c r="J36" s="1">
        <v>1</v>
      </c>
    </row>
    <row r="37" spans="1:10" x14ac:dyDescent="0.25">
      <c r="A37" t="s">
        <v>158</v>
      </c>
      <c r="B37" t="s">
        <v>159</v>
      </c>
      <c r="C37" t="s">
        <v>3</v>
      </c>
      <c r="D37" t="s">
        <v>25</v>
      </c>
      <c r="E37" t="s">
        <v>11</v>
      </c>
      <c r="F37" t="s">
        <v>160</v>
      </c>
      <c r="G37" t="s">
        <v>161</v>
      </c>
      <c r="H37" t="s">
        <v>35</v>
      </c>
      <c r="I37" t="s">
        <v>36</v>
      </c>
      <c r="J37" s="1">
        <v>3</v>
      </c>
    </row>
    <row r="38" spans="1:10" x14ac:dyDescent="0.25">
      <c r="A38" t="s">
        <v>162</v>
      </c>
      <c r="B38" t="s">
        <v>78</v>
      </c>
      <c r="C38" t="s">
        <v>3</v>
      </c>
      <c r="D38" t="s">
        <v>55</v>
      </c>
      <c r="E38" t="s">
        <v>11</v>
      </c>
      <c r="F38" t="s">
        <v>163</v>
      </c>
      <c r="G38" t="s">
        <v>164</v>
      </c>
      <c r="H38" t="s">
        <v>165</v>
      </c>
      <c r="I38" t="s">
        <v>50</v>
      </c>
      <c r="J38" s="1">
        <v>2</v>
      </c>
    </row>
    <row r="39" spans="1:10" x14ac:dyDescent="0.25">
      <c r="A39" t="s">
        <v>166</v>
      </c>
      <c r="B39" t="s">
        <v>88</v>
      </c>
      <c r="C39" t="s">
        <v>3</v>
      </c>
      <c r="D39" t="s">
        <v>32</v>
      </c>
      <c r="E39" t="s">
        <v>11</v>
      </c>
      <c r="F39" t="s">
        <v>167</v>
      </c>
      <c r="G39" t="s">
        <v>168</v>
      </c>
      <c r="H39" t="s">
        <v>28</v>
      </c>
      <c r="I39" t="s">
        <v>29</v>
      </c>
      <c r="J39" s="1">
        <v>2</v>
      </c>
    </row>
    <row r="40" spans="1:10" x14ac:dyDescent="0.25">
      <c r="A40" t="s">
        <v>169</v>
      </c>
      <c r="B40" t="s">
        <v>78</v>
      </c>
      <c r="C40" t="s">
        <v>3</v>
      </c>
      <c r="D40" t="s">
        <v>32</v>
      </c>
      <c r="E40" t="s">
        <v>11</v>
      </c>
      <c r="F40" t="s">
        <v>170</v>
      </c>
      <c r="G40" t="s">
        <v>171</v>
      </c>
      <c r="H40" t="s">
        <v>93</v>
      </c>
      <c r="I40" t="s">
        <v>25</v>
      </c>
      <c r="J40" s="1">
        <v>1</v>
      </c>
    </row>
    <row r="41" spans="1:10" x14ac:dyDescent="0.25">
      <c r="A41" t="s">
        <v>172</v>
      </c>
      <c r="B41" t="s">
        <v>88</v>
      </c>
      <c r="C41" t="s">
        <v>3</v>
      </c>
      <c r="D41" t="s">
        <v>55</v>
      </c>
      <c r="E41" t="s">
        <v>11</v>
      </c>
      <c r="F41" t="s">
        <v>173</v>
      </c>
      <c r="G41" t="s">
        <v>174</v>
      </c>
      <c r="H41" t="s">
        <v>175</v>
      </c>
      <c r="I41" t="s">
        <v>111</v>
      </c>
      <c r="J41" s="1">
        <v>2</v>
      </c>
    </row>
    <row r="42" spans="1:10" x14ac:dyDescent="0.25">
      <c r="A42" t="s">
        <v>176</v>
      </c>
      <c r="B42" t="s">
        <v>88</v>
      </c>
      <c r="C42" t="s">
        <v>3</v>
      </c>
      <c r="D42" t="s">
        <v>55</v>
      </c>
      <c r="E42" t="s">
        <v>11</v>
      </c>
      <c r="F42" t="s">
        <v>177</v>
      </c>
      <c r="G42" t="s">
        <v>80</v>
      </c>
      <c r="H42" t="s">
        <v>81</v>
      </c>
      <c r="I42" t="s">
        <v>47</v>
      </c>
      <c r="J42" s="1">
        <v>3</v>
      </c>
    </row>
    <row r="43" spans="1:10" x14ac:dyDescent="0.25">
      <c r="A43" t="s">
        <v>178</v>
      </c>
      <c r="B43" t="s">
        <v>88</v>
      </c>
      <c r="C43" t="s">
        <v>3</v>
      </c>
      <c r="D43" t="s">
        <v>55</v>
      </c>
      <c r="E43" t="s">
        <v>11</v>
      </c>
      <c r="F43" t="s">
        <v>179</v>
      </c>
      <c r="G43" t="s">
        <v>180</v>
      </c>
      <c r="H43" t="s">
        <v>35</v>
      </c>
      <c r="I43" t="s">
        <v>36</v>
      </c>
      <c r="J43" s="1">
        <v>3</v>
      </c>
    </row>
    <row r="44" spans="1:10" x14ac:dyDescent="0.25">
      <c r="A44" t="s">
        <v>181</v>
      </c>
      <c r="B44" t="s">
        <v>88</v>
      </c>
      <c r="C44" t="s">
        <v>3</v>
      </c>
      <c r="D44" t="s">
        <v>32</v>
      </c>
      <c r="E44" t="s">
        <v>11</v>
      </c>
      <c r="F44" t="s">
        <v>182</v>
      </c>
      <c r="G44" t="s">
        <v>183</v>
      </c>
      <c r="H44" t="s">
        <v>42</v>
      </c>
      <c r="I44" t="s">
        <v>25</v>
      </c>
      <c r="J44" s="1">
        <v>1</v>
      </c>
    </row>
    <row r="45" spans="1:10" x14ac:dyDescent="0.25">
      <c r="A45" t="s">
        <v>184</v>
      </c>
      <c r="B45" t="s">
        <v>78</v>
      </c>
      <c r="C45" t="s">
        <v>3</v>
      </c>
      <c r="D45" t="s">
        <v>55</v>
      </c>
      <c r="E45" t="s">
        <v>11</v>
      </c>
      <c r="F45" t="s">
        <v>185</v>
      </c>
      <c r="G45" t="s">
        <v>186</v>
      </c>
      <c r="H45" t="s">
        <v>42</v>
      </c>
      <c r="I45" t="s">
        <v>25</v>
      </c>
      <c r="J45" s="1">
        <v>1</v>
      </c>
    </row>
    <row r="46" spans="1:10" x14ac:dyDescent="0.25">
      <c r="A46" t="s">
        <v>187</v>
      </c>
      <c r="B46" t="s">
        <v>78</v>
      </c>
      <c r="C46" t="s">
        <v>3</v>
      </c>
      <c r="D46" t="s">
        <v>55</v>
      </c>
      <c r="E46" t="s">
        <v>11</v>
      </c>
      <c r="F46" t="s">
        <v>188</v>
      </c>
      <c r="G46" t="s">
        <v>189</v>
      </c>
      <c r="H46" t="s">
        <v>106</v>
      </c>
      <c r="I46" t="s">
        <v>55</v>
      </c>
      <c r="J46" s="1">
        <v>1</v>
      </c>
    </row>
    <row r="47" spans="1:10" x14ac:dyDescent="0.25">
      <c r="A47" t="s">
        <v>190</v>
      </c>
      <c r="B47" t="s">
        <v>78</v>
      </c>
      <c r="C47" t="s">
        <v>3</v>
      </c>
      <c r="D47" t="s">
        <v>55</v>
      </c>
      <c r="E47" t="s">
        <v>11</v>
      </c>
      <c r="F47" t="s">
        <v>191</v>
      </c>
      <c r="G47" t="s">
        <v>192</v>
      </c>
      <c r="H47" t="s">
        <v>145</v>
      </c>
      <c r="I47" t="s">
        <v>25</v>
      </c>
      <c r="J47" s="1">
        <v>1</v>
      </c>
    </row>
    <row r="48" spans="1:10" x14ac:dyDescent="0.25">
      <c r="A48" t="s">
        <v>190</v>
      </c>
      <c r="B48" t="s">
        <v>88</v>
      </c>
      <c r="C48" t="s">
        <v>3</v>
      </c>
      <c r="D48" t="s">
        <v>32</v>
      </c>
      <c r="E48" t="s">
        <v>11</v>
      </c>
      <c r="F48" t="s">
        <v>191</v>
      </c>
      <c r="G48" t="s">
        <v>192</v>
      </c>
      <c r="H48" t="s">
        <v>145</v>
      </c>
      <c r="I48" t="s">
        <v>25</v>
      </c>
      <c r="J48" s="1">
        <v>1</v>
      </c>
    </row>
    <row r="49" spans="1:10" x14ac:dyDescent="0.25">
      <c r="A49" t="s">
        <v>193</v>
      </c>
      <c r="B49" t="s">
        <v>78</v>
      </c>
      <c r="C49" t="s">
        <v>3</v>
      </c>
      <c r="D49" t="s">
        <v>55</v>
      </c>
      <c r="E49" t="s">
        <v>11</v>
      </c>
      <c r="F49" t="s">
        <v>194</v>
      </c>
      <c r="G49" t="s">
        <v>195</v>
      </c>
      <c r="H49" t="s">
        <v>196</v>
      </c>
      <c r="I49" t="s">
        <v>32</v>
      </c>
      <c r="J49" s="1">
        <v>1</v>
      </c>
    </row>
    <row r="50" spans="1:10" x14ac:dyDescent="0.25">
      <c r="A50" t="s">
        <v>197</v>
      </c>
      <c r="B50" t="s">
        <v>198</v>
      </c>
      <c r="C50" t="s">
        <v>3</v>
      </c>
      <c r="D50" t="s">
        <v>55</v>
      </c>
      <c r="E50" t="s">
        <v>11</v>
      </c>
      <c r="F50" t="s">
        <v>199</v>
      </c>
      <c r="G50" t="s">
        <v>200</v>
      </c>
      <c r="H50" t="s">
        <v>201</v>
      </c>
      <c r="I50" t="s">
        <v>55</v>
      </c>
      <c r="J50" s="1">
        <v>1</v>
      </c>
    </row>
    <row r="51" spans="1:10" x14ac:dyDescent="0.25">
      <c r="A51" t="s">
        <v>202</v>
      </c>
      <c r="B51" t="s">
        <v>78</v>
      </c>
      <c r="C51" t="s">
        <v>3</v>
      </c>
      <c r="D51" t="s">
        <v>55</v>
      </c>
      <c r="E51" t="s">
        <v>11</v>
      </c>
      <c r="F51" t="s">
        <v>203</v>
      </c>
      <c r="G51" t="s">
        <v>204</v>
      </c>
      <c r="H51" t="s">
        <v>196</v>
      </c>
      <c r="I51" t="s">
        <v>32</v>
      </c>
      <c r="J51" s="1">
        <v>1</v>
      </c>
    </row>
    <row r="52" spans="1:10" x14ac:dyDescent="0.25">
      <c r="A52" t="s">
        <v>205</v>
      </c>
      <c r="B52" t="s">
        <v>78</v>
      </c>
      <c r="C52" t="s">
        <v>3</v>
      </c>
      <c r="D52" t="s">
        <v>55</v>
      </c>
      <c r="E52" t="s">
        <v>11</v>
      </c>
      <c r="F52" t="s">
        <v>206</v>
      </c>
      <c r="G52" t="s">
        <v>207</v>
      </c>
      <c r="H52" t="s">
        <v>127</v>
      </c>
      <c r="I52" t="s">
        <v>32</v>
      </c>
      <c r="J52" s="1">
        <v>1</v>
      </c>
    </row>
    <row r="53" spans="1:10" x14ac:dyDescent="0.25">
      <c r="A53" t="s">
        <v>208</v>
      </c>
      <c r="B53" t="s">
        <v>124</v>
      </c>
      <c r="C53" t="s">
        <v>4</v>
      </c>
      <c r="D53" t="s">
        <v>55</v>
      </c>
      <c r="E53" t="s">
        <v>11</v>
      </c>
      <c r="F53" t="s">
        <v>209</v>
      </c>
      <c r="G53" t="s">
        <v>210</v>
      </c>
      <c r="H53" t="s">
        <v>42</v>
      </c>
      <c r="I53" t="s">
        <v>25</v>
      </c>
      <c r="J53" s="1">
        <v>1</v>
      </c>
    </row>
    <row r="54" spans="1:10" x14ac:dyDescent="0.25">
      <c r="A54" t="s">
        <v>211</v>
      </c>
      <c r="B54" t="s">
        <v>88</v>
      </c>
      <c r="C54" t="s">
        <v>4</v>
      </c>
      <c r="D54" t="s">
        <v>55</v>
      </c>
      <c r="E54" t="s">
        <v>11</v>
      </c>
      <c r="F54" t="s">
        <v>212</v>
      </c>
      <c r="G54" t="s">
        <v>213</v>
      </c>
      <c r="H54" t="s">
        <v>81</v>
      </c>
      <c r="I54" t="s">
        <v>47</v>
      </c>
      <c r="J54" s="1">
        <v>3</v>
      </c>
    </row>
    <row r="55" spans="1:10" x14ac:dyDescent="0.25">
      <c r="A55" t="s">
        <v>214</v>
      </c>
      <c r="B55" t="s">
        <v>49</v>
      </c>
      <c r="C55" t="s">
        <v>4</v>
      </c>
      <c r="D55" t="s">
        <v>55</v>
      </c>
      <c r="E55" t="s">
        <v>11</v>
      </c>
      <c r="F55" t="s">
        <v>215</v>
      </c>
      <c r="G55" t="s">
        <v>216</v>
      </c>
      <c r="H55" t="s">
        <v>62</v>
      </c>
      <c r="I55" t="s">
        <v>29</v>
      </c>
      <c r="J55" s="1">
        <v>2</v>
      </c>
    </row>
    <row r="56" spans="1:10" x14ac:dyDescent="0.25">
      <c r="A56" t="s">
        <v>217</v>
      </c>
      <c r="B56" t="s">
        <v>49</v>
      </c>
      <c r="C56" t="s">
        <v>4</v>
      </c>
      <c r="D56" t="s">
        <v>55</v>
      </c>
      <c r="E56" t="s">
        <v>11</v>
      </c>
      <c r="F56" t="s">
        <v>218</v>
      </c>
      <c r="G56" t="s">
        <v>219</v>
      </c>
      <c r="H56" t="s">
        <v>220</v>
      </c>
      <c r="I56" t="s">
        <v>111</v>
      </c>
      <c r="J56" s="1">
        <v>2</v>
      </c>
    </row>
    <row r="57" spans="1:10" x14ac:dyDescent="0.25">
      <c r="A57" t="s">
        <v>221</v>
      </c>
      <c r="B57" t="s">
        <v>222</v>
      </c>
      <c r="C57" t="s">
        <v>4</v>
      </c>
      <c r="D57" t="s">
        <v>120</v>
      </c>
      <c r="E57" t="s">
        <v>11</v>
      </c>
      <c r="F57" t="s">
        <v>223</v>
      </c>
      <c r="G57" t="s">
        <v>224</v>
      </c>
      <c r="H57" t="s">
        <v>106</v>
      </c>
      <c r="I57" t="s">
        <v>55</v>
      </c>
      <c r="J57" s="1">
        <v>1</v>
      </c>
    </row>
    <row r="58" spans="1:10" x14ac:dyDescent="0.25">
      <c r="A58" t="s">
        <v>225</v>
      </c>
      <c r="B58" t="s">
        <v>226</v>
      </c>
      <c r="C58" t="s">
        <v>4</v>
      </c>
      <c r="D58" t="s">
        <v>120</v>
      </c>
      <c r="E58" t="s">
        <v>11</v>
      </c>
      <c r="F58" t="s">
        <v>227</v>
      </c>
      <c r="G58" t="s">
        <v>228</v>
      </c>
      <c r="H58" t="s">
        <v>149</v>
      </c>
      <c r="I58" t="s">
        <v>111</v>
      </c>
      <c r="J58" s="1">
        <v>2</v>
      </c>
    </row>
    <row r="59" spans="1:10" x14ac:dyDescent="0.25">
      <c r="A59" t="s">
        <v>229</v>
      </c>
      <c r="B59" t="s">
        <v>226</v>
      </c>
      <c r="C59" t="s">
        <v>4</v>
      </c>
      <c r="D59" t="s">
        <v>120</v>
      </c>
      <c r="E59" t="s">
        <v>11</v>
      </c>
      <c r="F59" t="s">
        <v>230</v>
      </c>
      <c r="G59" t="s">
        <v>228</v>
      </c>
      <c r="H59" t="s">
        <v>149</v>
      </c>
      <c r="I59" t="s">
        <v>111</v>
      </c>
      <c r="J59" s="1">
        <v>2</v>
      </c>
    </row>
    <row r="60" spans="1:10" x14ac:dyDescent="0.25">
      <c r="A60" t="s">
        <v>231</v>
      </c>
      <c r="B60" t="s">
        <v>226</v>
      </c>
      <c r="C60" t="s">
        <v>4</v>
      </c>
      <c r="D60" t="s">
        <v>120</v>
      </c>
      <c r="E60" t="s">
        <v>11</v>
      </c>
      <c r="F60" t="s">
        <v>232</v>
      </c>
      <c r="G60" t="s">
        <v>228</v>
      </c>
      <c r="H60" t="s">
        <v>149</v>
      </c>
      <c r="I60" t="s">
        <v>111</v>
      </c>
      <c r="J60" s="1">
        <v>2</v>
      </c>
    </row>
    <row r="61" spans="1:10" x14ac:dyDescent="0.25">
      <c r="A61" t="s">
        <v>233</v>
      </c>
      <c r="B61" t="s">
        <v>226</v>
      </c>
      <c r="C61" t="s">
        <v>4</v>
      </c>
      <c r="D61" t="s">
        <v>120</v>
      </c>
      <c r="E61" t="s">
        <v>11</v>
      </c>
      <c r="F61" t="s">
        <v>234</v>
      </c>
      <c r="G61" t="s">
        <v>228</v>
      </c>
      <c r="H61" t="s">
        <v>149</v>
      </c>
      <c r="I61" t="s">
        <v>111</v>
      </c>
      <c r="J61" s="1">
        <v>2</v>
      </c>
    </row>
    <row r="62" spans="1:10" x14ac:dyDescent="0.25">
      <c r="A62" t="s">
        <v>235</v>
      </c>
      <c r="B62" t="s">
        <v>24</v>
      </c>
      <c r="C62" t="s">
        <v>4</v>
      </c>
      <c r="D62" t="s">
        <v>55</v>
      </c>
      <c r="E62" t="s">
        <v>11</v>
      </c>
      <c r="F62" t="s">
        <v>236</v>
      </c>
      <c r="G62" t="s">
        <v>237</v>
      </c>
      <c r="H62" t="s">
        <v>97</v>
      </c>
      <c r="I62" t="s">
        <v>25</v>
      </c>
      <c r="J62" s="1">
        <v>1</v>
      </c>
    </row>
    <row r="63" spans="1:10" x14ac:dyDescent="0.25">
      <c r="A63" t="s">
        <v>238</v>
      </c>
      <c r="B63" t="s">
        <v>239</v>
      </c>
      <c r="C63" t="s">
        <v>4</v>
      </c>
      <c r="D63" t="s">
        <v>120</v>
      </c>
      <c r="E63" t="s">
        <v>11</v>
      </c>
      <c r="F63" t="s">
        <v>240</v>
      </c>
      <c r="G63" t="s">
        <v>241</v>
      </c>
      <c r="H63" t="s">
        <v>42</v>
      </c>
      <c r="I63" t="s">
        <v>25</v>
      </c>
      <c r="J63" s="1">
        <v>1</v>
      </c>
    </row>
    <row r="64" spans="1:10" x14ac:dyDescent="0.25">
      <c r="A64" t="s">
        <v>142</v>
      </c>
      <c r="B64" t="s">
        <v>49</v>
      </c>
      <c r="C64" t="s">
        <v>5</v>
      </c>
      <c r="D64" t="s">
        <v>25</v>
      </c>
      <c r="E64" t="s">
        <v>11</v>
      </c>
      <c r="F64" t="s">
        <v>143</v>
      </c>
      <c r="G64" t="s">
        <v>144</v>
      </c>
      <c r="H64" t="s">
        <v>145</v>
      </c>
      <c r="I64" t="s">
        <v>25</v>
      </c>
      <c r="J64" s="1">
        <v>1</v>
      </c>
    </row>
    <row r="65" spans="1:10" x14ac:dyDescent="0.25">
      <c r="A65" t="s">
        <v>242</v>
      </c>
      <c r="B65" t="s">
        <v>49</v>
      </c>
      <c r="C65" t="s">
        <v>5</v>
      </c>
      <c r="D65" t="s">
        <v>55</v>
      </c>
      <c r="E65" t="s">
        <v>11</v>
      </c>
      <c r="F65" t="s">
        <v>243</v>
      </c>
      <c r="G65" t="s">
        <v>244</v>
      </c>
      <c r="H65" t="s">
        <v>196</v>
      </c>
      <c r="I65" t="s">
        <v>32</v>
      </c>
      <c r="J65" s="1">
        <v>1</v>
      </c>
    </row>
    <row r="66" spans="1:10" x14ac:dyDescent="0.25">
      <c r="A66" t="s">
        <v>245</v>
      </c>
      <c r="B66" t="s">
        <v>49</v>
      </c>
      <c r="C66" t="s">
        <v>5</v>
      </c>
      <c r="D66" t="s">
        <v>55</v>
      </c>
      <c r="E66" t="s">
        <v>11</v>
      </c>
      <c r="F66" t="s">
        <v>246</v>
      </c>
      <c r="G66" t="s">
        <v>247</v>
      </c>
      <c r="H66" t="s">
        <v>196</v>
      </c>
      <c r="I66" t="s">
        <v>32</v>
      </c>
      <c r="J66" s="1">
        <v>1</v>
      </c>
    </row>
    <row r="67" spans="1:10" x14ac:dyDescent="0.25">
      <c r="A67" t="s">
        <v>139</v>
      </c>
      <c r="B67" t="s">
        <v>49</v>
      </c>
      <c r="C67" t="s">
        <v>5</v>
      </c>
      <c r="D67" t="s">
        <v>55</v>
      </c>
      <c r="E67" t="s">
        <v>11</v>
      </c>
      <c r="F67" t="s">
        <v>140</v>
      </c>
      <c r="G67" t="s">
        <v>141</v>
      </c>
      <c r="H67" t="s">
        <v>42</v>
      </c>
      <c r="I67" t="s">
        <v>25</v>
      </c>
      <c r="J67" s="1">
        <v>1</v>
      </c>
    </row>
    <row r="68" spans="1:10" x14ac:dyDescent="0.25">
      <c r="A68" t="s">
        <v>248</v>
      </c>
      <c r="B68" t="s">
        <v>136</v>
      </c>
      <c r="C68" t="s">
        <v>5</v>
      </c>
      <c r="D68" t="s">
        <v>50</v>
      </c>
      <c r="E68" t="s">
        <v>11</v>
      </c>
      <c r="F68" t="s">
        <v>249</v>
      </c>
      <c r="G68" t="s">
        <v>250</v>
      </c>
      <c r="H68" t="s">
        <v>46</v>
      </c>
      <c r="I68" t="s">
        <v>47</v>
      </c>
      <c r="J68" s="1">
        <v>3</v>
      </c>
    </row>
    <row r="69" spans="1:10" x14ac:dyDescent="0.25">
      <c r="A69" t="s">
        <v>142</v>
      </c>
      <c r="B69" t="s">
        <v>78</v>
      </c>
      <c r="C69" t="s">
        <v>3</v>
      </c>
      <c r="D69" t="s">
        <v>25</v>
      </c>
      <c r="E69" t="s">
        <v>12</v>
      </c>
      <c r="F69" t="s">
        <v>143</v>
      </c>
      <c r="G69" t="s">
        <v>144</v>
      </c>
      <c r="H69" t="s">
        <v>145</v>
      </c>
      <c r="I69" t="s">
        <v>25</v>
      </c>
      <c r="J69" s="1">
        <v>1</v>
      </c>
    </row>
    <row r="70" spans="1:10" x14ac:dyDescent="0.25">
      <c r="A70" t="s">
        <v>251</v>
      </c>
      <c r="B70" t="s">
        <v>37</v>
      </c>
      <c r="C70" t="s">
        <v>3</v>
      </c>
      <c r="D70" t="s">
        <v>55</v>
      </c>
      <c r="E70" t="s">
        <v>12</v>
      </c>
      <c r="F70" t="s">
        <v>252</v>
      </c>
      <c r="G70" t="s">
        <v>253</v>
      </c>
      <c r="H70" t="s">
        <v>53</v>
      </c>
      <c r="I70" t="s">
        <v>36</v>
      </c>
      <c r="J70" s="1">
        <v>3</v>
      </c>
    </row>
    <row r="71" spans="1:10" x14ac:dyDescent="0.25">
      <c r="A71" t="s">
        <v>254</v>
      </c>
      <c r="B71" t="s">
        <v>78</v>
      </c>
      <c r="C71" t="s">
        <v>3</v>
      </c>
      <c r="D71" t="s">
        <v>32</v>
      </c>
      <c r="E71" t="s">
        <v>12</v>
      </c>
      <c r="F71" t="s">
        <v>255</v>
      </c>
      <c r="G71" t="s">
        <v>256</v>
      </c>
      <c r="H71" t="s">
        <v>42</v>
      </c>
      <c r="I71" t="s">
        <v>25</v>
      </c>
      <c r="J71" s="1">
        <v>1</v>
      </c>
    </row>
    <row r="72" spans="1:10" x14ac:dyDescent="0.25">
      <c r="A72" t="s">
        <v>257</v>
      </c>
      <c r="B72" t="s">
        <v>88</v>
      </c>
      <c r="C72" t="s">
        <v>3</v>
      </c>
      <c r="D72" t="s">
        <v>55</v>
      </c>
      <c r="E72" t="s">
        <v>12</v>
      </c>
      <c r="F72" t="s">
        <v>258</v>
      </c>
      <c r="G72" t="s">
        <v>259</v>
      </c>
      <c r="H72" t="s">
        <v>127</v>
      </c>
      <c r="I72" t="s">
        <v>32</v>
      </c>
      <c r="J72" s="1">
        <v>1</v>
      </c>
    </row>
    <row r="73" spans="1:10" x14ac:dyDescent="0.25">
      <c r="A73" t="s">
        <v>260</v>
      </c>
      <c r="B73" t="s">
        <v>88</v>
      </c>
      <c r="C73" t="s">
        <v>3</v>
      </c>
      <c r="D73" t="s">
        <v>55</v>
      </c>
      <c r="E73" t="s">
        <v>12</v>
      </c>
      <c r="F73" t="s">
        <v>261</v>
      </c>
      <c r="G73" t="s">
        <v>262</v>
      </c>
      <c r="H73" t="s">
        <v>175</v>
      </c>
      <c r="I73" t="s">
        <v>111</v>
      </c>
      <c r="J73" s="1">
        <v>2</v>
      </c>
    </row>
    <row r="74" spans="1:10" x14ac:dyDescent="0.25">
      <c r="A74" t="s">
        <v>263</v>
      </c>
      <c r="B74" t="s">
        <v>49</v>
      </c>
      <c r="C74" t="s">
        <v>3</v>
      </c>
      <c r="D74" t="s">
        <v>55</v>
      </c>
      <c r="E74" t="s">
        <v>12</v>
      </c>
      <c r="F74" t="s">
        <v>264</v>
      </c>
      <c r="G74" t="s">
        <v>265</v>
      </c>
      <c r="H74" t="s">
        <v>157</v>
      </c>
      <c r="I74" t="s">
        <v>25</v>
      </c>
      <c r="J74" s="1">
        <v>1</v>
      </c>
    </row>
    <row r="75" spans="1:10" x14ac:dyDescent="0.25">
      <c r="A75" t="s">
        <v>266</v>
      </c>
      <c r="B75" t="s">
        <v>78</v>
      </c>
      <c r="C75" t="s">
        <v>3</v>
      </c>
      <c r="D75" t="s">
        <v>25</v>
      </c>
      <c r="E75" t="s">
        <v>12</v>
      </c>
      <c r="F75" t="s">
        <v>267</v>
      </c>
      <c r="G75" t="s">
        <v>268</v>
      </c>
      <c r="H75" t="s">
        <v>269</v>
      </c>
      <c r="I75" t="s">
        <v>32</v>
      </c>
      <c r="J75" s="1">
        <v>1</v>
      </c>
    </row>
    <row r="76" spans="1:10" x14ac:dyDescent="0.25">
      <c r="A76" t="s">
        <v>270</v>
      </c>
      <c r="B76" t="s">
        <v>88</v>
      </c>
      <c r="C76" t="s">
        <v>3</v>
      </c>
      <c r="D76" t="s">
        <v>55</v>
      </c>
      <c r="E76" t="s">
        <v>12</v>
      </c>
      <c r="F76" t="s">
        <v>271</v>
      </c>
      <c r="G76" t="s">
        <v>272</v>
      </c>
      <c r="H76" t="s">
        <v>175</v>
      </c>
      <c r="I76" t="s">
        <v>111</v>
      </c>
      <c r="J76" s="1">
        <v>2</v>
      </c>
    </row>
    <row r="77" spans="1:10" x14ac:dyDescent="0.25">
      <c r="A77" t="s">
        <v>273</v>
      </c>
      <c r="B77" t="s">
        <v>31</v>
      </c>
      <c r="C77" t="s">
        <v>3</v>
      </c>
      <c r="D77" t="s">
        <v>86</v>
      </c>
      <c r="E77" t="s">
        <v>12</v>
      </c>
      <c r="F77" t="s">
        <v>274</v>
      </c>
      <c r="G77" t="s">
        <v>275</v>
      </c>
      <c r="H77" t="s">
        <v>46</v>
      </c>
      <c r="I77" t="s">
        <v>47</v>
      </c>
      <c r="J77" s="1">
        <v>3</v>
      </c>
    </row>
    <row r="78" spans="1:10" x14ac:dyDescent="0.25">
      <c r="A78" t="s">
        <v>276</v>
      </c>
      <c r="B78" t="s">
        <v>88</v>
      </c>
      <c r="C78" t="s">
        <v>3</v>
      </c>
      <c r="D78" t="s">
        <v>55</v>
      </c>
      <c r="E78" t="s">
        <v>12</v>
      </c>
      <c r="F78" t="s">
        <v>277</v>
      </c>
      <c r="G78" t="s">
        <v>114</v>
      </c>
      <c r="H78" t="s">
        <v>93</v>
      </c>
      <c r="I78" t="s">
        <v>25</v>
      </c>
      <c r="J78" s="1">
        <v>1</v>
      </c>
    </row>
    <row r="79" spans="1:10" x14ac:dyDescent="0.25">
      <c r="A79" t="s">
        <v>278</v>
      </c>
      <c r="B79" t="s">
        <v>49</v>
      </c>
      <c r="C79" t="s">
        <v>3</v>
      </c>
      <c r="D79" t="s">
        <v>55</v>
      </c>
      <c r="E79" t="s">
        <v>12</v>
      </c>
      <c r="F79" t="s">
        <v>279</v>
      </c>
      <c r="G79" t="s">
        <v>280</v>
      </c>
      <c r="H79" t="s">
        <v>269</v>
      </c>
      <c r="I79" t="s">
        <v>32</v>
      </c>
      <c r="J79" s="1">
        <v>1</v>
      </c>
    </row>
    <row r="80" spans="1:10" x14ac:dyDescent="0.25">
      <c r="A80" t="s">
        <v>281</v>
      </c>
      <c r="B80" t="s">
        <v>88</v>
      </c>
      <c r="C80" t="s">
        <v>3</v>
      </c>
      <c r="D80" t="s">
        <v>55</v>
      </c>
      <c r="E80" t="s">
        <v>12</v>
      </c>
      <c r="F80" t="s">
        <v>282</v>
      </c>
      <c r="G80" t="s">
        <v>283</v>
      </c>
      <c r="H80" t="s">
        <v>118</v>
      </c>
      <c r="I80" t="s">
        <v>50</v>
      </c>
      <c r="J80" s="1">
        <v>2</v>
      </c>
    </row>
    <row r="81" spans="1:10" x14ac:dyDescent="0.25">
      <c r="A81" t="s">
        <v>90</v>
      </c>
      <c r="B81" t="s">
        <v>103</v>
      </c>
      <c r="C81" t="s">
        <v>3</v>
      </c>
      <c r="D81" t="s">
        <v>55</v>
      </c>
      <c r="E81" t="s">
        <v>12</v>
      </c>
      <c r="F81" t="s">
        <v>91</v>
      </c>
      <c r="G81" t="s">
        <v>92</v>
      </c>
      <c r="H81" t="s">
        <v>93</v>
      </c>
      <c r="I81" t="s">
        <v>25</v>
      </c>
      <c r="J81" s="1">
        <v>1</v>
      </c>
    </row>
    <row r="82" spans="1:10" x14ac:dyDescent="0.25">
      <c r="A82" t="s">
        <v>284</v>
      </c>
      <c r="B82" t="s">
        <v>88</v>
      </c>
      <c r="C82" t="s">
        <v>3</v>
      </c>
      <c r="D82" t="s">
        <v>55</v>
      </c>
      <c r="E82" t="s">
        <v>12</v>
      </c>
      <c r="F82" t="s">
        <v>285</v>
      </c>
      <c r="G82" t="s">
        <v>286</v>
      </c>
      <c r="H82" t="s">
        <v>110</v>
      </c>
      <c r="I82" t="s">
        <v>111</v>
      </c>
      <c r="J82" s="1">
        <v>2</v>
      </c>
    </row>
    <row r="83" spans="1:10" x14ac:dyDescent="0.25">
      <c r="A83" t="s">
        <v>287</v>
      </c>
      <c r="B83" t="s">
        <v>49</v>
      </c>
      <c r="C83" t="s">
        <v>3</v>
      </c>
      <c r="D83" t="s">
        <v>25</v>
      </c>
      <c r="E83" t="s">
        <v>12</v>
      </c>
      <c r="F83" t="s">
        <v>288</v>
      </c>
      <c r="G83" t="s">
        <v>289</v>
      </c>
      <c r="H83" t="s">
        <v>145</v>
      </c>
      <c r="I83" t="s">
        <v>25</v>
      </c>
      <c r="J83" s="1">
        <v>1</v>
      </c>
    </row>
    <row r="84" spans="1:10" x14ac:dyDescent="0.25">
      <c r="A84" t="s">
        <v>290</v>
      </c>
      <c r="B84" t="s">
        <v>88</v>
      </c>
      <c r="C84" t="s">
        <v>3</v>
      </c>
      <c r="D84" t="s">
        <v>55</v>
      </c>
      <c r="E84" t="s">
        <v>12</v>
      </c>
      <c r="F84" t="s">
        <v>291</v>
      </c>
      <c r="G84" t="s">
        <v>292</v>
      </c>
      <c r="H84" t="s">
        <v>153</v>
      </c>
      <c r="I84" t="s">
        <v>111</v>
      </c>
      <c r="J84" s="1">
        <v>2</v>
      </c>
    </row>
    <row r="85" spans="1:10" x14ac:dyDescent="0.25">
      <c r="A85" t="s">
        <v>293</v>
      </c>
      <c r="B85" t="s">
        <v>49</v>
      </c>
      <c r="C85" t="s">
        <v>3</v>
      </c>
      <c r="D85" t="s">
        <v>55</v>
      </c>
      <c r="E85" t="s">
        <v>12</v>
      </c>
      <c r="F85" t="s">
        <v>294</v>
      </c>
      <c r="G85" t="s">
        <v>295</v>
      </c>
      <c r="H85" t="s">
        <v>269</v>
      </c>
      <c r="I85" t="s">
        <v>32</v>
      </c>
      <c r="J85" s="1">
        <v>1</v>
      </c>
    </row>
    <row r="86" spans="1:10" x14ac:dyDescent="0.25">
      <c r="A86" t="s">
        <v>296</v>
      </c>
      <c r="B86" t="s">
        <v>88</v>
      </c>
      <c r="C86" t="s">
        <v>3</v>
      </c>
      <c r="D86" t="s">
        <v>55</v>
      </c>
      <c r="E86" t="s">
        <v>12</v>
      </c>
      <c r="F86" t="s">
        <v>297</v>
      </c>
      <c r="G86" t="s">
        <v>298</v>
      </c>
      <c r="H86" t="s">
        <v>110</v>
      </c>
      <c r="I86" t="s">
        <v>111</v>
      </c>
      <c r="J86" s="1">
        <v>2</v>
      </c>
    </row>
    <row r="87" spans="1:10" x14ac:dyDescent="0.25">
      <c r="A87" t="s">
        <v>299</v>
      </c>
      <c r="B87" t="s">
        <v>49</v>
      </c>
      <c r="C87" t="s">
        <v>3</v>
      </c>
      <c r="D87" t="s">
        <v>55</v>
      </c>
      <c r="E87" t="s">
        <v>12</v>
      </c>
      <c r="F87" t="s">
        <v>300</v>
      </c>
      <c r="G87" t="s">
        <v>301</v>
      </c>
      <c r="H87" t="s">
        <v>106</v>
      </c>
      <c r="I87" t="s">
        <v>55</v>
      </c>
      <c r="J87" s="1">
        <v>1</v>
      </c>
    </row>
    <row r="88" spans="1:10" x14ac:dyDescent="0.25">
      <c r="A88" t="s">
        <v>302</v>
      </c>
      <c r="B88" t="s">
        <v>49</v>
      </c>
      <c r="C88" t="s">
        <v>3</v>
      </c>
      <c r="D88" t="s">
        <v>32</v>
      </c>
      <c r="E88" t="s">
        <v>12</v>
      </c>
      <c r="F88" t="s">
        <v>303</v>
      </c>
      <c r="G88" t="s">
        <v>304</v>
      </c>
      <c r="H88" t="s">
        <v>106</v>
      </c>
      <c r="I88" t="s">
        <v>55</v>
      </c>
      <c r="J88" s="1">
        <v>1</v>
      </c>
    </row>
    <row r="89" spans="1:10" x14ac:dyDescent="0.25">
      <c r="A89" t="s">
        <v>305</v>
      </c>
      <c r="B89" t="s">
        <v>49</v>
      </c>
      <c r="C89" t="s">
        <v>3</v>
      </c>
      <c r="D89" t="s">
        <v>32</v>
      </c>
      <c r="E89" t="s">
        <v>12</v>
      </c>
      <c r="F89" t="s">
        <v>306</v>
      </c>
      <c r="G89" t="s">
        <v>307</v>
      </c>
      <c r="H89" t="s">
        <v>68</v>
      </c>
      <c r="I89" t="s">
        <v>69</v>
      </c>
      <c r="J89" s="1">
        <v>3</v>
      </c>
    </row>
    <row r="90" spans="1:10" x14ac:dyDescent="0.25">
      <c r="A90" t="s">
        <v>308</v>
      </c>
      <c r="B90" t="s">
        <v>24</v>
      </c>
      <c r="C90" t="s">
        <v>3</v>
      </c>
      <c r="D90" t="s">
        <v>32</v>
      </c>
      <c r="E90" t="s">
        <v>12</v>
      </c>
      <c r="F90" t="s">
        <v>309</v>
      </c>
      <c r="G90" t="s">
        <v>310</v>
      </c>
      <c r="H90" t="s">
        <v>157</v>
      </c>
      <c r="I90" t="s">
        <v>25</v>
      </c>
      <c r="J90" s="1">
        <v>1</v>
      </c>
    </row>
    <row r="91" spans="1:10" x14ac:dyDescent="0.25">
      <c r="A91" t="s">
        <v>311</v>
      </c>
      <c r="B91" t="s">
        <v>88</v>
      </c>
      <c r="C91" t="s">
        <v>3</v>
      </c>
      <c r="D91" t="s">
        <v>55</v>
      </c>
      <c r="E91" t="s">
        <v>12</v>
      </c>
      <c r="F91" t="s">
        <v>312</v>
      </c>
      <c r="G91" t="s">
        <v>313</v>
      </c>
      <c r="H91" t="s">
        <v>62</v>
      </c>
      <c r="I91" t="s">
        <v>29</v>
      </c>
      <c r="J91" s="1">
        <v>2</v>
      </c>
    </row>
    <row r="92" spans="1:10" x14ac:dyDescent="0.25">
      <c r="A92" t="s">
        <v>314</v>
      </c>
      <c r="B92" t="s">
        <v>49</v>
      </c>
      <c r="C92" t="s">
        <v>3</v>
      </c>
      <c r="D92" t="s">
        <v>32</v>
      </c>
      <c r="E92" t="s">
        <v>12</v>
      </c>
      <c r="F92" t="s">
        <v>315</v>
      </c>
      <c r="G92" t="s">
        <v>316</v>
      </c>
      <c r="H92" t="s">
        <v>198</v>
      </c>
      <c r="I92" t="s">
        <v>55</v>
      </c>
      <c r="J92" s="1">
        <v>1</v>
      </c>
    </row>
    <row r="93" spans="1:10" x14ac:dyDescent="0.25">
      <c r="A93" t="s">
        <v>317</v>
      </c>
      <c r="B93" t="s">
        <v>49</v>
      </c>
      <c r="C93" t="s">
        <v>3</v>
      </c>
      <c r="D93" t="s">
        <v>55</v>
      </c>
      <c r="E93" t="s">
        <v>12</v>
      </c>
      <c r="F93" t="s">
        <v>318</v>
      </c>
      <c r="G93" t="s">
        <v>319</v>
      </c>
      <c r="H93" t="s">
        <v>320</v>
      </c>
      <c r="I93" t="s">
        <v>55</v>
      </c>
      <c r="J93" s="1">
        <v>1</v>
      </c>
    </row>
    <row r="94" spans="1:10" x14ac:dyDescent="0.25">
      <c r="A94" t="s">
        <v>321</v>
      </c>
      <c r="B94" t="s">
        <v>78</v>
      </c>
      <c r="C94" t="s">
        <v>3</v>
      </c>
      <c r="D94" t="s">
        <v>32</v>
      </c>
      <c r="E94" t="s">
        <v>12</v>
      </c>
      <c r="F94" t="s">
        <v>322</v>
      </c>
      <c r="G94" t="s">
        <v>323</v>
      </c>
      <c r="H94" t="s">
        <v>110</v>
      </c>
      <c r="I94" t="s">
        <v>111</v>
      </c>
      <c r="J94" s="1">
        <v>2</v>
      </c>
    </row>
    <row r="95" spans="1:10" x14ac:dyDescent="0.25">
      <c r="A95" t="s">
        <v>324</v>
      </c>
      <c r="B95" t="s">
        <v>88</v>
      </c>
      <c r="C95" t="s">
        <v>3</v>
      </c>
      <c r="D95" t="s">
        <v>55</v>
      </c>
      <c r="E95" t="s">
        <v>12</v>
      </c>
      <c r="F95" t="s">
        <v>325</v>
      </c>
      <c r="G95" t="s">
        <v>326</v>
      </c>
      <c r="H95" t="s">
        <v>327</v>
      </c>
      <c r="I95" t="s">
        <v>111</v>
      </c>
      <c r="J95" s="1">
        <v>2</v>
      </c>
    </row>
    <row r="96" spans="1:10" x14ac:dyDescent="0.25">
      <c r="A96" t="s">
        <v>328</v>
      </c>
      <c r="B96" t="s">
        <v>37</v>
      </c>
      <c r="C96" t="s">
        <v>3</v>
      </c>
      <c r="D96" t="s">
        <v>25</v>
      </c>
      <c r="E96" t="s">
        <v>12</v>
      </c>
      <c r="F96" t="s">
        <v>329</v>
      </c>
      <c r="G96" t="s">
        <v>256</v>
      </c>
      <c r="H96" t="s">
        <v>35</v>
      </c>
      <c r="I96" t="s">
        <v>36</v>
      </c>
      <c r="J96" s="1">
        <v>3</v>
      </c>
    </row>
    <row r="97" spans="1:10" x14ac:dyDescent="0.25">
      <c r="A97" t="s">
        <v>330</v>
      </c>
      <c r="B97" t="s">
        <v>49</v>
      </c>
      <c r="C97" t="s">
        <v>3</v>
      </c>
      <c r="D97" t="s">
        <v>55</v>
      </c>
      <c r="E97" t="s">
        <v>12</v>
      </c>
      <c r="F97" t="s">
        <v>331</v>
      </c>
      <c r="G97" t="s">
        <v>332</v>
      </c>
      <c r="H97" t="s">
        <v>106</v>
      </c>
      <c r="I97" t="s">
        <v>55</v>
      </c>
      <c r="J97" s="1">
        <v>1</v>
      </c>
    </row>
    <row r="98" spans="1:10" x14ac:dyDescent="0.25">
      <c r="A98" t="s">
        <v>333</v>
      </c>
      <c r="B98" t="s">
        <v>88</v>
      </c>
      <c r="C98" t="s">
        <v>3</v>
      </c>
      <c r="D98" t="s">
        <v>25</v>
      </c>
      <c r="E98" t="s">
        <v>12</v>
      </c>
      <c r="F98" t="s">
        <v>334</v>
      </c>
      <c r="G98" t="s">
        <v>335</v>
      </c>
      <c r="H98" t="s">
        <v>42</v>
      </c>
      <c r="I98" t="s">
        <v>25</v>
      </c>
      <c r="J98" s="1">
        <v>1</v>
      </c>
    </row>
    <row r="99" spans="1:10" x14ac:dyDescent="0.25">
      <c r="A99" t="s">
        <v>336</v>
      </c>
      <c r="B99" t="s">
        <v>49</v>
      </c>
      <c r="C99" t="s">
        <v>4</v>
      </c>
      <c r="D99" t="s">
        <v>55</v>
      </c>
      <c r="E99" t="s">
        <v>12</v>
      </c>
      <c r="F99" t="s">
        <v>337</v>
      </c>
      <c r="G99" t="s">
        <v>338</v>
      </c>
      <c r="H99" t="s">
        <v>53</v>
      </c>
      <c r="I99" t="s">
        <v>36</v>
      </c>
      <c r="J99" s="1">
        <v>3</v>
      </c>
    </row>
    <row r="100" spans="1:10" x14ac:dyDescent="0.25">
      <c r="A100" t="s">
        <v>339</v>
      </c>
      <c r="B100" t="s">
        <v>24</v>
      </c>
      <c r="C100" t="s">
        <v>4</v>
      </c>
      <c r="D100" t="s">
        <v>25</v>
      </c>
      <c r="E100" t="s">
        <v>12</v>
      </c>
      <c r="F100" t="s">
        <v>340</v>
      </c>
      <c r="G100" t="s">
        <v>341</v>
      </c>
      <c r="H100" t="s">
        <v>269</v>
      </c>
      <c r="I100" t="s">
        <v>32</v>
      </c>
      <c r="J100" s="1">
        <v>1</v>
      </c>
    </row>
    <row r="101" spans="1:10" x14ac:dyDescent="0.25">
      <c r="A101" t="s">
        <v>342</v>
      </c>
      <c r="B101" t="s">
        <v>129</v>
      </c>
      <c r="C101" t="s">
        <v>4</v>
      </c>
      <c r="D101" t="s">
        <v>120</v>
      </c>
      <c r="E101" t="s">
        <v>12</v>
      </c>
      <c r="F101" t="s">
        <v>343</v>
      </c>
      <c r="G101" t="s">
        <v>344</v>
      </c>
      <c r="H101" t="s">
        <v>42</v>
      </c>
      <c r="I101" t="s">
        <v>25</v>
      </c>
      <c r="J101" s="1">
        <v>1</v>
      </c>
    </row>
    <row r="102" spans="1:10" x14ac:dyDescent="0.25">
      <c r="A102" t="s">
        <v>345</v>
      </c>
      <c r="B102" t="s">
        <v>226</v>
      </c>
      <c r="C102" t="s">
        <v>4</v>
      </c>
      <c r="D102" t="s">
        <v>120</v>
      </c>
      <c r="E102" t="s">
        <v>12</v>
      </c>
      <c r="F102" t="s">
        <v>346</v>
      </c>
      <c r="G102" t="s">
        <v>347</v>
      </c>
      <c r="H102" t="s">
        <v>149</v>
      </c>
      <c r="I102" t="s">
        <v>111</v>
      </c>
      <c r="J102" s="1">
        <v>2</v>
      </c>
    </row>
    <row r="103" spans="1:10" x14ac:dyDescent="0.25">
      <c r="A103" t="s">
        <v>348</v>
      </c>
      <c r="B103" t="s">
        <v>49</v>
      </c>
      <c r="C103" t="s">
        <v>4</v>
      </c>
      <c r="D103" t="s">
        <v>55</v>
      </c>
      <c r="E103" t="s">
        <v>12</v>
      </c>
      <c r="F103" t="s">
        <v>349</v>
      </c>
      <c r="G103" t="s">
        <v>350</v>
      </c>
      <c r="H103" t="s">
        <v>175</v>
      </c>
      <c r="I103" t="s">
        <v>111</v>
      </c>
      <c r="J103" s="1">
        <v>2</v>
      </c>
    </row>
    <row r="104" spans="1:10" x14ac:dyDescent="0.25">
      <c r="A104" t="s">
        <v>351</v>
      </c>
      <c r="B104" t="s">
        <v>78</v>
      </c>
      <c r="C104" t="s">
        <v>4</v>
      </c>
      <c r="D104" t="s">
        <v>50</v>
      </c>
      <c r="E104" t="s">
        <v>12</v>
      </c>
      <c r="F104" t="s">
        <v>352</v>
      </c>
      <c r="G104" t="s">
        <v>353</v>
      </c>
      <c r="H104" t="s">
        <v>68</v>
      </c>
      <c r="I104" t="s">
        <v>69</v>
      </c>
      <c r="J104" s="1">
        <v>3</v>
      </c>
    </row>
    <row r="105" spans="1:10" x14ac:dyDescent="0.25">
      <c r="A105" t="s">
        <v>354</v>
      </c>
      <c r="B105" t="s">
        <v>78</v>
      </c>
      <c r="C105" t="s">
        <v>4</v>
      </c>
      <c r="D105" t="s">
        <v>111</v>
      </c>
      <c r="E105" t="s">
        <v>12</v>
      </c>
      <c r="F105" t="s">
        <v>355</v>
      </c>
      <c r="G105" t="s">
        <v>356</v>
      </c>
      <c r="H105" t="s">
        <v>357</v>
      </c>
      <c r="I105" t="s">
        <v>29</v>
      </c>
      <c r="J105" s="1">
        <v>2</v>
      </c>
    </row>
    <row r="106" spans="1:10" x14ac:dyDescent="0.25">
      <c r="A106" t="s">
        <v>302</v>
      </c>
      <c r="B106" t="s">
        <v>49</v>
      </c>
      <c r="C106" t="s">
        <v>5</v>
      </c>
      <c r="D106" t="s">
        <v>32</v>
      </c>
      <c r="E106" t="s">
        <v>12</v>
      </c>
      <c r="F106" t="s">
        <v>303</v>
      </c>
      <c r="G106" t="s">
        <v>304</v>
      </c>
      <c r="H106" t="s">
        <v>106</v>
      </c>
      <c r="I106" t="s">
        <v>55</v>
      </c>
      <c r="J106" s="1">
        <v>1</v>
      </c>
    </row>
    <row r="107" spans="1:10" x14ac:dyDescent="0.25">
      <c r="A107" t="s">
        <v>358</v>
      </c>
      <c r="B107" t="s">
        <v>49</v>
      </c>
      <c r="C107" t="s">
        <v>5</v>
      </c>
      <c r="D107" t="s">
        <v>55</v>
      </c>
      <c r="E107" t="s">
        <v>12</v>
      </c>
      <c r="F107" t="s">
        <v>359</v>
      </c>
      <c r="G107" t="s">
        <v>360</v>
      </c>
      <c r="H107" t="s">
        <v>196</v>
      </c>
      <c r="I107" t="s">
        <v>32</v>
      </c>
      <c r="J107" s="1">
        <v>1</v>
      </c>
    </row>
    <row r="108" spans="1:10" x14ac:dyDescent="0.25">
      <c r="A108" t="s">
        <v>358</v>
      </c>
      <c r="B108" t="s">
        <v>49</v>
      </c>
      <c r="C108" t="s">
        <v>5</v>
      </c>
      <c r="D108" t="s">
        <v>32</v>
      </c>
      <c r="E108" t="s">
        <v>12</v>
      </c>
      <c r="F108" t="s">
        <v>359</v>
      </c>
      <c r="G108" t="s">
        <v>360</v>
      </c>
      <c r="H108" t="s">
        <v>196</v>
      </c>
      <c r="I108" t="s">
        <v>32</v>
      </c>
      <c r="J108" s="1">
        <v>1</v>
      </c>
    </row>
    <row r="109" spans="1:10" x14ac:dyDescent="0.25">
      <c r="A109" t="s">
        <v>317</v>
      </c>
      <c r="B109" t="s">
        <v>49</v>
      </c>
      <c r="C109" t="s">
        <v>5</v>
      </c>
      <c r="D109" t="s">
        <v>55</v>
      </c>
      <c r="E109" t="s">
        <v>12</v>
      </c>
      <c r="F109" t="s">
        <v>318</v>
      </c>
      <c r="G109" t="s">
        <v>319</v>
      </c>
      <c r="H109" t="s">
        <v>320</v>
      </c>
      <c r="I109" t="s">
        <v>55</v>
      </c>
      <c r="J109" s="1">
        <v>1</v>
      </c>
    </row>
    <row r="110" spans="1:10" x14ac:dyDescent="0.25">
      <c r="A110" t="s">
        <v>330</v>
      </c>
      <c r="B110" t="s">
        <v>49</v>
      </c>
      <c r="C110" t="s">
        <v>5</v>
      </c>
      <c r="D110" t="s">
        <v>55</v>
      </c>
      <c r="E110" t="s">
        <v>12</v>
      </c>
      <c r="F110" t="s">
        <v>331</v>
      </c>
      <c r="G110" t="s">
        <v>332</v>
      </c>
      <c r="H110" t="s">
        <v>106</v>
      </c>
      <c r="I110" t="s">
        <v>55</v>
      </c>
      <c r="J110" s="1">
        <v>1</v>
      </c>
    </row>
    <row r="111" spans="1:10" x14ac:dyDescent="0.25">
      <c r="A111" t="s">
        <v>361</v>
      </c>
      <c r="B111" t="s">
        <v>78</v>
      </c>
      <c r="C111" t="s">
        <v>3</v>
      </c>
      <c r="D111" t="s">
        <v>55</v>
      </c>
      <c r="E111" t="s">
        <v>13</v>
      </c>
      <c r="F111" t="s">
        <v>362</v>
      </c>
      <c r="G111" t="s">
        <v>363</v>
      </c>
      <c r="H111" t="s">
        <v>327</v>
      </c>
      <c r="I111" t="s">
        <v>111</v>
      </c>
      <c r="J111" s="1">
        <v>2</v>
      </c>
    </row>
    <row r="112" spans="1:10" x14ac:dyDescent="0.25">
      <c r="A112" t="s">
        <v>364</v>
      </c>
      <c r="B112" t="s">
        <v>49</v>
      </c>
      <c r="C112" t="s">
        <v>3</v>
      </c>
      <c r="D112" t="s">
        <v>55</v>
      </c>
      <c r="E112" t="s">
        <v>13</v>
      </c>
      <c r="F112" t="s">
        <v>365</v>
      </c>
      <c r="G112" t="s">
        <v>366</v>
      </c>
      <c r="H112" t="s">
        <v>196</v>
      </c>
      <c r="I112" t="s">
        <v>32</v>
      </c>
      <c r="J112" s="1">
        <v>1</v>
      </c>
    </row>
    <row r="113" spans="1:10" x14ac:dyDescent="0.25">
      <c r="A113" t="s">
        <v>367</v>
      </c>
      <c r="B113" t="s">
        <v>78</v>
      </c>
      <c r="C113" t="s">
        <v>3</v>
      </c>
      <c r="D113" t="s">
        <v>25</v>
      </c>
      <c r="E113" t="s">
        <v>13</v>
      </c>
      <c r="F113" t="s">
        <v>368</v>
      </c>
      <c r="G113" t="s">
        <v>369</v>
      </c>
      <c r="H113" t="s">
        <v>42</v>
      </c>
      <c r="I113" t="s">
        <v>25</v>
      </c>
      <c r="J113" s="1">
        <v>1</v>
      </c>
    </row>
    <row r="114" spans="1:10" x14ac:dyDescent="0.25">
      <c r="A114" t="s">
        <v>370</v>
      </c>
      <c r="B114" t="s">
        <v>49</v>
      </c>
      <c r="C114" t="s">
        <v>3</v>
      </c>
      <c r="D114" t="s">
        <v>55</v>
      </c>
      <c r="E114" t="s">
        <v>13</v>
      </c>
      <c r="F114" t="s">
        <v>371</v>
      </c>
      <c r="G114" t="s">
        <v>372</v>
      </c>
      <c r="H114" t="s">
        <v>106</v>
      </c>
      <c r="I114" t="s">
        <v>55</v>
      </c>
      <c r="J114" s="1">
        <v>1</v>
      </c>
    </row>
    <row r="115" spans="1:10" x14ac:dyDescent="0.25">
      <c r="A115" t="s">
        <v>370</v>
      </c>
      <c r="B115" t="s">
        <v>49</v>
      </c>
      <c r="C115" t="s">
        <v>3</v>
      </c>
      <c r="D115" t="s">
        <v>32</v>
      </c>
      <c r="E115" t="s">
        <v>13</v>
      </c>
      <c r="F115" t="s">
        <v>371</v>
      </c>
      <c r="G115" t="s">
        <v>372</v>
      </c>
      <c r="H115" t="s">
        <v>106</v>
      </c>
      <c r="I115" t="s">
        <v>55</v>
      </c>
      <c r="J115" s="1">
        <v>1</v>
      </c>
    </row>
    <row r="116" spans="1:10" x14ac:dyDescent="0.25">
      <c r="A116" t="s">
        <v>373</v>
      </c>
      <c r="B116" t="s">
        <v>88</v>
      </c>
      <c r="C116" t="s">
        <v>3</v>
      </c>
      <c r="D116" t="s">
        <v>55</v>
      </c>
      <c r="E116" t="s">
        <v>13</v>
      </c>
      <c r="F116" t="s">
        <v>374</v>
      </c>
      <c r="G116" t="s">
        <v>375</v>
      </c>
      <c r="H116" t="s">
        <v>42</v>
      </c>
      <c r="I116" t="s">
        <v>25</v>
      </c>
      <c r="J116" s="1">
        <v>1</v>
      </c>
    </row>
    <row r="117" spans="1:10" x14ac:dyDescent="0.25">
      <c r="A117" t="s">
        <v>287</v>
      </c>
      <c r="B117" t="s">
        <v>78</v>
      </c>
      <c r="C117" t="s">
        <v>3</v>
      </c>
      <c r="D117" t="s">
        <v>25</v>
      </c>
      <c r="E117" t="s">
        <v>13</v>
      </c>
      <c r="F117" t="s">
        <v>288</v>
      </c>
      <c r="G117" t="s">
        <v>289</v>
      </c>
      <c r="H117" t="s">
        <v>145</v>
      </c>
      <c r="I117" t="s">
        <v>25</v>
      </c>
      <c r="J117" s="1">
        <v>1</v>
      </c>
    </row>
    <row r="118" spans="1:10" x14ac:dyDescent="0.25">
      <c r="A118" t="s">
        <v>376</v>
      </c>
      <c r="B118" t="s">
        <v>24</v>
      </c>
      <c r="C118" t="s">
        <v>3</v>
      </c>
      <c r="D118" t="s">
        <v>55</v>
      </c>
      <c r="E118" t="s">
        <v>13</v>
      </c>
      <c r="F118" t="s">
        <v>377</v>
      </c>
      <c r="G118" t="s">
        <v>378</v>
      </c>
      <c r="H118" t="s">
        <v>379</v>
      </c>
      <c r="I118" t="s">
        <v>55</v>
      </c>
      <c r="J118" s="1">
        <v>1</v>
      </c>
    </row>
    <row r="119" spans="1:10" x14ac:dyDescent="0.25">
      <c r="A119" t="s">
        <v>380</v>
      </c>
      <c r="B119" t="s">
        <v>88</v>
      </c>
      <c r="C119" t="s">
        <v>3</v>
      </c>
      <c r="D119" t="s">
        <v>55</v>
      </c>
      <c r="E119" t="s">
        <v>13</v>
      </c>
      <c r="F119" t="s">
        <v>381</v>
      </c>
      <c r="G119" t="s">
        <v>382</v>
      </c>
      <c r="H119" t="s">
        <v>85</v>
      </c>
      <c r="I119" t="s">
        <v>86</v>
      </c>
      <c r="J119" s="1">
        <v>2</v>
      </c>
    </row>
    <row r="120" spans="1:10" x14ac:dyDescent="0.25">
      <c r="A120" t="s">
        <v>383</v>
      </c>
      <c r="B120" t="s">
        <v>88</v>
      </c>
      <c r="C120" t="s">
        <v>3</v>
      </c>
      <c r="D120" t="s">
        <v>25</v>
      </c>
      <c r="E120" t="s">
        <v>13</v>
      </c>
      <c r="F120" t="s">
        <v>384</v>
      </c>
      <c r="G120" t="s">
        <v>385</v>
      </c>
      <c r="H120" t="s">
        <v>42</v>
      </c>
      <c r="I120" t="s">
        <v>25</v>
      </c>
      <c r="J120" s="1">
        <v>1</v>
      </c>
    </row>
    <row r="121" spans="1:10" x14ac:dyDescent="0.25">
      <c r="A121" t="s">
        <v>187</v>
      </c>
      <c r="B121" t="s">
        <v>49</v>
      </c>
      <c r="C121" t="s">
        <v>3</v>
      </c>
      <c r="D121" t="s">
        <v>55</v>
      </c>
      <c r="E121" t="s">
        <v>13</v>
      </c>
      <c r="F121" t="s">
        <v>188</v>
      </c>
      <c r="G121" t="s">
        <v>189</v>
      </c>
      <c r="H121" t="s">
        <v>106</v>
      </c>
      <c r="I121" t="s">
        <v>55</v>
      </c>
      <c r="J121" s="1">
        <v>1</v>
      </c>
    </row>
    <row r="122" spans="1:10" x14ac:dyDescent="0.25">
      <c r="A122" t="s">
        <v>386</v>
      </c>
      <c r="B122" t="s">
        <v>64</v>
      </c>
      <c r="C122" t="s">
        <v>3</v>
      </c>
      <c r="D122" t="s">
        <v>32</v>
      </c>
      <c r="E122" t="s">
        <v>13</v>
      </c>
      <c r="F122" t="s">
        <v>387</v>
      </c>
      <c r="G122" t="s">
        <v>388</v>
      </c>
      <c r="H122" t="s">
        <v>389</v>
      </c>
      <c r="I122" t="s">
        <v>50</v>
      </c>
      <c r="J122" s="1">
        <v>2</v>
      </c>
    </row>
    <row r="123" spans="1:10" x14ac:dyDescent="0.25">
      <c r="A123" t="s">
        <v>390</v>
      </c>
      <c r="B123" t="s">
        <v>88</v>
      </c>
      <c r="C123" t="s">
        <v>3</v>
      </c>
      <c r="D123" t="s">
        <v>25</v>
      </c>
      <c r="E123" t="s">
        <v>13</v>
      </c>
      <c r="F123" t="s">
        <v>391</v>
      </c>
      <c r="G123" t="s">
        <v>392</v>
      </c>
      <c r="H123" t="s">
        <v>149</v>
      </c>
      <c r="I123" t="s">
        <v>111</v>
      </c>
      <c r="J123" s="1">
        <v>2</v>
      </c>
    </row>
    <row r="124" spans="1:10" x14ac:dyDescent="0.25">
      <c r="A124" t="s">
        <v>393</v>
      </c>
      <c r="B124" t="s">
        <v>394</v>
      </c>
      <c r="C124" t="s">
        <v>3</v>
      </c>
      <c r="D124" t="s">
        <v>55</v>
      </c>
      <c r="E124" t="s">
        <v>13</v>
      </c>
      <c r="F124" t="s">
        <v>395</v>
      </c>
      <c r="G124" t="s">
        <v>396</v>
      </c>
      <c r="H124" t="s">
        <v>379</v>
      </c>
      <c r="I124" t="s">
        <v>55</v>
      </c>
      <c r="J124" s="1">
        <v>1</v>
      </c>
    </row>
    <row r="125" spans="1:10" x14ac:dyDescent="0.25">
      <c r="A125" t="s">
        <v>397</v>
      </c>
      <c r="B125" t="s">
        <v>88</v>
      </c>
      <c r="C125" t="s">
        <v>3</v>
      </c>
      <c r="D125" t="s">
        <v>32</v>
      </c>
      <c r="E125" t="s">
        <v>13</v>
      </c>
      <c r="F125" t="s">
        <v>398</v>
      </c>
      <c r="G125" t="s">
        <v>399</v>
      </c>
      <c r="H125" t="s">
        <v>165</v>
      </c>
      <c r="I125" t="s">
        <v>50</v>
      </c>
      <c r="J125" s="1">
        <v>2</v>
      </c>
    </row>
    <row r="126" spans="1:10" x14ac:dyDescent="0.25">
      <c r="A126" t="s">
        <v>400</v>
      </c>
      <c r="B126" t="s">
        <v>64</v>
      </c>
      <c r="C126" t="s">
        <v>3</v>
      </c>
      <c r="D126" t="s">
        <v>86</v>
      </c>
      <c r="E126" t="s">
        <v>13</v>
      </c>
      <c r="F126" t="s">
        <v>401</v>
      </c>
      <c r="G126" t="s">
        <v>402</v>
      </c>
      <c r="H126" t="s">
        <v>68</v>
      </c>
      <c r="I126" t="s">
        <v>69</v>
      </c>
      <c r="J126" s="1">
        <v>3</v>
      </c>
    </row>
    <row r="127" spans="1:10" x14ac:dyDescent="0.25">
      <c r="A127" t="s">
        <v>403</v>
      </c>
      <c r="B127" t="s">
        <v>78</v>
      </c>
      <c r="C127" t="s">
        <v>3</v>
      </c>
      <c r="D127" t="s">
        <v>55</v>
      </c>
      <c r="E127" t="s">
        <v>13</v>
      </c>
      <c r="F127" t="s">
        <v>404</v>
      </c>
      <c r="G127" t="s">
        <v>405</v>
      </c>
      <c r="H127" t="s">
        <v>97</v>
      </c>
      <c r="I127" t="s">
        <v>25</v>
      </c>
      <c r="J127" s="1">
        <v>1</v>
      </c>
    </row>
    <row r="128" spans="1:10" x14ac:dyDescent="0.25">
      <c r="A128" t="s">
        <v>406</v>
      </c>
      <c r="B128" t="s">
        <v>78</v>
      </c>
      <c r="C128" t="s">
        <v>3</v>
      </c>
      <c r="D128" t="s">
        <v>55</v>
      </c>
      <c r="E128" t="s">
        <v>13</v>
      </c>
      <c r="F128" t="s">
        <v>407</v>
      </c>
      <c r="G128" t="s">
        <v>195</v>
      </c>
      <c r="H128" t="s">
        <v>196</v>
      </c>
      <c r="I128" t="s">
        <v>32</v>
      </c>
      <c r="J128" s="1">
        <v>1</v>
      </c>
    </row>
    <row r="129" spans="1:10" x14ac:dyDescent="0.25">
      <c r="A129" t="s">
        <v>408</v>
      </c>
      <c r="B129" t="s">
        <v>88</v>
      </c>
      <c r="C129" t="s">
        <v>3</v>
      </c>
      <c r="D129" t="s">
        <v>55</v>
      </c>
      <c r="E129" t="s">
        <v>13</v>
      </c>
      <c r="F129" t="s">
        <v>409</v>
      </c>
      <c r="G129" t="s">
        <v>410</v>
      </c>
      <c r="H129" t="s">
        <v>97</v>
      </c>
      <c r="I129" t="s">
        <v>25</v>
      </c>
      <c r="J129" s="1">
        <v>1</v>
      </c>
    </row>
    <row r="130" spans="1:10" x14ac:dyDescent="0.25">
      <c r="A130" t="s">
        <v>411</v>
      </c>
      <c r="B130" t="s">
        <v>78</v>
      </c>
      <c r="C130" t="s">
        <v>4</v>
      </c>
      <c r="D130" t="s">
        <v>55</v>
      </c>
      <c r="E130" t="s">
        <v>13</v>
      </c>
      <c r="F130" t="s">
        <v>412</v>
      </c>
      <c r="G130" t="s">
        <v>413</v>
      </c>
      <c r="H130" t="s">
        <v>85</v>
      </c>
      <c r="I130" t="s">
        <v>86</v>
      </c>
      <c r="J130" s="1">
        <v>2</v>
      </c>
    </row>
    <row r="131" spans="1:10" x14ac:dyDescent="0.25">
      <c r="A131" t="s">
        <v>414</v>
      </c>
      <c r="B131" t="s">
        <v>49</v>
      </c>
      <c r="C131" t="s">
        <v>4</v>
      </c>
      <c r="D131" t="s">
        <v>32</v>
      </c>
      <c r="E131" t="s">
        <v>13</v>
      </c>
      <c r="F131" t="s">
        <v>415</v>
      </c>
      <c r="G131" t="s">
        <v>416</v>
      </c>
      <c r="H131" t="s">
        <v>198</v>
      </c>
      <c r="I131" t="s">
        <v>55</v>
      </c>
      <c r="J131" s="1">
        <v>1</v>
      </c>
    </row>
    <row r="132" spans="1:10" x14ac:dyDescent="0.25">
      <c r="A132" t="s">
        <v>417</v>
      </c>
      <c r="B132" t="s">
        <v>418</v>
      </c>
      <c r="C132" t="s">
        <v>4</v>
      </c>
      <c r="D132" t="s">
        <v>55</v>
      </c>
      <c r="E132" t="s">
        <v>13</v>
      </c>
      <c r="F132" t="s">
        <v>419</v>
      </c>
      <c r="G132" t="s">
        <v>420</v>
      </c>
      <c r="H132" t="s">
        <v>85</v>
      </c>
      <c r="I132" t="s">
        <v>86</v>
      </c>
      <c r="J132" s="1">
        <v>2</v>
      </c>
    </row>
    <row r="133" spans="1:10" x14ac:dyDescent="0.25">
      <c r="A133" t="s">
        <v>421</v>
      </c>
      <c r="B133" t="s">
        <v>49</v>
      </c>
      <c r="C133" t="s">
        <v>4</v>
      </c>
      <c r="D133" t="s">
        <v>32</v>
      </c>
      <c r="E133" t="s">
        <v>13</v>
      </c>
      <c r="F133" t="s">
        <v>422</v>
      </c>
      <c r="G133" t="s">
        <v>423</v>
      </c>
      <c r="H133" t="s">
        <v>68</v>
      </c>
      <c r="I133" t="s">
        <v>69</v>
      </c>
      <c r="J133" s="1">
        <v>3</v>
      </c>
    </row>
    <row r="134" spans="1:10" x14ac:dyDescent="0.25">
      <c r="A134" t="s">
        <v>424</v>
      </c>
      <c r="B134" t="s">
        <v>78</v>
      </c>
      <c r="C134" t="s">
        <v>4</v>
      </c>
      <c r="D134" t="s">
        <v>50</v>
      </c>
      <c r="E134" t="s">
        <v>13</v>
      </c>
      <c r="F134" t="s">
        <v>425</v>
      </c>
      <c r="G134" t="s">
        <v>426</v>
      </c>
      <c r="H134" t="s">
        <v>42</v>
      </c>
      <c r="I134" t="s">
        <v>25</v>
      </c>
      <c r="J134" s="1">
        <v>1</v>
      </c>
    </row>
    <row r="135" spans="1:10" x14ac:dyDescent="0.25">
      <c r="A135" t="s">
        <v>427</v>
      </c>
      <c r="B135" t="s">
        <v>78</v>
      </c>
      <c r="C135" t="s">
        <v>4</v>
      </c>
      <c r="D135" t="s">
        <v>25</v>
      </c>
      <c r="E135" t="s">
        <v>13</v>
      </c>
      <c r="F135" t="s">
        <v>428</v>
      </c>
      <c r="G135" t="s">
        <v>429</v>
      </c>
      <c r="H135" t="s">
        <v>68</v>
      </c>
      <c r="I135" t="s">
        <v>69</v>
      </c>
      <c r="J135" s="1">
        <v>3</v>
      </c>
    </row>
    <row r="136" spans="1:10" x14ac:dyDescent="0.25">
      <c r="A136" t="s">
        <v>430</v>
      </c>
      <c r="B136" t="s">
        <v>418</v>
      </c>
      <c r="C136" t="s">
        <v>4</v>
      </c>
      <c r="D136" t="s">
        <v>55</v>
      </c>
      <c r="E136" t="s">
        <v>13</v>
      </c>
      <c r="F136" t="s">
        <v>431</v>
      </c>
      <c r="G136" t="s">
        <v>432</v>
      </c>
      <c r="H136" t="s">
        <v>42</v>
      </c>
      <c r="I136" t="s">
        <v>25</v>
      </c>
      <c r="J136" s="1">
        <v>1</v>
      </c>
    </row>
    <row r="137" spans="1:10" x14ac:dyDescent="0.25">
      <c r="A137" t="s">
        <v>430</v>
      </c>
      <c r="B137" t="s">
        <v>49</v>
      </c>
      <c r="C137" t="s">
        <v>4</v>
      </c>
      <c r="D137" t="s">
        <v>25</v>
      </c>
      <c r="E137" t="s">
        <v>13</v>
      </c>
      <c r="F137" t="s">
        <v>431</v>
      </c>
      <c r="G137" t="s">
        <v>432</v>
      </c>
      <c r="H137" t="s">
        <v>42</v>
      </c>
      <c r="I137" t="s">
        <v>25</v>
      </c>
      <c r="J137" s="1">
        <v>1</v>
      </c>
    </row>
    <row r="138" spans="1:10" x14ac:dyDescent="0.25">
      <c r="A138" t="s">
        <v>433</v>
      </c>
      <c r="B138" t="s">
        <v>78</v>
      </c>
      <c r="C138" t="s">
        <v>4</v>
      </c>
      <c r="D138" t="s">
        <v>25</v>
      </c>
      <c r="E138" t="s">
        <v>13</v>
      </c>
      <c r="F138" t="s">
        <v>434</v>
      </c>
      <c r="G138" t="s">
        <v>435</v>
      </c>
      <c r="H138" t="s">
        <v>436</v>
      </c>
      <c r="I138" t="s">
        <v>69</v>
      </c>
      <c r="J138" s="1">
        <v>3</v>
      </c>
    </row>
    <row r="139" spans="1:10" x14ac:dyDescent="0.25">
      <c r="A139" t="s">
        <v>48</v>
      </c>
      <c r="B139" t="s">
        <v>437</v>
      </c>
      <c r="C139" t="s">
        <v>4</v>
      </c>
      <c r="D139" t="s">
        <v>55</v>
      </c>
      <c r="E139" t="s">
        <v>13</v>
      </c>
      <c r="F139" t="s">
        <v>51</v>
      </c>
      <c r="G139" t="s">
        <v>52</v>
      </c>
      <c r="H139" t="s">
        <v>53</v>
      </c>
      <c r="I139" t="s">
        <v>36</v>
      </c>
      <c r="J139" s="1">
        <v>3</v>
      </c>
    </row>
    <row r="140" spans="1:10" x14ac:dyDescent="0.25">
      <c r="A140" t="s">
        <v>370</v>
      </c>
      <c r="B140" t="s">
        <v>49</v>
      </c>
      <c r="C140" t="s">
        <v>5</v>
      </c>
      <c r="D140" t="s">
        <v>55</v>
      </c>
      <c r="E140" t="s">
        <v>13</v>
      </c>
      <c r="F140" t="s">
        <v>371</v>
      </c>
      <c r="G140" t="s">
        <v>372</v>
      </c>
      <c r="H140" t="s">
        <v>106</v>
      </c>
      <c r="I140" t="s">
        <v>55</v>
      </c>
      <c r="J140" s="1">
        <v>1</v>
      </c>
    </row>
    <row r="141" spans="1:10" x14ac:dyDescent="0.25">
      <c r="A141" t="s">
        <v>370</v>
      </c>
      <c r="B141" t="s">
        <v>49</v>
      </c>
      <c r="C141" t="s">
        <v>5</v>
      </c>
      <c r="D141" t="s">
        <v>32</v>
      </c>
      <c r="E141" t="s">
        <v>13</v>
      </c>
      <c r="F141" t="s">
        <v>371</v>
      </c>
      <c r="G141" t="s">
        <v>372</v>
      </c>
      <c r="H141" t="s">
        <v>106</v>
      </c>
      <c r="I141" t="s">
        <v>55</v>
      </c>
      <c r="J141" s="1">
        <v>1</v>
      </c>
    </row>
    <row r="142" spans="1:10" x14ac:dyDescent="0.25">
      <c r="A142" t="s">
        <v>438</v>
      </c>
      <c r="B142" t="s">
        <v>49</v>
      </c>
      <c r="C142" t="s">
        <v>5</v>
      </c>
      <c r="D142" t="s">
        <v>55</v>
      </c>
      <c r="E142" t="s">
        <v>13</v>
      </c>
      <c r="F142" t="s">
        <v>439</v>
      </c>
      <c r="G142" t="s">
        <v>440</v>
      </c>
      <c r="H142" t="s">
        <v>42</v>
      </c>
      <c r="I142" t="s">
        <v>25</v>
      </c>
      <c r="J142" s="1">
        <v>1</v>
      </c>
    </row>
    <row r="143" spans="1:10" x14ac:dyDescent="0.25">
      <c r="A143" t="s">
        <v>63</v>
      </c>
      <c r="B143" t="s">
        <v>64</v>
      </c>
      <c r="C143" t="s">
        <v>5</v>
      </c>
      <c r="D143" t="s">
        <v>441</v>
      </c>
      <c r="E143" t="s">
        <v>13</v>
      </c>
      <c r="F143" t="s">
        <v>66</v>
      </c>
      <c r="G143" t="s">
        <v>67</v>
      </c>
      <c r="H143" t="s">
        <v>68</v>
      </c>
      <c r="I143" t="s">
        <v>69</v>
      </c>
      <c r="J143" s="1">
        <v>3</v>
      </c>
    </row>
    <row r="144" spans="1:10" x14ac:dyDescent="0.25">
      <c r="A144" t="s">
        <v>302</v>
      </c>
      <c r="B144" t="s">
        <v>49</v>
      </c>
      <c r="C144" t="s">
        <v>5</v>
      </c>
      <c r="D144" t="s">
        <v>32</v>
      </c>
      <c r="E144" t="s">
        <v>13</v>
      </c>
      <c r="F144" t="s">
        <v>303</v>
      </c>
      <c r="G144" t="s">
        <v>304</v>
      </c>
      <c r="H144" t="s">
        <v>106</v>
      </c>
      <c r="I144" t="s">
        <v>55</v>
      </c>
      <c r="J144" s="1">
        <v>1</v>
      </c>
    </row>
    <row r="145" spans="1:10" x14ac:dyDescent="0.25">
      <c r="A145" t="s">
        <v>393</v>
      </c>
      <c r="B145" t="s">
        <v>394</v>
      </c>
      <c r="C145" t="s">
        <v>5</v>
      </c>
      <c r="D145" t="s">
        <v>55</v>
      </c>
      <c r="E145" t="s">
        <v>13</v>
      </c>
      <c r="F145" t="s">
        <v>395</v>
      </c>
      <c r="G145" t="s">
        <v>396</v>
      </c>
      <c r="H145" t="s">
        <v>379</v>
      </c>
      <c r="I145" t="s">
        <v>55</v>
      </c>
      <c r="J145" s="1">
        <v>1</v>
      </c>
    </row>
    <row r="146" spans="1:10" x14ac:dyDescent="0.25">
      <c r="A146" t="s">
        <v>442</v>
      </c>
      <c r="B146" t="s">
        <v>49</v>
      </c>
      <c r="C146" t="s">
        <v>5</v>
      </c>
      <c r="D146" t="s">
        <v>32</v>
      </c>
      <c r="E146" t="s">
        <v>13</v>
      </c>
      <c r="F146" t="s">
        <v>443</v>
      </c>
      <c r="G146" t="s">
        <v>444</v>
      </c>
      <c r="H146" t="s">
        <v>445</v>
      </c>
      <c r="I146" t="s">
        <v>32</v>
      </c>
      <c r="J146" s="1">
        <v>1</v>
      </c>
    </row>
    <row r="147" spans="1:10" x14ac:dyDescent="0.25">
      <c r="A147" t="s">
        <v>446</v>
      </c>
      <c r="B147" t="s">
        <v>49</v>
      </c>
      <c r="C147" t="s">
        <v>5</v>
      </c>
      <c r="D147" t="s">
        <v>25</v>
      </c>
      <c r="E147" t="s">
        <v>13</v>
      </c>
      <c r="F147" t="s">
        <v>447</v>
      </c>
      <c r="G147" t="s">
        <v>448</v>
      </c>
      <c r="H147" t="s">
        <v>110</v>
      </c>
      <c r="I147" t="s">
        <v>111</v>
      </c>
      <c r="J147" s="1">
        <v>2</v>
      </c>
    </row>
  </sheetData>
  <autoFilter ref="A1:J147" xr:uid="{4C9CB177-2DE3-4591-9989-600E1BA7B0A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:K90"/>
  <sheetViews>
    <sheetView workbookViewId="0">
      <selection activeCell="A15" sqref="A15"/>
    </sheetView>
  </sheetViews>
  <sheetFormatPr defaultRowHeight="15" x14ac:dyDescent="0.25"/>
  <cols>
    <col min="1" max="1" width="65.5703125" bestFit="1" customWidth="1"/>
    <col min="2" max="2" width="21.140625" customWidth="1"/>
    <col min="3" max="3" width="10.28515625" bestFit="1" customWidth="1"/>
    <col min="4" max="4" width="6" bestFit="1" customWidth="1"/>
    <col min="5" max="5" width="9.7109375" bestFit="1" customWidth="1"/>
    <col min="6" max="7" width="15.7109375" customWidth="1"/>
    <col min="8" max="8" width="7.7109375" bestFit="1" customWidth="1"/>
    <col min="9" max="9" width="9.140625" bestFit="1" customWidth="1"/>
    <col min="10" max="10" width="7.140625" style="22" bestFit="1" customWidth="1"/>
    <col min="11" max="11" width="16.28515625" customWidth="1"/>
  </cols>
  <sheetData>
    <row r="1" spans="1:11" s="19" customFormat="1" ht="30.4" customHeight="1" x14ac:dyDescent="0.25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2</v>
      </c>
      <c r="F1" s="19" t="s">
        <v>18</v>
      </c>
      <c r="G1" s="19" t="s">
        <v>19</v>
      </c>
      <c r="H1" s="19" t="s">
        <v>20</v>
      </c>
      <c r="I1" s="19" t="s">
        <v>21</v>
      </c>
      <c r="J1" s="21" t="s">
        <v>22</v>
      </c>
      <c r="K1" s="20" t="s">
        <v>449</v>
      </c>
    </row>
    <row r="2" spans="1:11" x14ac:dyDescent="0.25">
      <c r="A2" t="s">
        <v>23</v>
      </c>
      <c r="B2" t="s">
        <v>24</v>
      </c>
      <c r="C2" t="s">
        <v>3</v>
      </c>
      <c r="D2" t="s">
        <v>25</v>
      </c>
      <c r="E2" s="12" t="s">
        <v>9</v>
      </c>
      <c r="F2" t="s">
        <v>26</v>
      </c>
      <c r="G2" t="s">
        <v>27</v>
      </c>
      <c r="H2" t="s">
        <v>28</v>
      </c>
      <c r="I2" t="s">
        <v>29</v>
      </c>
      <c r="J2" s="22">
        <v>2</v>
      </c>
      <c r="K2" s="8">
        <f>SUMIF('DES Awards (May 2023)'!AA:AA,A2,'DES Awards (May 2023)'!F:F)</f>
        <v>920795.73</v>
      </c>
    </row>
    <row r="3" spans="1:11" x14ac:dyDescent="0.25">
      <c r="A3" s="6" t="s">
        <v>30</v>
      </c>
      <c r="B3" t="s">
        <v>31</v>
      </c>
      <c r="C3" t="s">
        <v>3</v>
      </c>
      <c r="D3" t="s">
        <v>32</v>
      </c>
      <c r="E3" s="12" t="s">
        <v>9</v>
      </c>
      <c r="F3" t="s">
        <v>33</v>
      </c>
      <c r="G3" t="s">
        <v>34</v>
      </c>
      <c r="H3" t="s">
        <v>35</v>
      </c>
      <c r="I3" t="s">
        <v>36</v>
      </c>
      <c r="J3" s="22">
        <v>3</v>
      </c>
      <c r="K3" s="8">
        <f>SUMIF('DES Awards (May 2023)'!AA:AA,A3,'DES Awards (May 2023)'!F:F)</f>
        <v>3131385.74</v>
      </c>
    </row>
    <row r="4" spans="1:11" x14ac:dyDescent="0.25">
      <c r="A4" s="6" t="s">
        <v>30</v>
      </c>
      <c r="B4" t="s">
        <v>37</v>
      </c>
      <c r="C4" t="s">
        <v>3</v>
      </c>
      <c r="D4" t="s">
        <v>32</v>
      </c>
      <c r="E4" s="12" t="s">
        <v>9</v>
      </c>
      <c r="F4" t="s">
        <v>33</v>
      </c>
      <c r="G4" t="s">
        <v>34</v>
      </c>
      <c r="H4" t="s">
        <v>35</v>
      </c>
      <c r="I4" t="s">
        <v>36</v>
      </c>
      <c r="J4" s="22">
        <v>3</v>
      </c>
      <c r="K4" s="8">
        <f>SUMIF('DES Awards (May 2023)'!AA:AA,A4,'DES Awards (May 2023)'!F:F)</f>
        <v>3131385.74</v>
      </c>
    </row>
    <row r="5" spans="1:11" x14ac:dyDescent="0.25">
      <c r="A5" s="6" t="s">
        <v>38</v>
      </c>
      <c r="B5" t="s">
        <v>39</v>
      </c>
      <c r="C5" t="s">
        <v>3</v>
      </c>
      <c r="D5" t="s">
        <v>25</v>
      </c>
      <c r="E5" s="12" t="s">
        <v>9</v>
      </c>
      <c r="F5" t="s">
        <v>40</v>
      </c>
      <c r="G5" t="s">
        <v>41</v>
      </c>
      <c r="H5" t="s">
        <v>42</v>
      </c>
      <c r="I5" t="s">
        <v>25</v>
      </c>
      <c r="J5" s="22">
        <v>1</v>
      </c>
      <c r="K5" s="8">
        <f>SUMIF('DES Awards (May 2023)'!AA:AA,A5,'DES Awards (May 2023)'!F:F)</f>
        <v>2891678.7699999996</v>
      </c>
    </row>
    <row r="6" spans="1:11" x14ac:dyDescent="0.25">
      <c r="A6" t="s">
        <v>43</v>
      </c>
      <c r="B6" t="s">
        <v>39</v>
      </c>
      <c r="C6" t="s">
        <v>3</v>
      </c>
      <c r="D6" t="s">
        <v>32</v>
      </c>
      <c r="E6" s="12" t="s">
        <v>9</v>
      </c>
      <c r="F6" t="s">
        <v>44</v>
      </c>
      <c r="G6" t="s">
        <v>45</v>
      </c>
      <c r="H6" t="s">
        <v>46</v>
      </c>
      <c r="I6" t="s">
        <v>47</v>
      </c>
      <c r="J6" s="22">
        <v>3</v>
      </c>
      <c r="K6" s="8">
        <f>SUMIF('DES Awards (May 2023)'!AA:AA,A6,'DES Awards (May 2023)'!F:F)</f>
        <v>3245842.72</v>
      </c>
    </row>
    <row r="7" spans="1:11" x14ac:dyDescent="0.25">
      <c r="A7" t="s">
        <v>48</v>
      </c>
      <c r="B7" t="s">
        <v>49</v>
      </c>
      <c r="C7" t="s">
        <v>3</v>
      </c>
      <c r="D7" t="s">
        <v>50</v>
      </c>
      <c r="E7" s="12" t="s">
        <v>9</v>
      </c>
      <c r="F7" t="s">
        <v>51</v>
      </c>
      <c r="G7" t="s">
        <v>52</v>
      </c>
      <c r="H7" t="s">
        <v>53</v>
      </c>
      <c r="I7" t="s">
        <v>36</v>
      </c>
      <c r="J7" s="22">
        <v>3</v>
      </c>
      <c r="K7" s="8">
        <f>SUMIF('DES Awards (May 2023)'!AA:AA,A7,'DES Awards (May 2023)'!F:F)</f>
        <v>6343147.3200000003</v>
      </c>
    </row>
    <row r="8" spans="1:11" x14ac:dyDescent="0.25">
      <c r="A8" t="s">
        <v>54</v>
      </c>
      <c r="B8" t="s">
        <v>37</v>
      </c>
      <c r="C8" t="s">
        <v>3</v>
      </c>
      <c r="D8" t="s">
        <v>55</v>
      </c>
      <c r="E8" s="12" t="s">
        <v>9</v>
      </c>
      <c r="F8" t="s">
        <v>56</v>
      </c>
      <c r="G8" t="s">
        <v>57</v>
      </c>
      <c r="H8" t="s">
        <v>58</v>
      </c>
      <c r="I8" t="s">
        <v>47</v>
      </c>
      <c r="J8" s="22">
        <v>3</v>
      </c>
      <c r="K8" s="8">
        <f>SUMIF('DES Awards (May 2023)'!AA:AA,A8,'DES Awards (May 2023)'!F:F)</f>
        <v>1791537.63</v>
      </c>
    </row>
    <row r="9" spans="1:11" x14ac:dyDescent="0.25">
      <c r="A9" t="s">
        <v>77</v>
      </c>
      <c r="B9" t="s">
        <v>78</v>
      </c>
      <c r="C9" t="s">
        <v>3</v>
      </c>
      <c r="D9" t="s">
        <v>55</v>
      </c>
      <c r="E9" s="13" t="s">
        <v>10</v>
      </c>
      <c r="F9" t="s">
        <v>79</v>
      </c>
      <c r="G9" t="s">
        <v>80</v>
      </c>
      <c r="H9" t="s">
        <v>81</v>
      </c>
      <c r="I9" t="s">
        <v>47</v>
      </c>
      <c r="J9" s="22">
        <v>3</v>
      </c>
      <c r="K9" s="8">
        <f>SUMIF('DES Awards (May 2023)'!AA:AA,A9,'DES Awards (May 2023)'!F:F)</f>
        <v>602667.45000000007</v>
      </c>
    </row>
    <row r="10" spans="1:11" x14ac:dyDescent="0.25">
      <c r="A10" t="s">
        <v>82</v>
      </c>
      <c r="B10" t="s">
        <v>78</v>
      </c>
      <c r="C10" t="s">
        <v>3</v>
      </c>
      <c r="D10" t="s">
        <v>55</v>
      </c>
      <c r="E10" s="13" t="s">
        <v>10</v>
      </c>
      <c r="F10" t="s">
        <v>83</v>
      </c>
      <c r="G10" t="s">
        <v>84</v>
      </c>
      <c r="H10" t="s">
        <v>85</v>
      </c>
      <c r="I10" t="s">
        <v>86</v>
      </c>
      <c r="J10" s="22">
        <v>2</v>
      </c>
      <c r="K10" s="8">
        <f>SUMIF('DES Awards (May 2023)'!AA:AA,A10,'DES Awards (May 2023)'!F:F)</f>
        <v>1560786.4500000002</v>
      </c>
    </row>
    <row r="11" spans="1:11" x14ac:dyDescent="0.25">
      <c r="A11" s="7" t="s">
        <v>87</v>
      </c>
      <c r="B11" t="s">
        <v>88</v>
      </c>
      <c r="C11" t="s">
        <v>3</v>
      </c>
      <c r="D11" t="s">
        <v>55</v>
      </c>
      <c r="E11" s="13" t="s">
        <v>10</v>
      </c>
      <c r="F11" t="s">
        <v>89</v>
      </c>
      <c r="G11" t="s">
        <v>80</v>
      </c>
      <c r="H11" t="s">
        <v>81</v>
      </c>
      <c r="I11" t="s">
        <v>47</v>
      </c>
      <c r="J11" s="22">
        <v>3</v>
      </c>
      <c r="K11" s="8">
        <f>SUMIF('DES Awards (May 2023)'!AA:AA,A11,'DES Awards (May 2023)'!F:F)</f>
        <v>0</v>
      </c>
    </row>
    <row r="12" spans="1:11" x14ac:dyDescent="0.25">
      <c r="A12" s="6" t="s">
        <v>90</v>
      </c>
      <c r="B12" t="s">
        <v>88</v>
      </c>
      <c r="C12" t="s">
        <v>3</v>
      </c>
      <c r="D12" t="s">
        <v>55</v>
      </c>
      <c r="E12" s="13" t="s">
        <v>10</v>
      </c>
      <c r="F12" t="s">
        <v>91</v>
      </c>
      <c r="G12" t="s">
        <v>92</v>
      </c>
      <c r="H12" t="s">
        <v>93</v>
      </c>
      <c r="I12" t="s">
        <v>25</v>
      </c>
      <c r="J12" s="22">
        <v>1</v>
      </c>
      <c r="K12" s="8">
        <f>SUMIF('DES Awards (May 2023)'!AA:AA,A12,'DES Awards (May 2023)'!F:F)</f>
        <v>3146514.96</v>
      </c>
    </row>
    <row r="13" spans="1:11" x14ac:dyDescent="0.25">
      <c r="A13" t="s">
        <v>94</v>
      </c>
      <c r="B13" t="s">
        <v>78</v>
      </c>
      <c r="C13" t="s">
        <v>3</v>
      </c>
      <c r="D13" t="s">
        <v>55</v>
      </c>
      <c r="E13" s="13" t="s">
        <v>10</v>
      </c>
      <c r="F13" t="s">
        <v>95</v>
      </c>
      <c r="G13" t="s">
        <v>96</v>
      </c>
      <c r="H13" t="s">
        <v>97</v>
      </c>
      <c r="I13" t="s">
        <v>25</v>
      </c>
      <c r="J13" s="22">
        <v>1</v>
      </c>
      <c r="K13" s="8">
        <f>SUMIF('DES Awards (May 2023)'!AA:AA,A13,'DES Awards (May 2023)'!F:F)</f>
        <v>851797</v>
      </c>
    </row>
    <row r="14" spans="1:11" x14ac:dyDescent="0.25">
      <c r="A14" s="7" t="s">
        <v>98</v>
      </c>
      <c r="B14" t="s">
        <v>99</v>
      </c>
      <c r="C14" t="s">
        <v>3</v>
      </c>
      <c r="D14" t="s">
        <v>55</v>
      </c>
      <c r="E14" s="13" t="s">
        <v>10</v>
      </c>
      <c r="F14" t="s">
        <v>100</v>
      </c>
      <c r="G14" t="s">
        <v>101</v>
      </c>
      <c r="H14" t="s">
        <v>68</v>
      </c>
      <c r="I14" t="s">
        <v>69</v>
      </c>
      <c r="J14" s="22">
        <v>3</v>
      </c>
      <c r="K14" s="8">
        <f>SUMIF('DES Awards (May 2023)'!AA:AA,A14,'DES Awards (May 2023)'!F:F)</f>
        <v>0</v>
      </c>
    </row>
    <row r="15" spans="1:11" x14ac:dyDescent="0.25">
      <c r="A15" s="6" t="s">
        <v>102</v>
      </c>
      <c r="B15" t="s">
        <v>103</v>
      </c>
      <c r="C15" t="s">
        <v>3</v>
      </c>
      <c r="D15" t="s">
        <v>55</v>
      </c>
      <c r="E15" s="13" t="s">
        <v>10</v>
      </c>
      <c r="F15" t="s">
        <v>104</v>
      </c>
      <c r="G15" t="s">
        <v>105</v>
      </c>
      <c r="H15" t="s">
        <v>106</v>
      </c>
      <c r="I15" t="s">
        <v>55</v>
      </c>
      <c r="J15" s="22">
        <v>1</v>
      </c>
      <c r="K15" s="8">
        <f>SUMIF('DES Awards (May 2023)'!AA:AA,A15,'DES Awards (May 2023)'!F:F)</f>
        <v>2771080.5</v>
      </c>
    </row>
    <row r="16" spans="1:11" x14ac:dyDescent="0.25">
      <c r="A16" s="6" t="s">
        <v>102</v>
      </c>
      <c r="B16" t="s">
        <v>88</v>
      </c>
      <c r="C16" t="s">
        <v>3</v>
      </c>
      <c r="D16" t="s">
        <v>55</v>
      </c>
      <c r="E16" s="13" t="s">
        <v>10</v>
      </c>
      <c r="F16" t="s">
        <v>104</v>
      </c>
      <c r="G16" t="s">
        <v>105</v>
      </c>
      <c r="H16" t="s">
        <v>106</v>
      </c>
      <c r="I16" t="s">
        <v>55</v>
      </c>
      <c r="J16" s="22">
        <v>1</v>
      </c>
      <c r="K16" s="8">
        <f>SUMIF('DES Awards (May 2023)'!AA:AA,A16,'DES Awards (May 2023)'!F:F)</f>
        <v>2771080.5</v>
      </c>
    </row>
    <row r="17" spans="1:11" x14ac:dyDescent="0.25">
      <c r="A17" t="s">
        <v>107</v>
      </c>
      <c r="B17" t="s">
        <v>88</v>
      </c>
      <c r="C17" t="s">
        <v>3</v>
      </c>
      <c r="D17" t="s">
        <v>55</v>
      </c>
      <c r="E17" s="13" t="s">
        <v>10</v>
      </c>
      <c r="F17" t="s">
        <v>108</v>
      </c>
      <c r="G17" t="s">
        <v>109</v>
      </c>
      <c r="H17" t="s">
        <v>110</v>
      </c>
      <c r="I17" t="s">
        <v>111</v>
      </c>
      <c r="J17" s="22">
        <v>2</v>
      </c>
      <c r="K17" s="8">
        <f>SUMIF('DES Awards (May 2023)'!AA:AA,A17,'DES Awards (May 2023)'!F:F)</f>
        <v>4239961.47</v>
      </c>
    </row>
    <row r="18" spans="1:11" x14ac:dyDescent="0.25">
      <c r="A18" s="6" t="s">
        <v>38</v>
      </c>
      <c r="B18" t="s">
        <v>78</v>
      </c>
      <c r="C18" t="s">
        <v>3</v>
      </c>
      <c r="D18" t="s">
        <v>55</v>
      </c>
      <c r="E18" s="13" t="s">
        <v>10</v>
      </c>
      <c r="F18" t="s">
        <v>40</v>
      </c>
      <c r="G18" t="s">
        <v>41</v>
      </c>
      <c r="H18" t="s">
        <v>42</v>
      </c>
      <c r="I18" t="s">
        <v>25</v>
      </c>
      <c r="J18" s="22">
        <v>1</v>
      </c>
      <c r="K18" s="8">
        <f>SUMIF('DES Awards (May 2023)'!AA:AA,A18,'DES Awards (May 2023)'!F:F)</f>
        <v>2891678.7699999996</v>
      </c>
    </row>
    <row r="19" spans="1:11" x14ac:dyDescent="0.25">
      <c r="A19" s="7" t="s">
        <v>70</v>
      </c>
      <c r="B19" t="s">
        <v>49</v>
      </c>
      <c r="C19" t="s">
        <v>3</v>
      </c>
      <c r="D19" t="s">
        <v>50</v>
      </c>
      <c r="E19" s="13" t="s">
        <v>10</v>
      </c>
      <c r="F19" t="s">
        <v>71</v>
      </c>
      <c r="G19" t="s">
        <v>72</v>
      </c>
      <c r="H19" t="s">
        <v>68</v>
      </c>
      <c r="I19" t="s">
        <v>69</v>
      </c>
      <c r="J19" s="22">
        <v>3</v>
      </c>
      <c r="K19" s="8">
        <f>SUMIF('DES Awards (May 2023)'!AA:AA,A19,'DES Awards (May 2023)'!F:F)</f>
        <v>0</v>
      </c>
    </row>
    <row r="20" spans="1:11" x14ac:dyDescent="0.25">
      <c r="A20" t="s">
        <v>112</v>
      </c>
      <c r="B20" t="s">
        <v>78</v>
      </c>
      <c r="C20" t="s">
        <v>3</v>
      </c>
      <c r="D20" t="s">
        <v>32</v>
      </c>
      <c r="E20" s="13" t="s">
        <v>10</v>
      </c>
      <c r="F20" t="s">
        <v>113</v>
      </c>
      <c r="G20" t="s">
        <v>114</v>
      </c>
      <c r="H20" t="s">
        <v>93</v>
      </c>
      <c r="I20" t="s">
        <v>25</v>
      </c>
      <c r="J20" s="22">
        <v>1</v>
      </c>
      <c r="K20" s="8">
        <f>SUMIF('DES Awards (May 2023)'!AA:AA,A20,'DES Awards (May 2023)'!F:F)</f>
        <v>0</v>
      </c>
    </row>
    <row r="21" spans="1:11" x14ac:dyDescent="0.25">
      <c r="A21" t="s">
        <v>115</v>
      </c>
      <c r="B21" t="s">
        <v>78</v>
      </c>
      <c r="C21" t="s">
        <v>3</v>
      </c>
      <c r="D21" t="s">
        <v>55</v>
      </c>
      <c r="E21" s="13" t="s">
        <v>10</v>
      </c>
      <c r="F21" t="s">
        <v>116</v>
      </c>
      <c r="G21" t="s">
        <v>117</v>
      </c>
      <c r="H21" t="s">
        <v>118</v>
      </c>
      <c r="I21" t="s">
        <v>50</v>
      </c>
      <c r="J21" s="22">
        <v>2</v>
      </c>
      <c r="K21" s="8">
        <f>SUMIF('DES Awards (May 2023)'!AA:AA,A21,'DES Awards (May 2023)'!F:F)</f>
        <v>0</v>
      </c>
    </row>
    <row r="22" spans="1:11" x14ac:dyDescent="0.25">
      <c r="A22" s="6" t="s">
        <v>142</v>
      </c>
      <c r="B22" t="s">
        <v>49</v>
      </c>
      <c r="C22" t="s">
        <v>3</v>
      </c>
      <c r="D22" t="s">
        <v>25</v>
      </c>
      <c r="E22" s="14" t="s">
        <v>11</v>
      </c>
      <c r="F22" t="s">
        <v>143</v>
      </c>
      <c r="G22" t="s">
        <v>144</v>
      </c>
      <c r="H22" t="s">
        <v>145</v>
      </c>
      <c r="I22" t="s">
        <v>25</v>
      </c>
      <c r="J22" s="22">
        <v>1</v>
      </c>
      <c r="K22" s="8">
        <f>SUMIF('DES Awards (May 2023)'!AA:AA,A22,'DES Awards (May 2023)'!F:F)</f>
        <v>0</v>
      </c>
    </row>
    <row r="23" spans="1:11" x14ac:dyDescent="0.25">
      <c r="A23" s="7" t="s">
        <v>146</v>
      </c>
      <c r="B23" t="s">
        <v>78</v>
      </c>
      <c r="C23" t="s">
        <v>3</v>
      </c>
      <c r="D23" t="s">
        <v>55</v>
      </c>
      <c r="E23" s="14" t="s">
        <v>11</v>
      </c>
      <c r="F23" t="s">
        <v>147</v>
      </c>
      <c r="G23" t="s">
        <v>148</v>
      </c>
      <c r="H23" t="s">
        <v>149</v>
      </c>
      <c r="I23" t="s">
        <v>111</v>
      </c>
      <c r="J23" s="22">
        <v>2</v>
      </c>
      <c r="K23" s="8">
        <f>SUMIF('DES Awards (May 2023)'!AA:AA,A23,'DES Awards (May 2023)'!F:F)</f>
        <v>0</v>
      </c>
    </row>
    <row r="24" spans="1:11" x14ac:dyDescent="0.25">
      <c r="A24" t="s">
        <v>150</v>
      </c>
      <c r="B24" t="s">
        <v>88</v>
      </c>
      <c r="C24" t="s">
        <v>3</v>
      </c>
      <c r="D24" t="s">
        <v>25</v>
      </c>
      <c r="E24" s="14" t="s">
        <v>11</v>
      </c>
      <c r="F24" t="s">
        <v>151</v>
      </c>
      <c r="G24" t="s">
        <v>152</v>
      </c>
      <c r="H24" t="s">
        <v>153</v>
      </c>
      <c r="I24" t="s">
        <v>111</v>
      </c>
      <c r="J24" s="22">
        <v>2</v>
      </c>
      <c r="K24" s="8">
        <f>SUMIF('DES Awards (May 2023)'!AA:AA,A24,'DES Awards (May 2023)'!F:F)</f>
        <v>0</v>
      </c>
    </row>
    <row r="25" spans="1:11" x14ac:dyDescent="0.25">
      <c r="A25" t="s">
        <v>154</v>
      </c>
      <c r="B25" t="s">
        <v>88</v>
      </c>
      <c r="C25" t="s">
        <v>3</v>
      </c>
      <c r="D25" t="s">
        <v>55</v>
      </c>
      <c r="E25" s="14" t="s">
        <v>11</v>
      </c>
      <c r="F25" t="s">
        <v>155</v>
      </c>
      <c r="G25" t="s">
        <v>156</v>
      </c>
      <c r="H25" t="s">
        <v>157</v>
      </c>
      <c r="I25" t="s">
        <v>25</v>
      </c>
      <c r="J25" s="22">
        <v>1</v>
      </c>
      <c r="K25" s="8">
        <f>SUMIF('DES Awards (May 2023)'!AA:AA,A25,'DES Awards (May 2023)'!F:F)</f>
        <v>0</v>
      </c>
    </row>
    <row r="26" spans="1:11" x14ac:dyDescent="0.25">
      <c r="A26" t="s">
        <v>158</v>
      </c>
      <c r="B26" t="s">
        <v>159</v>
      </c>
      <c r="C26" t="s">
        <v>3</v>
      </c>
      <c r="D26" t="s">
        <v>25</v>
      </c>
      <c r="E26" s="14" t="s">
        <v>11</v>
      </c>
      <c r="F26" t="s">
        <v>160</v>
      </c>
      <c r="G26" t="s">
        <v>161</v>
      </c>
      <c r="H26" t="s">
        <v>35</v>
      </c>
      <c r="I26" t="s">
        <v>36</v>
      </c>
      <c r="J26" s="22">
        <v>3</v>
      </c>
      <c r="K26" s="8">
        <f>SUMIF('DES Awards (May 2023)'!AA:AA,A26,'DES Awards (May 2023)'!F:F)</f>
        <v>0</v>
      </c>
    </row>
    <row r="27" spans="1:11" x14ac:dyDescent="0.25">
      <c r="A27" t="s">
        <v>162</v>
      </c>
      <c r="B27" t="s">
        <v>78</v>
      </c>
      <c r="C27" t="s">
        <v>3</v>
      </c>
      <c r="D27" t="s">
        <v>55</v>
      </c>
      <c r="E27" s="14" t="s">
        <v>11</v>
      </c>
      <c r="F27" t="s">
        <v>163</v>
      </c>
      <c r="G27" t="s">
        <v>164</v>
      </c>
      <c r="H27" t="s">
        <v>165</v>
      </c>
      <c r="I27" t="s">
        <v>50</v>
      </c>
      <c r="J27" s="22">
        <v>2</v>
      </c>
      <c r="K27" s="8">
        <f>SUMIF('DES Awards (May 2023)'!AA:AA,A27,'DES Awards (May 2023)'!F:F)</f>
        <v>0</v>
      </c>
    </row>
    <row r="28" spans="1:11" x14ac:dyDescent="0.25">
      <c r="A28" t="s">
        <v>166</v>
      </c>
      <c r="B28" t="s">
        <v>88</v>
      </c>
      <c r="C28" t="s">
        <v>3</v>
      </c>
      <c r="D28" t="s">
        <v>32</v>
      </c>
      <c r="E28" s="14" t="s">
        <v>11</v>
      </c>
      <c r="F28" t="s">
        <v>167</v>
      </c>
      <c r="G28" t="s">
        <v>168</v>
      </c>
      <c r="H28" t="s">
        <v>28</v>
      </c>
      <c r="I28" t="s">
        <v>29</v>
      </c>
      <c r="J28" s="22">
        <v>2</v>
      </c>
      <c r="K28" s="8">
        <f>SUMIF('DES Awards (May 2023)'!AA:AA,A28,'DES Awards (May 2023)'!F:F)</f>
        <v>327259.95</v>
      </c>
    </row>
    <row r="29" spans="1:11" x14ac:dyDescent="0.25">
      <c r="A29" t="s">
        <v>169</v>
      </c>
      <c r="B29" t="s">
        <v>78</v>
      </c>
      <c r="C29" t="s">
        <v>3</v>
      </c>
      <c r="D29" t="s">
        <v>32</v>
      </c>
      <c r="E29" s="14" t="s">
        <v>11</v>
      </c>
      <c r="F29" t="s">
        <v>170</v>
      </c>
      <c r="G29" t="s">
        <v>171</v>
      </c>
      <c r="H29" t="s">
        <v>93</v>
      </c>
      <c r="I29" t="s">
        <v>25</v>
      </c>
      <c r="J29" s="22">
        <v>1</v>
      </c>
      <c r="K29" s="8">
        <f>SUMIF('DES Awards (May 2023)'!AA:AA,A29,'DES Awards (May 2023)'!F:F)</f>
        <v>328890</v>
      </c>
    </row>
    <row r="30" spans="1:11" x14ac:dyDescent="0.25">
      <c r="A30" t="s">
        <v>172</v>
      </c>
      <c r="B30" t="s">
        <v>88</v>
      </c>
      <c r="C30" t="s">
        <v>3</v>
      </c>
      <c r="D30" t="s">
        <v>55</v>
      </c>
      <c r="E30" s="14" t="s">
        <v>11</v>
      </c>
      <c r="F30" t="s">
        <v>173</v>
      </c>
      <c r="G30" t="s">
        <v>174</v>
      </c>
      <c r="H30" t="s">
        <v>175</v>
      </c>
      <c r="I30" t="s">
        <v>111</v>
      </c>
      <c r="J30" s="22">
        <v>2</v>
      </c>
      <c r="K30" s="8">
        <f>SUMIF('DES Awards (May 2023)'!AA:AA,A30,'DES Awards (May 2023)'!F:F)</f>
        <v>0</v>
      </c>
    </row>
    <row r="31" spans="1:11" x14ac:dyDescent="0.25">
      <c r="A31" t="s">
        <v>176</v>
      </c>
      <c r="B31" t="s">
        <v>88</v>
      </c>
      <c r="C31" t="s">
        <v>3</v>
      </c>
      <c r="D31" t="s">
        <v>55</v>
      </c>
      <c r="E31" s="14" t="s">
        <v>11</v>
      </c>
      <c r="F31" t="s">
        <v>177</v>
      </c>
      <c r="G31" t="s">
        <v>80</v>
      </c>
      <c r="H31" t="s">
        <v>81</v>
      </c>
      <c r="I31" t="s">
        <v>47</v>
      </c>
      <c r="J31" s="22">
        <v>3</v>
      </c>
      <c r="K31" s="8">
        <f>SUMIF('DES Awards (May 2023)'!AA:AA,A31,'DES Awards (May 2023)'!F:F)</f>
        <v>0</v>
      </c>
    </row>
    <row r="32" spans="1:11" x14ac:dyDescent="0.25">
      <c r="A32" t="s">
        <v>178</v>
      </c>
      <c r="B32" t="s">
        <v>88</v>
      </c>
      <c r="C32" t="s">
        <v>3</v>
      </c>
      <c r="D32" t="s">
        <v>55</v>
      </c>
      <c r="E32" s="14" t="s">
        <v>11</v>
      </c>
      <c r="F32" t="s">
        <v>179</v>
      </c>
      <c r="G32" t="s">
        <v>180</v>
      </c>
      <c r="H32" t="s">
        <v>35</v>
      </c>
      <c r="I32" t="s">
        <v>36</v>
      </c>
      <c r="J32" s="22">
        <v>3</v>
      </c>
      <c r="K32" s="8">
        <f>SUMIF('DES Awards (May 2023)'!AA:AA,A32,'DES Awards (May 2023)'!F:F)</f>
        <v>0</v>
      </c>
    </row>
    <row r="33" spans="1:11" x14ac:dyDescent="0.25">
      <c r="A33" t="s">
        <v>181</v>
      </c>
      <c r="B33" t="s">
        <v>88</v>
      </c>
      <c r="C33" t="s">
        <v>3</v>
      </c>
      <c r="D33" t="s">
        <v>32</v>
      </c>
      <c r="E33" s="14" t="s">
        <v>11</v>
      </c>
      <c r="F33" t="s">
        <v>182</v>
      </c>
      <c r="G33" t="s">
        <v>183</v>
      </c>
      <c r="H33" t="s">
        <v>42</v>
      </c>
      <c r="I33" t="s">
        <v>25</v>
      </c>
      <c r="J33" s="22">
        <v>1</v>
      </c>
      <c r="K33" s="8">
        <f>SUMIF('DES Awards (May 2023)'!AA:AA,A33,'DES Awards (May 2023)'!F:F)</f>
        <v>0</v>
      </c>
    </row>
    <row r="34" spans="1:11" x14ac:dyDescent="0.25">
      <c r="A34" t="s">
        <v>184</v>
      </c>
      <c r="B34" t="s">
        <v>78</v>
      </c>
      <c r="C34" t="s">
        <v>3</v>
      </c>
      <c r="D34" t="s">
        <v>55</v>
      </c>
      <c r="E34" s="14" t="s">
        <v>11</v>
      </c>
      <c r="F34" t="s">
        <v>185</v>
      </c>
      <c r="G34" t="s">
        <v>186</v>
      </c>
      <c r="H34" t="s">
        <v>42</v>
      </c>
      <c r="I34" t="s">
        <v>25</v>
      </c>
      <c r="J34" s="22">
        <v>1</v>
      </c>
      <c r="K34" s="8">
        <f>SUMIF('DES Awards (May 2023)'!AA:AA,A34,'DES Awards (May 2023)'!F:F)</f>
        <v>58817.54</v>
      </c>
    </row>
    <row r="35" spans="1:11" x14ac:dyDescent="0.25">
      <c r="A35" s="6" t="s">
        <v>187</v>
      </c>
      <c r="B35" t="s">
        <v>78</v>
      </c>
      <c r="C35" t="s">
        <v>3</v>
      </c>
      <c r="D35" t="s">
        <v>55</v>
      </c>
      <c r="E35" s="14" t="s">
        <v>11</v>
      </c>
      <c r="F35" t="s">
        <v>188</v>
      </c>
      <c r="G35" t="s">
        <v>189</v>
      </c>
      <c r="H35" t="s">
        <v>106</v>
      </c>
      <c r="I35" t="s">
        <v>55</v>
      </c>
      <c r="J35" s="22">
        <v>1</v>
      </c>
      <c r="K35" s="8">
        <f>SUMIF('DES Awards (May 2023)'!AA:AA,A35,'DES Awards (May 2023)'!F:F)</f>
        <v>0</v>
      </c>
    </row>
    <row r="36" spans="1:11" x14ac:dyDescent="0.25">
      <c r="A36" s="6" t="s">
        <v>190</v>
      </c>
      <c r="B36" t="s">
        <v>78</v>
      </c>
      <c r="C36" t="s">
        <v>3</v>
      </c>
      <c r="D36" t="s">
        <v>55</v>
      </c>
      <c r="E36" s="14" t="s">
        <v>11</v>
      </c>
      <c r="F36" t="s">
        <v>191</v>
      </c>
      <c r="G36" t="s">
        <v>192</v>
      </c>
      <c r="H36" t="s">
        <v>145</v>
      </c>
      <c r="I36" t="s">
        <v>25</v>
      </c>
      <c r="J36" s="22">
        <v>1</v>
      </c>
      <c r="K36" s="8">
        <f>SUMIF('DES Awards (May 2023)'!AA:AA,A36,'DES Awards (May 2023)'!F:F)</f>
        <v>3302763.72</v>
      </c>
    </row>
    <row r="37" spans="1:11" x14ac:dyDescent="0.25">
      <c r="A37" s="6" t="s">
        <v>190</v>
      </c>
      <c r="B37" t="s">
        <v>88</v>
      </c>
      <c r="C37" t="s">
        <v>3</v>
      </c>
      <c r="D37" t="s">
        <v>32</v>
      </c>
      <c r="E37" s="14" t="s">
        <v>11</v>
      </c>
      <c r="F37" t="s">
        <v>191</v>
      </c>
      <c r="G37" t="s">
        <v>192</v>
      </c>
      <c r="H37" t="s">
        <v>145</v>
      </c>
      <c r="I37" t="s">
        <v>25</v>
      </c>
      <c r="J37" s="22">
        <v>1</v>
      </c>
      <c r="K37" s="8">
        <f>SUMIF('DES Awards (May 2023)'!AA:AA,A37,'DES Awards (May 2023)'!F:F)</f>
        <v>3302763.72</v>
      </c>
    </row>
    <row r="38" spans="1:11" x14ac:dyDescent="0.25">
      <c r="A38" t="s">
        <v>193</v>
      </c>
      <c r="B38" t="s">
        <v>78</v>
      </c>
      <c r="C38" t="s">
        <v>3</v>
      </c>
      <c r="D38" t="s">
        <v>55</v>
      </c>
      <c r="E38" s="14" t="s">
        <v>11</v>
      </c>
      <c r="F38" t="s">
        <v>194</v>
      </c>
      <c r="G38" t="s">
        <v>195</v>
      </c>
      <c r="H38" t="s">
        <v>196</v>
      </c>
      <c r="I38" t="s">
        <v>32</v>
      </c>
      <c r="J38" s="22">
        <v>1</v>
      </c>
      <c r="K38" s="8">
        <f>SUMIF('DES Awards (May 2023)'!AA:AA,A38,'DES Awards (May 2023)'!F:F)</f>
        <v>0</v>
      </c>
    </row>
    <row r="39" spans="1:11" x14ac:dyDescent="0.25">
      <c r="A39" t="s">
        <v>197</v>
      </c>
      <c r="B39" t="s">
        <v>198</v>
      </c>
      <c r="C39" t="s">
        <v>3</v>
      </c>
      <c r="D39" t="s">
        <v>55</v>
      </c>
      <c r="E39" s="14" t="s">
        <v>11</v>
      </c>
      <c r="F39" t="s">
        <v>199</v>
      </c>
      <c r="G39" t="s">
        <v>200</v>
      </c>
      <c r="H39" t="s">
        <v>201</v>
      </c>
      <c r="I39" t="s">
        <v>55</v>
      </c>
      <c r="J39" s="22">
        <v>1</v>
      </c>
      <c r="K39" s="8">
        <f>SUMIF('DES Awards (May 2023)'!AA:AA,A39,'DES Awards (May 2023)'!F:F)</f>
        <v>0</v>
      </c>
    </row>
    <row r="40" spans="1:11" x14ac:dyDescent="0.25">
      <c r="A40" t="s">
        <v>202</v>
      </c>
      <c r="B40" t="s">
        <v>78</v>
      </c>
      <c r="C40" t="s">
        <v>3</v>
      </c>
      <c r="D40" t="s">
        <v>55</v>
      </c>
      <c r="E40" s="14" t="s">
        <v>11</v>
      </c>
      <c r="F40" t="s">
        <v>203</v>
      </c>
      <c r="G40" t="s">
        <v>204</v>
      </c>
      <c r="H40" t="s">
        <v>196</v>
      </c>
      <c r="I40" t="s">
        <v>32</v>
      </c>
      <c r="J40" s="22">
        <v>1</v>
      </c>
      <c r="K40" s="8">
        <f>SUMIF('DES Awards (May 2023)'!AA:AA,A40,'DES Awards (May 2023)'!F:F)</f>
        <v>0</v>
      </c>
    </row>
    <row r="41" spans="1:11" x14ac:dyDescent="0.25">
      <c r="A41" t="s">
        <v>205</v>
      </c>
      <c r="B41" t="s">
        <v>78</v>
      </c>
      <c r="C41" t="s">
        <v>3</v>
      </c>
      <c r="D41" t="s">
        <v>55</v>
      </c>
      <c r="E41" s="14" t="s">
        <v>11</v>
      </c>
      <c r="F41" t="s">
        <v>206</v>
      </c>
      <c r="G41" t="s">
        <v>207</v>
      </c>
      <c r="H41" t="s">
        <v>127</v>
      </c>
      <c r="I41" t="s">
        <v>32</v>
      </c>
      <c r="J41" s="22">
        <v>1</v>
      </c>
      <c r="K41" s="8">
        <f>SUMIF('DES Awards (May 2023)'!AA:AA,A41,'DES Awards (May 2023)'!F:F)</f>
        <v>0</v>
      </c>
    </row>
    <row r="42" spans="1:11" x14ac:dyDescent="0.25">
      <c r="A42" s="6" t="s">
        <v>142</v>
      </c>
      <c r="B42" t="s">
        <v>78</v>
      </c>
      <c r="C42" t="s">
        <v>3</v>
      </c>
      <c r="D42" t="s">
        <v>25</v>
      </c>
      <c r="E42" s="15" t="s">
        <v>12</v>
      </c>
      <c r="F42" t="s">
        <v>143</v>
      </c>
      <c r="G42" t="s">
        <v>144</v>
      </c>
      <c r="H42" t="s">
        <v>145</v>
      </c>
      <c r="I42" t="s">
        <v>25</v>
      </c>
      <c r="J42" s="22">
        <v>1</v>
      </c>
      <c r="K42" s="8">
        <f>SUMIF('DES Awards (May 2023)'!AA:AA,A42,'DES Awards (May 2023)'!F:F)</f>
        <v>0</v>
      </c>
    </row>
    <row r="43" spans="1:11" x14ac:dyDescent="0.25">
      <c r="A43" t="s">
        <v>251</v>
      </c>
      <c r="B43" t="s">
        <v>37</v>
      </c>
      <c r="C43" t="s">
        <v>3</v>
      </c>
      <c r="D43" t="s">
        <v>55</v>
      </c>
      <c r="E43" s="15" t="s">
        <v>12</v>
      </c>
      <c r="F43" t="s">
        <v>252</v>
      </c>
      <c r="G43" t="s">
        <v>253</v>
      </c>
      <c r="H43" t="s">
        <v>53</v>
      </c>
      <c r="I43" t="s">
        <v>36</v>
      </c>
      <c r="J43" s="22">
        <v>3</v>
      </c>
      <c r="K43" s="8">
        <f>SUMIF('DES Awards (May 2023)'!AA:AA,A43,'DES Awards (May 2023)'!F:F)</f>
        <v>0</v>
      </c>
    </row>
    <row r="44" spans="1:11" x14ac:dyDescent="0.25">
      <c r="A44" t="s">
        <v>254</v>
      </c>
      <c r="B44" t="s">
        <v>78</v>
      </c>
      <c r="C44" t="s">
        <v>3</v>
      </c>
      <c r="D44" t="s">
        <v>32</v>
      </c>
      <c r="E44" s="15" t="s">
        <v>12</v>
      </c>
      <c r="F44" t="s">
        <v>255</v>
      </c>
      <c r="G44" t="s">
        <v>256</v>
      </c>
      <c r="H44" t="s">
        <v>42</v>
      </c>
      <c r="I44" t="s">
        <v>25</v>
      </c>
      <c r="J44" s="22">
        <v>1</v>
      </c>
      <c r="K44" s="8">
        <f>SUMIF('DES Awards (May 2023)'!AA:AA,A44,'DES Awards (May 2023)'!F:F)</f>
        <v>0</v>
      </c>
    </row>
    <row r="45" spans="1:11" x14ac:dyDescent="0.25">
      <c r="A45" t="s">
        <v>257</v>
      </c>
      <c r="B45" t="s">
        <v>88</v>
      </c>
      <c r="C45" t="s">
        <v>3</v>
      </c>
      <c r="D45" t="s">
        <v>55</v>
      </c>
      <c r="E45" s="15" t="s">
        <v>12</v>
      </c>
      <c r="F45" t="s">
        <v>258</v>
      </c>
      <c r="G45" t="s">
        <v>259</v>
      </c>
      <c r="H45" t="s">
        <v>127</v>
      </c>
      <c r="I45" t="s">
        <v>32</v>
      </c>
      <c r="J45" s="22">
        <v>1</v>
      </c>
      <c r="K45" s="8">
        <f>SUMIF('DES Awards (May 2023)'!AA:AA,A45,'DES Awards (May 2023)'!F:F)</f>
        <v>0</v>
      </c>
    </row>
    <row r="46" spans="1:11" x14ac:dyDescent="0.25">
      <c r="A46" t="s">
        <v>260</v>
      </c>
      <c r="B46" t="s">
        <v>88</v>
      </c>
      <c r="C46" t="s">
        <v>3</v>
      </c>
      <c r="D46" t="s">
        <v>55</v>
      </c>
      <c r="E46" s="15" t="s">
        <v>12</v>
      </c>
      <c r="F46" t="s">
        <v>261</v>
      </c>
      <c r="G46" t="s">
        <v>262</v>
      </c>
      <c r="H46" t="s">
        <v>175</v>
      </c>
      <c r="I46" t="s">
        <v>111</v>
      </c>
      <c r="J46" s="22">
        <v>2</v>
      </c>
      <c r="K46" s="8">
        <f>SUMIF('DES Awards (May 2023)'!AA:AA,A46,'DES Awards (May 2023)'!F:F)</f>
        <v>0</v>
      </c>
    </row>
    <row r="47" spans="1:11" x14ac:dyDescent="0.25">
      <c r="A47" t="s">
        <v>263</v>
      </c>
      <c r="B47" t="s">
        <v>49</v>
      </c>
      <c r="C47" t="s">
        <v>3</v>
      </c>
      <c r="D47" t="s">
        <v>55</v>
      </c>
      <c r="E47" s="15" t="s">
        <v>12</v>
      </c>
      <c r="F47" t="s">
        <v>264</v>
      </c>
      <c r="G47" t="s">
        <v>265</v>
      </c>
      <c r="H47" t="s">
        <v>157</v>
      </c>
      <c r="I47" t="s">
        <v>25</v>
      </c>
      <c r="J47" s="22">
        <v>1</v>
      </c>
      <c r="K47" s="8">
        <f>SUMIF('DES Awards (May 2023)'!AA:AA,A47,'DES Awards (May 2023)'!F:F)</f>
        <v>0</v>
      </c>
    </row>
    <row r="48" spans="1:11" x14ac:dyDescent="0.25">
      <c r="A48" t="s">
        <v>266</v>
      </c>
      <c r="B48" t="s">
        <v>78</v>
      </c>
      <c r="C48" t="s">
        <v>3</v>
      </c>
      <c r="D48" t="s">
        <v>25</v>
      </c>
      <c r="E48" s="15" t="s">
        <v>12</v>
      </c>
      <c r="F48" t="s">
        <v>267</v>
      </c>
      <c r="G48" t="s">
        <v>268</v>
      </c>
      <c r="H48" t="s">
        <v>269</v>
      </c>
      <c r="I48" t="s">
        <v>32</v>
      </c>
      <c r="J48" s="22">
        <v>1</v>
      </c>
      <c r="K48" s="8">
        <f>SUMIF('DES Awards (May 2023)'!AA:AA,A48,'DES Awards (May 2023)'!F:F)</f>
        <v>0</v>
      </c>
    </row>
    <row r="49" spans="1:11" x14ac:dyDescent="0.25">
      <c r="A49" t="s">
        <v>270</v>
      </c>
      <c r="B49" t="s">
        <v>88</v>
      </c>
      <c r="C49" t="s">
        <v>3</v>
      </c>
      <c r="D49" t="s">
        <v>55</v>
      </c>
      <c r="E49" s="15" t="s">
        <v>12</v>
      </c>
      <c r="F49" t="s">
        <v>271</v>
      </c>
      <c r="G49" t="s">
        <v>272</v>
      </c>
      <c r="H49" t="s">
        <v>175</v>
      </c>
      <c r="I49" t="s">
        <v>111</v>
      </c>
      <c r="J49" s="22">
        <v>2</v>
      </c>
      <c r="K49" s="8">
        <f>SUMIF('DES Awards (May 2023)'!AA:AA,A49,'DES Awards (May 2023)'!F:F)</f>
        <v>0</v>
      </c>
    </row>
    <row r="50" spans="1:11" x14ac:dyDescent="0.25">
      <c r="A50" t="s">
        <v>273</v>
      </c>
      <c r="B50" t="s">
        <v>31</v>
      </c>
      <c r="C50" t="s">
        <v>3</v>
      </c>
      <c r="D50" t="s">
        <v>86</v>
      </c>
      <c r="E50" s="15" t="s">
        <v>12</v>
      </c>
      <c r="F50" t="s">
        <v>274</v>
      </c>
      <c r="G50" t="s">
        <v>275</v>
      </c>
      <c r="H50" t="s">
        <v>46</v>
      </c>
      <c r="I50" t="s">
        <v>47</v>
      </c>
      <c r="J50" s="22">
        <v>3</v>
      </c>
      <c r="K50" s="8">
        <f>SUMIF('DES Awards (May 2023)'!AA:AA,A50,'DES Awards (May 2023)'!F:F)</f>
        <v>0</v>
      </c>
    </row>
    <row r="51" spans="1:11" x14ac:dyDescent="0.25">
      <c r="A51" t="s">
        <v>276</v>
      </c>
      <c r="B51" t="s">
        <v>88</v>
      </c>
      <c r="C51" t="s">
        <v>3</v>
      </c>
      <c r="D51" t="s">
        <v>55</v>
      </c>
      <c r="E51" s="15" t="s">
        <v>12</v>
      </c>
      <c r="F51" t="s">
        <v>277</v>
      </c>
      <c r="G51" t="s">
        <v>114</v>
      </c>
      <c r="H51" t="s">
        <v>93</v>
      </c>
      <c r="I51" t="s">
        <v>25</v>
      </c>
      <c r="J51" s="22">
        <v>1</v>
      </c>
      <c r="K51" s="8">
        <f>SUMIF('DES Awards (May 2023)'!AA:AA,A51,'DES Awards (May 2023)'!F:F)</f>
        <v>0</v>
      </c>
    </row>
    <row r="52" spans="1:11" x14ac:dyDescent="0.25">
      <c r="A52" t="s">
        <v>278</v>
      </c>
      <c r="B52" t="s">
        <v>49</v>
      </c>
      <c r="C52" t="s">
        <v>3</v>
      </c>
      <c r="D52" t="s">
        <v>55</v>
      </c>
      <c r="E52" s="15" t="s">
        <v>12</v>
      </c>
      <c r="F52" t="s">
        <v>279</v>
      </c>
      <c r="G52" t="s">
        <v>280</v>
      </c>
      <c r="H52" t="s">
        <v>269</v>
      </c>
      <c r="I52" t="s">
        <v>32</v>
      </c>
      <c r="J52" s="22">
        <v>1</v>
      </c>
      <c r="K52" s="8">
        <f>SUMIF('DES Awards (May 2023)'!AA:AA,A52,'DES Awards (May 2023)'!F:F)</f>
        <v>0</v>
      </c>
    </row>
    <row r="53" spans="1:11" x14ac:dyDescent="0.25">
      <c r="A53" t="s">
        <v>281</v>
      </c>
      <c r="B53" t="s">
        <v>88</v>
      </c>
      <c r="C53" t="s">
        <v>3</v>
      </c>
      <c r="D53" t="s">
        <v>55</v>
      </c>
      <c r="E53" s="15" t="s">
        <v>12</v>
      </c>
      <c r="F53" t="s">
        <v>282</v>
      </c>
      <c r="G53" t="s">
        <v>283</v>
      </c>
      <c r="H53" t="s">
        <v>118</v>
      </c>
      <c r="I53" t="s">
        <v>50</v>
      </c>
      <c r="J53" s="22">
        <v>2</v>
      </c>
      <c r="K53" s="8">
        <f>SUMIF('DES Awards (May 2023)'!AA:AA,A53,'DES Awards (May 2023)'!F:F)</f>
        <v>0</v>
      </c>
    </row>
    <row r="54" spans="1:11" x14ac:dyDescent="0.25">
      <c r="A54" s="6" t="s">
        <v>90</v>
      </c>
      <c r="B54" t="s">
        <v>103</v>
      </c>
      <c r="C54" t="s">
        <v>3</v>
      </c>
      <c r="D54" t="s">
        <v>55</v>
      </c>
      <c r="E54" s="15" t="s">
        <v>12</v>
      </c>
      <c r="F54" t="s">
        <v>91</v>
      </c>
      <c r="G54" t="s">
        <v>92</v>
      </c>
      <c r="H54" t="s">
        <v>93</v>
      </c>
      <c r="I54" t="s">
        <v>25</v>
      </c>
      <c r="J54" s="22">
        <v>1</v>
      </c>
      <c r="K54" s="8">
        <f>SUMIF('DES Awards (May 2023)'!AA:AA,A54,'DES Awards (May 2023)'!F:F)</f>
        <v>3146514.96</v>
      </c>
    </row>
    <row r="55" spans="1:11" x14ac:dyDescent="0.25">
      <c r="A55" s="6" t="s">
        <v>287</v>
      </c>
      <c r="B55" t="s">
        <v>49</v>
      </c>
      <c r="C55" t="s">
        <v>3</v>
      </c>
      <c r="D55" t="s">
        <v>25</v>
      </c>
      <c r="E55" s="15" t="s">
        <v>12</v>
      </c>
      <c r="F55" t="s">
        <v>288</v>
      </c>
      <c r="G55" t="s">
        <v>289</v>
      </c>
      <c r="H55" t="s">
        <v>145</v>
      </c>
      <c r="I55" t="s">
        <v>25</v>
      </c>
      <c r="J55" s="22">
        <v>1</v>
      </c>
      <c r="K55" s="8">
        <f>SUMIF('DES Awards (May 2023)'!AA:AA,A55,'DES Awards (May 2023)'!F:F)</f>
        <v>0</v>
      </c>
    </row>
    <row r="56" spans="1:11" x14ac:dyDescent="0.25">
      <c r="A56" t="s">
        <v>290</v>
      </c>
      <c r="B56" t="s">
        <v>88</v>
      </c>
      <c r="C56" t="s">
        <v>3</v>
      </c>
      <c r="D56" t="s">
        <v>55</v>
      </c>
      <c r="E56" s="15" t="s">
        <v>12</v>
      </c>
      <c r="F56" t="s">
        <v>291</v>
      </c>
      <c r="G56" t="s">
        <v>292</v>
      </c>
      <c r="H56" t="s">
        <v>153</v>
      </c>
      <c r="I56" t="s">
        <v>111</v>
      </c>
      <c r="J56" s="22">
        <v>2</v>
      </c>
      <c r="K56" s="8">
        <f>SUMIF('DES Awards (May 2023)'!AA:AA,A56,'DES Awards (May 2023)'!F:F)</f>
        <v>0</v>
      </c>
    </row>
    <row r="57" spans="1:11" x14ac:dyDescent="0.25">
      <c r="A57" t="s">
        <v>284</v>
      </c>
      <c r="B57" t="s">
        <v>88</v>
      </c>
      <c r="C57" t="s">
        <v>3</v>
      </c>
      <c r="D57" t="s">
        <v>55</v>
      </c>
      <c r="E57" s="15" t="s">
        <v>12</v>
      </c>
      <c r="F57" t="s">
        <v>285</v>
      </c>
      <c r="G57" t="s">
        <v>286</v>
      </c>
      <c r="H57" t="s">
        <v>110</v>
      </c>
      <c r="I57" t="s">
        <v>111</v>
      </c>
      <c r="J57" s="22">
        <v>2</v>
      </c>
      <c r="K57" s="8">
        <f>SUMIF('DES Awards (May 2023)'!AA:AA,A57,'DES Awards (May 2023)'!F:F)</f>
        <v>0</v>
      </c>
    </row>
    <row r="58" spans="1:11" x14ac:dyDescent="0.25">
      <c r="A58" t="s">
        <v>293</v>
      </c>
      <c r="B58" t="s">
        <v>49</v>
      </c>
      <c r="C58" t="s">
        <v>3</v>
      </c>
      <c r="D58" t="s">
        <v>55</v>
      </c>
      <c r="E58" s="15" t="s">
        <v>12</v>
      </c>
      <c r="F58" t="s">
        <v>294</v>
      </c>
      <c r="G58" t="s">
        <v>295</v>
      </c>
      <c r="H58" t="s">
        <v>269</v>
      </c>
      <c r="I58" t="s">
        <v>32</v>
      </c>
      <c r="J58" s="22">
        <v>1</v>
      </c>
      <c r="K58" s="8">
        <f>SUMIF('DES Awards (May 2023)'!AA:AA,A58,'DES Awards (May 2023)'!F:F)</f>
        <v>0</v>
      </c>
    </row>
    <row r="59" spans="1:11" x14ac:dyDescent="0.25">
      <c r="A59" t="s">
        <v>296</v>
      </c>
      <c r="B59" t="s">
        <v>88</v>
      </c>
      <c r="C59" t="s">
        <v>3</v>
      </c>
      <c r="D59" t="s">
        <v>55</v>
      </c>
      <c r="E59" s="15" t="s">
        <v>12</v>
      </c>
      <c r="F59" t="s">
        <v>297</v>
      </c>
      <c r="G59" t="s">
        <v>298</v>
      </c>
      <c r="H59" t="s">
        <v>110</v>
      </c>
      <c r="I59" t="s">
        <v>111</v>
      </c>
      <c r="J59" s="22">
        <v>2</v>
      </c>
      <c r="K59" s="8">
        <f>SUMIF('DES Awards (May 2023)'!AA:AA,A59,'DES Awards (May 2023)'!F:F)</f>
        <v>0</v>
      </c>
    </row>
    <row r="60" spans="1:11" x14ac:dyDescent="0.25">
      <c r="A60" t="s">
        <v>299</v>
      </c>
      <c r="B60" t="s">
        <v>49</v>
      </c>
      <c r="C60" t="s">
        <v>3</v>
      </c>
      <c r="D60" t="s">
        <v>55</v>
      </c>
      <c r="E60" s="15" t="s">
        <v>12</v>
      </c>
      <c r="F60" t="s">
        <v>300</v>
      </c>
      <c r="G60" t="s">
        <v>301</v>
      </c>
      <c r="H60" t="s">
        <v>106</v>
      </c>
      <c r="I60" t="s">
        <v>55</v>
      </c>
      <c r="J60" s="22">
        <v>1</v>
      </c>
      <c r="K60" s="8">
        <f>SUMIF('DES Awards (May 2023)'!AA:AA,A60,'DES Awards (May 2023)'!F:F)</f>
        <v>0</v>
      </c>
    </row>
    <row r="61" spans="1:11" x14ac:dyDescent="0.25">
      <c r="A61" t="s">
        <v>302</v>
      </c>
      <c r="B61" t="s">
        <v>49</v>
      </c>
      <c r="C61" t="s">
        <v>3</v>
      </c>
      <c r="D61" t="s">
        <v>32</v>
      </c>
      <c r="E61" s="15" t="s">
        <v>12</v>
      </c>
      <c r="F61" t="s">
        <v>303</v>
      </c>
      <c r="G61" t="s">
        <v>304</v>
      </c>
      <c r="H61" t="s">
        <v>106</v>
      </c>
      <c r="I61" t="s">
        <v>55</v>
      </c>
      <c r="J61" s="22">
        <v>1</v>
      </c>
      <c r="K61" s="8">
        <f>SUMIF('DES Awards (May 2023)'!AA:AA,A61,'DES Awards (May 2023)'!F:F)</f>
        <v>0</v>
      </c>
    </row>
    <row r="62" spans="1:11" x14ac:dyDescent="0.25">
      <c r="A62" t="s">
        <v>305</v>
      </c>
      <c r="B62" t="s">
        <v>49</v>
      </c>
      <c r="C62" t="s">
        <v>3</v>
      </c>
      <c r="D62" t="s">
        <v>32</v>
      </c>
      <c r="E62" s="15" t="s">
        <v>12</v>
      </c>
      <c r="F62" t="s">
        <v>306</v>
      </c>
      <c r="G62" t="s">
        <v>307</v>
      </c>
      <c r="H62" t="s">
        <v>68</v>
      </c>
      <c r="I62" t="s">
        <v>69</v>
      </c>
      <c r="J62" s="22">
        <v>3</v>
      </c>
      <c r="K62" s="8">
        <f>SUMIF('DES Awards (May 2023)'!AA:AA,A62,'DES Awards (May 2023)'!F:F)</f>
        <v>0</v>
      </c>
    </row>
    <row r="63" spans="1:11" x14ac:dyDescent="0.25">
      <c r="A63" t="s">
        <v>308</v>
      </c>
      <c r="B63" t="s">
        <v>24</v>
      </c>
      <c r="C63" t="s">
        <v>3</v>
      </c>
      <c r="D63" t="s">
        <v>32</v>
      </c>
      <c r="E63" s="15" t="s">
        <v>12</v>
      </c>
      <c r="F63" t="s">
        <v>309</v>
      </c>
      <c r="G63" t="s">
        <v>310</v>
      </c>
      <c r="H63" t="s">
        <v>157</v>
      </c>
      <c r="I63" t="s">
        <v>25</v>
      </c>
      <c r="J63" s="22">
        <v>1</v>
      </c>
      <c r="K63" s="8">
        <f>SUMIF('DES Awards (May 2023)'!AA:AA,A63,'DES Awards (May 2023)'!F:F)</f>
        <v>0</v>
      </c>
    </row>
    <row r="64" spans="1:11" x14ac:dyDescent="0.25">
      <c r="A64" t="s">
        <v>311</v>
      </c>
      <c r="B64" t="s">
        <v>88</v>
      </c>
      <c r="C64" t="s">
        <v>3</v>
      </c>
      <c r="D64" t="s">
        <v>55</v>
      </c>
      <c r="E64" s="15" t="s">
        <v>12</v>
      </c>
      <c r="F64" t="s">
        <v>312</v>
      </c>
      <c r="G64" t="s">
        <v>313</v>
      </c>
      <c r="H64" t="s">
        <v>62</v>
      </c>
      <c r="I64" t="s">
        <v>29</v>
      </c>
      <c r="J64" s="22">
        <v>2</v>
      </c>
      <c r="K64" s="8">
        <f>SUMIF('DES Awards (May 2023)'!AA:AA,A64,'DES Awards (May 2023)'!F:F)</f>
        <v>0</v>
      </c>
    </row>
    <row r="65" spans="1:11" x14ac:dyDescent="0.25">
      <c r="A65" t="s">
        <v>314</v>
      </c>
      <c r="B65" t="s">
        <v>49</v>
      </c>
      <c r="C65" t="s">
        <v>3</v>
      </c>
      <c r="D65" t="s">
        <v>32</v>
      </c>
      <c r="E65" s="15" t="s">
        <v>12</v>
      </c>
      <c r="F65" t="s">
        <v>315</v>
      </c>
      <c r="G65" t="s">
        <v>316</v>
      </c>
      <c r="H65" t="s">
        <v>198</v>
      </c>
      <c r="I65" t="s">
        <v>55</v>
      </c>
      <c r="J65" s="22">
        <v>1</v>
      </c>
      <c r="K65" s="8">
        <f>SUMIF('DES Awards (May 2023)'!AA:AA,A65,'DES Awards (May 2023)'!F:F)</f>
        <v>0</v>
      </c>
    </row>
    <row r="66" spans="1:11" x14ac:dyDescent="0.25">
      <c r="A66" t="s">
        <v>317</v>
      </c>
      <c r="B66" t="s">
        <v>49</v>
      </c>
      <c r="C66" t="s">
        <v>3</v>
      </c>
      <c r="D66" t="s">
        <v>55</v>
      </c>
      <c r="E66" s="15" t="s">
        <v>12</v>
      </c>
      <c r="F66" t="s">
        <v>318</v>
      </c>
      <c r="G66" t="s">
        <v>319</v>
      </c>
      <c r="H66" t="s">
        <v>320</v>
      </c>
      <c r="I66" t="s">
        <v>55</v>
      </c>
      <c r="J66" s="22">
        <v>1</v>
      </c>
      <c r="K66" s="8">
        <f>SUMIF('DES Awards (May 2023)'!AA:AA,A66,'DES Awards (May 2023)'!F:F)</f>
        <v>0</v>
      </c>
    </row>
    <row r="67" spans="1:11" x14ac:dyDescent="0.25">
      <c r="A67" t="s">
        <v>321</v>
      </c>
      <c r="B67" t="s">
        <v>78</v>
      </c>
      <c r="C67" t="s">
        <v>3</v>
      </c>
      <c r="D67" t="s">
        <v>32</v>
      </c>
      <c r="E67" s="15" t="s">
        <v>12</v>
      </c>
      <c r="F67" t="s">
        <v>322</v>
      </c>
      <c r="G67" t="s">
        <v>323</v>
      </c>
      <c r="H67" t="s">
        <v>110</v>
      </c>
      <c r="I67" t="s">
        <v>111</v>
      </c>
      <c r="J67" s="22">
        <v>2</v>
      </c>
      <c r="K67" s="8">
        <f>SUMIF('DES Awards (May 2023)'!AA:AA,A67,'DES Awards (May 2023)'!F:F)</f>
        <v>0</v>
      </c>
    </row>
    <row r="68" spans="1:11" x14ac:dyDescent="0.25">
      <c r="A68" t="s">
        <v>324</v>
      </c>
      <c r="B68" t="s">
        <v>88</v>
      </c>
      <c r="C68" t="s">
        <v>3</v>
      </c>
      <c r="D68" t="s">
        <v>55</v>
      </c>
      <c r="E68" s="15" t="s">
        <v>12</v>
      </c>
      <c r="F68" t="s">
        <v>325</v>
      </c>
      <c r="G68" t="s">
        <v>326</v>
      </c>
      <c r="H68" t="s">
        <v>327</v>
      </c>
      <c r="I68" t="s">
        <v>111</v>
      </c>
      <c r="J68" s="22">
        <v>2</v>
      </c>
      <c r="K68" s="8">
        <f>SUMIF('DES Awards (May 2023)'!AA:AA,A68,'DES Awards (May 2023)'!F:F)</f>
        <v>0</v>
      </c>
    </row>
    <row r="69" spans="1:11" x14ac:dyDescent="0.25">
      <c r="A69" t="s">
        <v>328</v>
      </c>
      <c r="B69" t="s">
        <v>37</v>
      </c>
      <c r="C69" t="s">
        <v>3</v>
      </c>
      <c r="D69" t="s">
        <v>25</v>
      </c>
      <c r="E69" s="15" t="s">
        <v>12</v>
      </c>
      <c r="F69" t="s">
        <v>329</v>
      </c>
      <c r="G69" t="s">
        <v>256</v>
      </c>
      <c r="H69" t="s">
        <v>35</v>
      </c>
      <c r="I69" t="s">
        <v>36</v>
      </c>
      <c r="J69" s="22">
        <v>3</v>
      </c>
      <c r="K69" s="8">
        <f>SUMIF('DES Awards (May 2023)'!AA:AA,A69,'DES Awards (May 2023)'!F:F)</f>
        <v>0</v>
      </c>
    </row>
    <row r="70" spans="1:11" x14ac:dyDescent="0.25">
      <c r="A70" t="s">
        <v>330</v>
      </c>
      <c r="B70" t="s">
        <v>49</v>
      </c>
      <c r="C70" t="s">
        <v>3</v>
      </c>
      <c r="D70" t="s">
        <v>55</v>
      </c>
      <c r="E70" s="15" t="s">
        <v>12</v>
      </c>
      <c r="F70" t="s">
        <v>331</v>
      </c>
      <c r="G70" t="s">
        <v>332</v>
      </c>
      <c r="H70" t="s">
        <v>106</v>
      </c>
      <c r="I70" t="s">
        <v>55</v>
      </c>
      <c r="J70" s="22">
        <v>1</v>
      </c>
      <c r="K70" s="8">
        <f>SUMIF('DES Awards (May 2023)'!AA:AA,A70,'DES Awards (May 2023)'!F:F)</f>
        <v>0</v>
      </c>
    </row>
    <row r="71" spans="1:11" x14ac:dyDescent="0.25">
      <c r="A71" t="s">
        <v>333</v>
      </c>
      <c r="B71" t="s">
        <v>88</v>
      </c>
      <c r="C71" t="s">
        <v>3</v>
      </c>
      <c r="D71" t="s">
        <v>25</v>
      </c>
      <c r="E71" s="15" t="s">
        <v>12</v>
      </c>
      <c r="F71" t="s">
        <v>334</v>
      </c>
      <c r="G71" t="s">
        <v>335</v>
      </c>
      <c r="H71" t="s">
        <v>42</v>
      </c>
      <c r="I71" t="s">
        <v>25</v>
      </c>
      <c r="J71" s="22">
        <v>1</v>
      </c>
      <c r="K71" s="8">
        <f>SUMIF('DES Awards (May 2023)'!AA:AA,A71,'DES Awards (May 2023)'!F:F)</f>
        <v>0</v>
      </c>
    </row>
    <row r="72" spans="1:11" x14ac:dyDescent="0.25">
      <c r="A72" t="s">
        <v>361</v>
      </c>
      <c r="B72" t="s">
        <v>78</v>
      </c>
      <c r="C72" t="s">
        <v>3</v>
      </c>
      <c r="D72" t="s">
        <v>55</v>
      </c>
      <c r="E72" s="16" t="s">
        <v>13</v>
      </c>
      <c r="F72" t="s">
        <v>362</v>
      </c>
      <c r="G72" t="s">
        <v>363</v>
      </c>
      <c r="H72" t="s">
        <v>327</v>
      </c>
      <c r="I72" t="s">
        <v>111</v>
      </c>
      <c r="J72" s="22">
        <v>2</v>
      </c>
      <c r="K72" s="8">
        <f>SUMIF('DES Awards (May 2023)'!AA:AA,A72,'DES Awards (May 2023)'!F:F)</f>
        <v>0</v>
      </c>
    </row>
    <row r="73" spans="1:11" x14ac:dyDescent="0.25">
      <c r="A73" t="s">
        <v>364</v>
      </c>
      <c r="B73" t="s">
        <v>49</v>
      </c>
      <c r="C73" t="s">
        <v>3</v>
      </c>
      <c r="D73" t="s">
        <v>55</v>
      </c>
      <c r="E73" s="16" t="s">
        <v>13</v>
      </c>
      <c r="F73" t="s">
        <v>365</v>
      </c>
      <c r="G73" t="s">
        <v>366</v>
      </c>
      <c r="H73" t="s">
        <v>196</v>
      </c>
      <c r="I73" t="s">
        <v>32</v>
      </c>
      <c r="J73" s="22">
        <v>1</v>
      </c>
      <c r="K73" s="8">
        <f>SUMIF('DES Awards (May 2023)'!AA:AA,A73,'DES Awards (May 2023)'!F:F)</f>
        <v>0</v>
      </c>
    </row>
    <row r="74" spans="1:11" x14ac:dyDescent="0.25">
      <c r="A74" t="s">
        <v>367</v>
      </c>
      <c r="B74" t="s">
        <v>78</v>
      </c>
      <c r="C74" t="s">
        <v>3</v>
      </c>
      <c r="D74" t="s">
        <v>25</v>
      </c>
      <c r="E74" s="16" t="s">
        <v>13</v>
      </c>
      <c r="F74" t="s">
        <v>368</v>
      </c>
      <c r="G74" t="s">
        <v>369</v>
      </c>
      <c r="H74" t="s">
        <v>42</v>
      </c>
      <c r="I74" t="s">
        <v>25</v>
      </c>
      <c r="J74" s="22">
        <v>1</v>
      </c>
      <c r="K74" s="8">
        <f>SUMIF('DES Awards (May 2023)'!AA:AA,A74,'DES Awards (May 2023)'!F:F)</f>
        <v>0</v>
      </c>
    </row>
    <row r="75" spans="1:11" x14ac:dyDescent="0.25">
      <c r="A75" s="6" t="s">
        <v>370</v>
      </c>
      <c r="B75" t="s">
        <v>49</v>
      </c>
      <c r="C75" t="s">
        <v>3</v>
      </c>
      <c r="D75" t="s">
        <v>55</v>
      </c>
      <c r="E75" s="16" t="s">
        <v>13</v>
      </c>
      <c r="F75" t="s">
        <v>371</v>
      </c>
      <c r="G75" t="s">
        <v>372</v>
      </c>
      <c r="H75" t="s">
        <v>106</v>
      </c>
      <c r="I75" t="s">
        <v>55</v>
      </c>
      <c r="J75" s="22">
        <v>1</v>
      </c>
      <c r="K75" s="8">
        <f>SUMIF('DES Awards (May 2023)'!AA:AA,A75,'DES Awards (May 2023)'!F:F)</f>
        <v>0</v>
      </c>
    </row>
    <row r="76" spans="1:11" x14ac:dyDescent="0.25">
      <c r="A76" s="6" t="s">
        <v>370</v>
      </c>
      <c r="B76" t="s">
        <v>49</v>
      </c>
      <c r="C76" t="s">
        <v>3</v>
      </c>
      <c r="D76" t="s">
        <v>32</v>
      </c>
      <c r="E76" s="16" t="s">
        <v>13</v>
      </c>
      <c r="F76" t="s">
        <v>371</v>
      </c>
      <c r="G76" t="s">
        <v>372</v>
      </c>
      <c r="H76" t="s">
        <v>106</v>
      </c>
      <c r="I76" t="s">
        <v>55</v>
      </c>
      <c r="J76" s="22">
        <v>1</v>
      </c>
      <c r="K76" s="8">
        <f>SUMIF('DES Awards (May 2023)'!AA:AA,A76,'DES Awards (May 2023)'!F:F)</f>
        <v>0</v>
      </c>
    </row>
    <row r="77" spans="1:11" x14ac:dyDescent="0.25">
      <c r="A77" t="s">
        <v>373</v>
      </c>
      <c r="B77" t="s">
        <v>88</v>
      </c>
      <c r="C77" t="s">
        <v>3</v>
      </c>
      <c r="D77" t="s">
        <v>55</v>
      </c>
      <c r="E77" s="16" t="s">
        <v>13</v>
      </c>
      <c r="F77" t="s">
        <v>374</v>
      </c>
      <c r="G77" t="s">
        <v>375</v>
      </c>
      <c r="H77" t="s">
        <v>42</v>
      </c>
      <c r="I77" t="s">
        <v>25</v>
      </c>
      <c r="J77" s="22">
        <v>1</v>
      </c>
      <c r="K77" s="8">
        <f>SUMIF('DES Awards (May 2023)'!AA:AA,A77,'DES Awards (May 2023)'!F:F)</f>
        <v>0</v>
      </c>
    </row>
    <row r="78" spans="1:11" x14ac:dyDescent="0.25">
      <c r="A78" s="6" t="s">
        <v>287</v>
      </c>
      <c r="B78" t="s">
        <v>78</v>
      </c>
      <c r="C78" t="s">
        <v>3</v>
      </c>
      <c r="D78" t="s">
        <v>25</v>
      </c>
      <c r="E78" s="16" t="s">
        <v>13</v>
      </c>
      <c r="F78" t="s">
        <v>288</v>
      </c>
      <c r="G78" t="s">
        <v>289</v>
      </c>
      <c r="H78" t="s">
        <v>145</v>
      </c>
      <c r="I78" t="s">
        <v>25</v>
      </c>
      <c r="J78" s="22">
        <v>1</v>
      </c>
      <c r="K78" s="8">
        <f>SUMIF('DES Awards (May 2023)'!AA:AA,A78,'DES Awards (May 2023)'!F:F)</f>
        <v>0</v>
      </c>
    </row>
    <row r="79" spans="1:11" x14ac:dyDescent="0.25">
      <c r="A79" t="s">
        <v>376</v>
      </c>
      <c r="B79" t="s">
        <v>24</v>
      </c>
      <c r="C79" t="s">
        <v>3</v>
      </c>
      <c r="D79" t="s">
        <v>55</v>
      </c>
      <c r="E79" s="16" t="s">
        <v>13</v>
      </c>
      <c r="F79" t="s">
        <v>377</v>
      </c>
      <c r="G79" t="s">
        <v>378</v>
      </c>
      <c r="H79" t="s">
        <v>379</v>
      </c>
      <c r="I79" t="s">
        <v>55</v>
      </c>
      <c r="J79" s="22">
        <v>1</v>
      </c>
      <c r="K79" s="8">
        <f>SUMIF('DES Awards (May 2023)'!AA:AA,A79,'DES Awards (May 2023)'!F:F)</f>
        <v>0</v>
      </c>
    </row>
    <row r="80" spans="1:11" x14ac:dyDescent="0.25">
      <c r="A80" t="s">
        <v>380</v>
      </c>
      <c r="B80" t="s">
        <v>88</v>
      </c>
      <c r="C80" t="s">
        <v>3</v>
      </c>
      <c r="D80" t="s">
        <v>55</v>
      </c>
      <c r="E80" s="16" t="s">
        <v>13</v>
      </c>
      <c r="F80" t="s">
        <v>381</v>
      </c>
      <c r="G80" t="s">
        <v>382</v>
      </c>
      <c r="H80" t="s">
        <v>85</v>
      </c>
      <c r="I80" t="s">
        <v>86</v>
      </c>
      <c r="J80" s="22">
        <v>2</v>
      </c>
      <c r="K80" s="8">
        <f>SUMIF('DES Awards (May 2023)'!AA:AA,A80,'DES Awards (May 2023)'!F:F)</f>
        <v>0</v>
      </c>
    </row>
    <row r="81" spans="1:11" x14ac:dyDescent="0.25">
      <c r="A81" t="s">
        <v>383</v>
      </c>
      <c r="B81" t="s">
        <v>88</v>
      </c>
      <c r="C81" t="s">
        <v>3</v>
      </c>
      <c r="D81" t="s">
        <v>25</v>
      </c>
      <c r="E81" s="16" t="s">
        <v>13</v>
      </c>
      <c r="F81" t="s">
        <v>384</v>
      </c>
      <c r="G81" t="s">
        <v>385</v>
      </c>
      <c r="H81" t="s">
        <v>42</v>
      </c>
      <c r="I81" t="s">
        <v>25</v>
      </c>
      <c r="J81" s="22">
        <v>1</v>
      </c>
      <c r="K81" s="8">
        <f>SUMIF('DES Awards (May 2023)'!AA:AA,A81,'DES Awards (May 2023)'!F:F)</f>
        <v>0</v>
      </c>
    </row>
    <row r="82" spans="1:11" x14ac:dyDescent="0.25">
      <c r="A82" s="6" t="s">
        <v>187</v>
      </c>
      <c r="B82" t="s">
        <v>49</v>
      </c>
      <c r="C82" t="s">
        <v>3</v>
      </c>
      <c r="D82" t="s">
        <v>55</v>
      </c>
      <c r="E82" s="16" t="s">
        <v>13</v>
      </c>
      <c r="F82" t="s">
        <v>188</v>
      </c>
      <c r="G82" t="s">
        <v>189</v>
      </c>
      <c r="H82" t="s">
        <v>106</v>
      </c>
      <c r="I82" t="s">
        <v>55</v>
      </c>
      <c r="J82" s="22">
        <v>1</v>
      </c>
      <c r="K82" s="8">
        <f>SUMIF('DES Awards (May 2023)'!AA:AA,A82,'DES Awards (May 2023)'!F:F)</f>
        <v>0</v>
      </c>
    </row>
    <row r="83" spans="1:11" x14ac:dyDescent="0.25">
      <c r="A83" t="s">
        <v>386</v>
      </c>
      <c r="B83" t="s">
        <v>64</v>
      </c>
      <c r="C83" t="s">
        <v>3</v>
      </c>
      <c r="D83" t="s">
        <v>32</v>
      </c>
      <c r="E83" s="16" t="s">
        <v>13</v>
      </c>
      <c r="F83" t="s">
        <v>387</v>
      </c>
      <c r="G83" t="s">
        <v>388</v>
      </c>
      <c r="H83" t="s">
        <v>389</v>
      </c>
      <c r="I83" t="s">
        <v>50</v>
      </c>
      <c r="J83" s="22">
        <v>2</v>
      </c>
      <c r="K83" s="8">
        <f>SUMIF('DES Awards (May 2023)'!AA:AA,A83,'DES Awards (May 2023)'!F:F)</f>
        <v>0</v>
      </c>
    </row>
    <row r="84" spans="1:11" x14ac:dyDescent="0.25">
      <c r="A84" t="s">
        <v>390</v>
      </c>
      <c r="B84" t="s">
        <v>88</v>
      </c>
      <c r="C84" t="s">
        <v>3</v>
      </c>
      <c r="D84" t="s">
        <v>25</v>
      </c>
      <c r="E84" s="16" t="s">
        <v>13</v>
      </c>
      <c r="F84" t="s">
        <v>391</v>
      </c>
      <c r="G84" t="s">
        <v>392</v>
      </c>
      <c r="H84" t="s">
        <v>149</v>
      </c>
      <c r="I84" t="s">
        <v>111</v>
      </c>
      <c r="J84" s="22">
        <v>2</v>
      </c>
      <c r="K84" s="8">
        <f>SUMIF('DES Awards (May 2023)'!AA:AA,A84,'DES Awards (May 2023)'!F:F)</f>
        <v>0</v>
      </c>
    </row>
    <row r="85" spans="1:11" x14ac:dyDescent="0.25">
      <c r="A85" t="s">
        <v>393</v>
      </c>
      <c r="B85" t="s">
        <v>394</v>
      </c>
      <c r="C85" t="s">
        <v>3</v>
      </c>
      <c r="D85" t="s">
        <v>55</v>
      </c>
      <c r="E85" s="16" t="s">
        <v>13</v>
      </c>
      <c r="F85" t="s">
        <v>395</v>
      </c>
      <c r="G85" t="s">
        <v>396</v>
      </c>
      <c r="H85" t="s">
        <v>379</v>
      </c>
      <c r="I85" t="s">
        <v>55</v>
      </c>
      <c r="J85" s="22">
        <v>1</v>
      </c>
      <c r="K85" s="8">
        <f>SUMIF('DES Awards (May 2023)'!AA:AA,A85,'DES Awards (May 2023)'!F:F)</f>
        <v>0</v>
      </c>
    </row>
    <row r="86" spans="1:11" x14ac:dyDescent="0.25">
      <c r="A86" t="s">
        <v>397</v>
      </c>
      <c r="B86" t="s">
        <v>88</v>
      </c>
      <c r="C86" t="s">
        <v>3</v>
      </c>
      <c r="D86" t="s">
        <v>32</v>
      </c>
      <c r="E86" s="16" t="s">
        <v>13</v>
      </c>
      <c r="F86" t="s">
        <v>398</v>
      </c>
      <c r="G86" t="s">
        <v>399</v>
      </c>
      <c r="H86" t="s">
        <v>165</v>
      </c>
      <c r="I86" t="s">
        <v>50</v>
      </c>
      <c r="J86" s="22">
        <v>2</v>
      </c>
      <c r="K86" s="8">
        <f>SUMIF('DES Awards (May 2023)'!AA:AA,A86,'DES Awards (May 2023)'!F:F)</f>
        <v>0</v>
      </c>
    </row>
    <row r="87" spans="1:11" x14ac:dyDescent="0.25">
      <c r="A87" t="s">
        <v>400</v>
      </c>
      <c r="B87" t="s">
        <v>64</v>
      </c>
      <c r="C87" t="s">
        <v>3</v>
      </c>
      <c r="D87" t="s">
        <v>86</v>
      </c>
      <c r="E87" s="16" t="s">
        <v>13</v>
      </c>
      <c r="F87" t="s">
        <v>401</v>
      </c>
      <c r="G87" t="s">
        <v>402</v>
      </c>
      <c r="H87" t="s">
        <v>68</v>
      </c>
      <c r="I87" t="s">
        <v>69</v>
      </c>
      <c r="J87" s="22">
        <v>3</v>
      </c>
      <c r="K87" s="8">
        <f>SUMIF('DES Awards (May 2023)'!AA:AA,A87,'DES Awards (May 2023)'!F:F)</f>
        <v>0</v>
      </c>
    </row>
    <row r="88" spans="1:11" x14ac:dyDescent="0.25">
      <c r="A88" t="s">
        <v>403</v>
      </c>
      <c r="B88" t="s">
        <v>78</v>
      </c>
      <c r="C88" t="s">
        <v>3</v>
      </c>
      <c r="D88" t="s">
        <v>55</v>
      </c>
      <c r="E88" s="16" t="s">
        <v>13</v>
      </c>
      <c r="F88" t="s">
        <v>404</v>
      </c>
      <c r="G88" t="s">
        <v>405</v>
      </c>
      <c r="H88" t="s">
        <v>97</v>
      </c>
      <c r="I88" t="s">
        <v>25</v>
      </c>
      <c r="J88" s="22">
        <v>1</v>
      </c>
      <c r="K88" s="8">
        <f>SUMIF('DES Awards (May 2023)'!AA:AA,A88,'DES Awards (May 2023)'!F:F)</f>
        <v>0</v>
      </c>
    </row>
    <row r="89" spans="1:11" x14ac:dyDescent="0.25">
      <c r="A89" t="s">
        <v>406</v>
      </c>
      <c r="B89" t="s">
        <v>78</v>
      </c>
      <c r="C89" t="s">
        <v>3</v>
      </c>
      <c r="D89" t="s">
        <v>55</v>
      </c>
      <c r="E89" s="16" t="s">
        <v>13</v>
      </c>
      <c r="F89" t="s">
        <v>407</v>
      </c>
      <c r="G89" t="s">
        <v>195</v>
      </c>
      <c r="H89" t="s">
        <v>196</v>
      </c>
      <c r="I89" t="s">
        <v>32</v>
      </c>
      <c r="J89" s="22">
        <v>1</v>
      </c>
      <c r="K89" s="8">
        <f>SUMIF('DES Awards (May 2023)'!AA:AA,A89,'DES Awards (May 2023)'!F:F)</f>
        <v>0</v>
      </c>
    </row>
    <row r="90" spans="1:11" x14ac:dyDescent="0.25">
      <c r="A90" t="s">
        <v>408</v>
      </c>
      <c r="B90" t="s">
        <v>88</v>
      </c>
      <c r="C90" t="s">
        <v>3</v>
      </c>
      <c r="D90" t="s">
        <v>55</v>
      </c>
      <c r="E90" s="16" t="s">
        <v>13</v>
      </c>
      <c r="F90" t="s">
        <v>409</v>
      </c>
      <c r="G90" t="s">
        <v>410</v>
      </c>
      <c r="H90" t="s">
        <v>97</v>
      </c>
      <c r="I90" t="s">
        <v>25</v>
      </c>
      <c r="J90" s="22">
        <v>1</v>
      </c>
      <c r="K90" s="8">
        <f>SUMIF('DES Awards (May 2023)'!AA:AA,A90,'DES Awards (May 2023)'!F:F)</f>
        <v>0</v>
      </c>
    </row>
  </sheetData>
  <autoFilter ref="A1:K90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D3AF-2296-48FF-955E-A01175A7D1F4}">
  <sheetPr>
    <tabColor theme="3" tint="0.79998168889431442"/>
  </sheetPr>
  <dimension ref="A1:J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5" width="15.7109375" customWidth="1"/>
    <col min="6" max="6" width="41.5703125" customWidth="1"/>
    <col min="7" max="9" width="15.7109375" customWidth="1"/>
    <col min="10" max="10" width="15.7109375" style="1" customWidth="1"/>
  </cols>
  <sheetData>
    <row r="1" spans="1:10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2</v>
      </c>
      <c r="F1" s="2" t="s">
        <v>18</v>
      </c>
      <c r="G1" s="2" t="s">
        <v>19</v>
      </c>
      <c r="H1" s="2" t="s">
        <v>20</v>
      </c>
      <c r="I1" s="2" t="s">
        <v>21</v>
      </c>
      <c r="J1" s="3" t="s">
        <v>22</v>
      </c>
    </row>
    <row r="2" spans="1:10" x14ac:dyDescent="0.25">
      <c r="A2" t="s">
        <v>59</v>
      </c>
      <c r="B2" t="s">
        <v>24</v>
      </c>
      <c r="C2" t="s">
        <v>4</v>
      </c>
      <c r="D2" t="s">
        <v>32</v>
      </c>
      <c r="E2" t="s">
        <v>9</v>
      </c>
      <c r="F2" t="s">
        <v>60</v>
      </c>
      <c r="G2" t="s">
        <v>61</v>
      </c>
      <c r="H2" t="s">
        <v>62</v>
      </c>
      <c r="I2" t="s">
        <v>29</v>
      </c>
      <c r="J2" s="1">
        <v>2</v>
      </c>
    </row>
    <row r="3" spans="1:10" x14ac:dyDescent="0.25">
      <c r="A3" t="s">
        <v>336</v>
      </c>
      <c r="B3" t="s">
        <v>49</v>
      </c>
      <c r="C3" t="s">
        <v>4</v>
      </c>
      <c r="D3" t="s">
        <v>55</v>
      </c>
      <c r="E3" t="s">
        <v>12</v>
      </c>
      <c r="F3" t="s">
        <v>337</v>
      </c>
      <c r="G3" t="s">
        <v>338</v>
      </c>
      <c r="H3" t="s">
        <v>53</v>
      </c>
      <c r="I3" t="s">
        <v>36</v>
      </c>
      <c r="J3" s="1">
        <v>3</v>
      </c>
    </row>
    <row r="4" spans="1:10" x14ac:dyDescent="0.25">
      <c r="A4" t="s">
        <v>411</v>
      </c>
      <c r="B4" t="s">
        <v>78</v>
      </c>
      <c r="C4" t="s">
        <v>4</v>
      </c>
      <c r="D4" t="s">
        <v>55</v>
      </c>
      <c r="E4" t="s">
        <v>13</v>
      </c>
      <c r="F4" t="s">
        <v>412</v>
      </c>
      <c r="G4" t="s">
        <v>413</v>
      </c>
      <c r="H4" t="s">
        <v>85</v>
      </c>
      <c r="I4" t="s">
        <v>86</v>
      </c>
      <c r="J4" s="1">
        <v>2</v>
      </c>
    </row>
    <row r="5" spans="1:10" x14ac:dyDescent="0.25">
      <c r="A5" t="s">
        <v>414</v>
      </c>
      <c r="B5" t="s">
        <v>49</v>
      </c>
      <c r="C5" t="s">
        <v>4</v>
      </c>
      <c r="D5" t="s">
        <v>32</v>
      </c>
      <c r="E5" t="s">
        <v>13</v>
      </c>
      <c r="F5" t="s">
        <v>415</v>
      </c>
      <c r="G5" t="s">
        <v>416</v>
      </c>
      <c r="H5" t="s">
        <v>198</v>
      </c>
      <c r="I5" t="s">
        <v>55</v>
      </c>
      <c r="J5" s="1">
        <v>1</v>
      </c>
    </row>
    <row r="6" spans="1:10" x14ac:dyDescent="0.25">
      <c r="A6" t="s">
        <v>417</v>
      </c>
      <c r="B6" t="s">
        <v>418</v>
      </c>
      <c r="C6" t="s">
        <v>4</v>
      </c>
      <c r="D6" t="s">
        <v>55</v>
      </c>
      <c r="E6" t="s">
        <v>13</v>
      </c>
      <c r="F6" t="s">
        <v>419</v>
      </c>
      <c r="G6" t="s">
        <v>420</v>
      </c>
      <c r="H6" t="s">
        <v>85</v>
      </c>
      <c r="I6" t="s">
        <v>86</v>
      </c>
      <c r="J6" s="1">
        <v>2</v>
      </c>
    </row>
    <row r="7" spans="1:10" x14ac:dyDescent="0.25">
      <c r="A7" t="s">
        <v>119</v>
      </c>
      <c r="B7" t="s">
        <v>24</v>
      </c>
      <c r="C7" t="s">
        <v>4</v>
      </c>
      <c r="D7" t="s">
        <v>120</v>
      </c>
      <c r="E7" t="s">
        <v>10</v>
      </c>
      <c r="F7" t="s">
        <v>121</v>
      </c>
      <c r="G7" t="s">
        <v>122</v>
      </c>
      <c r="H7" t="s">
        <v>42</v>
      </c>
      <c r="I7" t="s">
        <v>25</v>
      </c>
      <c r="J7" s="1">
        <v>1</v>
      </c>
    </row>
    <row r="8" spans="1:10" x14ac:dyDescent="0.25">
      <c r="A8" t="s">
        <v>208</v>
      </c>
      <c r="B8" t="s">
        <v>124</v>
      </c>
      <c r="C8" t="s">
        <v>4</v>
      </c>
      <c r="D8" t="s">
        <v>55</v>
      </c>
      <c r="E8" t="s">
        <v>11</v>
      </c>
      <c r="F8" t="s">
        <v>209</v>
      </c>
      <c r="G8" t="s">
        <v>210</v>
      </c>
      <c r="H8" t="s">
        <v>42</v>
      </c>
      <c r="I8" t="s">
        <v>25</v>
      </c>
      <c r="J8" s="1">
        <v>1</v>
      </c>
    </row>
    <row r="9" spans="1:10" x14ac:dyDescent="0.25">
      <c r="A9" t="s">
        <v>211</v>
      </c>
      <c r="B9" t="s">
        <v>88</v>
      </c>
      <c r="C9" t="s">
        <v>4</v>
      </c>
      <c r="D9" t="s">
        <v>55</v>
      </c>
      <c r="E9" t="s">
        <v>11</v>
      </c>
      <c r="F9" t="s">
        <v>212</v>
      </c>
      <c r="G9" t="s">
        <v>213</v>
      </c>
      <c r="H9" t="s">
        <v>81</v>
      </c>
      <c r="I9" t="s">
        <v>47</v>
      </c>
      <c r="J9" s="1">
        <v>3</v>
      </c>
    </row>
    <row r="10" spans="1:10" x14ac:dyDescent="0.25">
      <c r="A10" t="s">
        <v>339</v>
      </c>
      <c r="B10" t="s">
        <v>24</v>
      </c>
      <c r="C10" t="s">
        <v>4</v>
      </c>
      <c r="D10" t="s">
        <v>25</v>
      </c>
      <c r="E10" t="s">
        <v>12</v>
      </c>
      <c r="F10" t="s">
        <v>340</v>
      </c>
      <c r="G10" t="s">
        <v>341</v>
      </c>
      <c r="H10" t="s">
        <v>269</v>
      </c>
      <c r="I10" t="s">
        <v>32</v>
      </c>
      <c r="J10" s="1">
        <v>1</v>
      </c>
    </row>
    <row r="11" spans="1:10" x14ac:dyDescent="0.25">
      <c r="A11" t="s">
        <v>214</v>
      </c>
      <c r="B11" t="s">
        <v>49</v>
      </c>
      <c r="C11" t="s">
        <v>4</v>
      </c>
      <c r="D11" t="s">
        <v>55</v>
      </c>
      <c r="E11" t="s">
        <v>11</v>
      </c>
      <c r="F11" t="s">
        <v>215</v>
      </c>
      <c r="G11" t="s">
        <v>216</v>
      </c>
      <c r="H11" t="s">
        <v>62</v>
      </c>
      <c r="I11" t="s">
        <v>29</v>
      </c>
      <c r="J11" s="1">
        <v>2</v>
      </c>
    </row>
    <row r="12" spans="1:10" x14ac:dyDescent="0.25">
      <c r="A12" t="s">
        <v>421</v>
      </c>
      <c r="B12" t="s">
        <v>49</v>
      </c>
      <c r="C12" t="s">
        <v>4</v>
      </c>
      <c r="D12" t="s">
        <v>32</v>
      </c>
      <c r="E12" t="s">
        <v>13</v>
      </c>
      <c r="F12" t="s">
        <v>422</v>
      </c>
      <c r="G12" t="s">
        <v>423</v>
      </c>
      <c r="H12" t="s">
        <v>68</v>
      </c>
      <c r="I12" t="s">
        <v>69</v>
      </c>
      <c r="J12" s="1">
        <v>3</v>
      </c>
    </row>
    <row r="13" spans="1:10" x14ac:dyDescent="0.25">
      <c r="A13" t="s">
        <v>217</v>
      </c>
      <c r="B13" t="s">
        <v>49</v>
      </c>
      <c r="C13" t="s">
        <v>4</v>
      </c>
      <c r="D13" t="s">
        <v>55</v>
      </c>
      <c r="E13" t="s">
        <v>11</v>
      </c>
      <c r="F13" t="s">
        <v>218</v>
      </c>
      <c r="G13" t="s">
        <v>219</v>
      </c>
      <c r="H13" t="s">
        <v>220</v>
      </c>
      <c r="I13" t="s">
        <v>111</v>
      </c>
      <c r="J13" s="1">
        <v>2</v>
      </c>
    </row>
    <row r="14" spans="1:10" x14ac:dyDescent="0.25">
      <c r="A14" t="s">
        <v>424</v>
      </c>
      <c r="B14" t="s">
        <v>78</v>
      </c>
      <c r="C14" t="s">
        <v>4</v>
      </c>
      <c r="D14" t="s">
        <v>50</v>
      </c>
      <c r="E14" t="s">
        <v>13</v>
      </c>
      <c r="F14" t="s">
        <v>425</v>
      </c>
      <c r="G14" t="s">
        <v>426</v>
      </c>
      <c r="H14" t="s">
        <v>42</v>
      </c>
      <c r="I14" t="s">
        <v>25</v>
      </c>
      <c r="J14" s="1">
        <v>1</v>
      </c>
    </row>
    <row r="15" spans="1:10" x14ac:dyDescent="0.25">
      <c r="A15" t="s">
        <v>342</v>
      </c>
      <c r="B15" t="s">
        <v>129</v>
      </c>
      <c r="C15" t="s">
        <v>4</v>
      </c>
      <c r="D15" t="s">
        <v>120</v>
      </c>
      <c r="E15" t="s">
        <v>12</v>
      </c>
      <c r="F15" t="s">
        <v>343</v>
      </c>
      <c r="G15" t="s">
        <v>344</v>
      </c>
      <c r="H15" t="s">
        <v>42</v>
      </c>
      <c r="I15" t="s">
        <v>25</v>
      </c>
      <c r="J15" s="1">
        <v>1</v>
      </c>
    </row>
    <row r="16" spans="1:10" x14ac:dyDescent="0.25">
      <c r="A16" t="s">
        <v>63</v>
      </c>
      <c r="B16" t="s">
        <v>64</v>
      </c>
      <c r="C16" t="s">
        <v>4</v>
      </c>
      <c r="D16" t="s">
        <v>65</v>
      </c>
      <c r="E16" t="s">
        <v>9</v>
      </c>
      <c r="F16" t="s">
        <v>66</v>
      </c>
      <c r="G16" t="s">
        <v>67</v>
      </c>
      <c r="H16" t="s">
        <v>68</v>
      </c>
      <c r="I16" t="s">
        <v>69</v>
      </c>
      <c r="J16" s="1">
        <v>3</v>
      </c>
    </row>
    <row r="17" spans="1:10" x14ac:dyDescent="0.25">
      <c r="A17" t="s">
        <v>427</v>
      </c>
      <c r="B17" t="s">
        <v>78</v>
      </c>
      <c r="C17" t="s">
        <v>4</v>
      </c>
      <c r="D17" t="s">
        <v>25</v>
      </c>
      <c r="E17" t="s">
        <v>13</v>
      </c>
      <c r="F17" t="s">
        <v>428</v>
      </c>
      <c r="G17" t="s">
        <v>429</v>
      </c>
      <c r="H17" t="s">
        <v>68</v>
      </c>
      <c r="I17" t="s">
        <v>69</v>
      </c>
      <c r="J17" s="1">
        <v>3</v>
      </c>
    </row>
    <row r="18" spans="1:10" x14ac:dyDescent="0.25">
      <c r="A18" t="s">
        <v>221</v>
      </c>
      <c r="B18" t="s">
        <v>222</v>
      </c>
      <c r="C18" t="s">
        <v>4</v>
      </c>
      <c r="D18" t="s">
        <v>120</v>
      </c>
      <c r="E18" t="s">
        <v>11</v>
      </c>
      <c r="F18" t="s">
        <v>223</v>
      </c>
      <c r="G18" t="s">
        <v>224</v>
      </c>
      <c r="H18" t="s">
        <v>106</v>
      </c>
      <c r="I18" t="s">
        <v>55</v>
      </c>
      <c r="J18" s="1">
        <v>1</v>
      </c>
    </row>
    <row r="19" spans="1:10" x14ac:dyDescent="0.25">
      <c r="A19" t="s">
        <v>123</v>
      </c>
      <c r="B19" t="s">
        <v>124</v>
      </c>
      <c r="C19" t="s">
        <v>4</v>
      </c>
      <c r="D19" t="s">
        <v>32</v>
      </c>
      <c r="E19" t="s">
        <v>10</v>
      </c>
      <c r="F19" t="s">
        <v>125</v>
      </c>
      <c r="G19" t="s">
        <v>126</v>
      </c>
      <c r="H19" t="s">
        <v>127</v>
      </c>
      <c r="I19" t="s">
        <v>32</v>
      </c>
      <c r="J19" s="1">
        <v>1</v>
      </c>
    </row>
    <row r="20" spans="1:10" x14ac:dyDescent="0.25">
      <c r="A20" t="s">
        <v>345</v>
      </c>
      <c r="B20" t="s">
        <v>226</v>
      </c>
      <c r="C20" t="s">
        <v>4</v>
      </c>
      <c r="D20" t="s">
        <v>120</v>
      </c>
      <c r="E20" t="s">
        <v>12</v>
      </c>
      <c r="F20" t="s">
        <v>346</v>
      </c>
      <c r="G20" t="s">
        <v>347</v>
      </c>
      <c r="H20" t="s">
        <v>149</v>
      </c>
      <c r="I20" t="s">
        <v>111</v>
      </c>
      <c r="J20" s="1">
        <v>2</v>
      </c>
    </row>
    <row r="21" spans="1:10" x14ac:dyDescent="0.25">
      <c r="A21" t="s">
        <v>430</v>
      </c>
      <c r="B21" t="s">
        <v>418</v>
      </c>
      <c r="C21" t="s">
        <v>4</v>
      </c>
      <c r="D21" t="s">
        <v>55</v>
      </c>
      <c r="E21" t="s">
        <v>13</v>
      </c>
      <c r="F21" t="s">
        <v>431</v>
      </c>
      <c r="G21" t="s">
        <v>432</v>
      </c>
      <c r="H21" t="s">
        <v>42</v>
      </c>
      <c r="I21" t="s">
        <v>25</v>
      </c>
      <c r="J21" s="1">
        <v>1</v>
      </c>
    </row>
    <row r="22" spans="1:10" x14ac:dyDescent="0.25">
      <c r="A22" t="s">
        <v>430</v>
      </c>
      <c r="B22" t="s">
        <v>49</v>
      </c>
      <c r="C22" t="s">
        <v>4</v>
      </c>
      <c r="D22" t="s">
        <v>25</v>
      </c>
      <c r="E22" t="s">
        <v>13</v>
      </c>
      <c r="F22" t="s">
        <v>431</v>
      </c>
      <c r="G22" t="s">
        <v>432</v>
      </c>
      <c r="H22" t="s">
        <v>42</v>
      </c>
      <c r="I22" t="s">
        <v>25</v>
      </c>
      <c r="J22" s="1">
        <v>1</v>
      </c>
    </row>
    <row r="23" spans="1:10" x14ac:dyDescent="0.25">
      <c r="A23" t="s">
        <v>225</v>
      </c>
      <c r="B23" t="s">
        <v>226</v>
      </c>
      <c r="C23" t="s">
        <v>4</v>
      </c>
      <c r="D23" t="s">
        <v>120</v>
      </c>
      <c r="E23" t="s">
        <v>11</v>
      </c>
      <c r="F23" t="s">
        <v>227</v>
      </c>
      <c r="G23" t="s">
        <v>228</v>
      </c>
      <c r="H23" t="s">
        <v>149</v>
      </c>
      <c r="I23" t="s">
        <v>111</v>
      </c>
      <c r="J23" s="1">
        <v>2</v>
      </c>
    </row>
    <row r="24" spans="1:10" x14ac:dyDescent="0.25">
      <c r="A24" t="s">
        <v>229</v>
      </c>
      <c r="B24" t="s">
        <v>226</v>
      </c>
      <c r="C24" t="s">
        <v>4</v>
      </c>
      <c r="D24" t="s">
        <v>120</v>
      </c>
      <c r="E24" t="s">
        <v>11</v>
      </c>
      <c r="F24" t="s">
        <v>230</v>
      </c>
      <c r="G24" t="s">
        <v>228</v>
      </c>
      <c r="H24" t="s">
        <v>149</v>
      </c>
      <c r="I24" t="s">
        <v>111</v>
      </c>
      <c r="J24" s="1">
        <v>2</v>
      </c>
    </row>
    <row r="25" spans="1:10" x14ac:dyDescent="0.25">
      <c r="A25" t="s">
        <v>231</v>
      </c>
      <c r="B25" t="s">
        <v>226</v>
      </c>
      <c r="C25" t="s">
        <v>4</v>
      </c>
      <c r="D25" t="s">
        <v>120</v>
      </c>
      <c r="E25" t="s">
        <v>11</v>
      </c>
      <c r="F25" t="s">
        <v>232</v>
      </c>
      <c r="G25" t="s">
        <v>228</v>
      </c>
      <c r="H25" t="s">
        <v>149</v>
      </c>
      <c r="I25" t="s">
        <v>111</v>
      </c>
      <c r="J25" s="1">
        <v>2</v>
      </c>
    </row>
    <row r="26" spans="1:10" x14ac:dyDescent="0.25">
      <c r="A26" t="s">
        <v>233</v>
      </c>
      <c r="B26" t="s">
        <v>226</v>
      </c>
      <c r="C26" t="s">
        <v>4</v>
      </c>
      <c r="D26" t="s">
        <v>120</v>
      </c>
      <c r="E26" t="s">
        <v>11</v>
      </c>
      <c r="F26" t="s">
        <v>234</v>
      </c>
      <c r="G26" t="s">
        <v>228</v>
      </c>
      <c r="H26" t="s">
        <v>149</v>
      </c>
      <c r="I26" t="s">
        <v>111</v>
      </c>
      <c r="J26" s="1">
        <v>2</v>
      </c>
    </row>
    <row r="27" spans="1:10" x14ac:dyDescent="0.25">
      <c r="A27" t="s">
        <v>433</v>
      </c>
      <c r="B27" t="s">
        <v>78</v>
      </c>
      <c r="C27" t="s">
        <v>4</v>
      </c>
      <c r="D27" t="s">
        <v>25</v>
      </c>
      <c r="E27" t="s">
        <v>13</v>
      </c>
      <c r="F27" t="s">
        <v>434</v>
      </c>
      <c r="G27" t="s">
        <v>435</v>
      </c>
      <c r="H27" t="s">
        <v>436</v>
      </c>
      <c r="I27" t="s">
        <v>69</v>
      </c>
      <c r="J27" s="1">
        <v>3</v>
      </c>
    </row>
    <row r="28" spans="1:10" x14ac:dyDescent="0.25">
      <c r="A28" t="s">
        <v>235</v>
      </c>
      <c r="B28" t="s">
        <v>24</v>
      </c>
      <c r="C28" t="s">
        <v>4</v>
      </c>
      <c r="D28" t="s">
        <v>55</v>
      </c>
      <c r="E28" t="s">
        <v>11</v>
      </c>
      <c r="F28" t="s">
        <v>236</v>
      </c>
      <c r="G28" t="s">
        <v>237</v>
      </c>
      <c r="H28" t="s">
        <v>97</v>
      </c>
      <c r="I28" t="s">
        <v>25</v>
      </c>
      <c r="J28" s="1">
        <v>1</v>
      </c>
    </row>
    <row r="29" spans="1:10" x14ac:dyDescent="0.25">
      <c r="A29" t="s">
        <v>128</v>
      </c>
      <c r="B29" t="s">
        <v>129</v>
      </c>
      <c r="C29" t="s">
        <v>4</v>
      </c>
      <c r="D29" t="s">
        <v>120</v>
      </c>
      <c r="E29" t="s">
        <v>10</v>
      </c>
      <c r="F29" t="s">
        <v>130</v>
      </c>
      <c r="G29" t="s">
        <v>131</v>
      </c>
      <c r="H29" t="s">
        <v>106</v>
      </c>
      <c r="I29" t="s">
        <v>55</v>
      </c>
      <c r="J29" s="1">
        <v>1</v>
      </c>
    </row>
    <row r="30" spans="1:10" x14ac:dyDescent="0.25">
      <c r="A30" t="s">
        <v>348</v>
      </c>
      <c r="B30" t="s">
        <v>49</v>
      </c>
      <c r="C30" t="s">
        <v>4</v>
      </c>
      <c r="D30" t="s">
        <v>55</v>
      </c>
      <c r="E30" t="s">
        <v>12</v>
      </c>
      <c r="F30" t="s">
        <v>349</v>
      </c>
      <c r="G30" t="s">
        <v>350</v>
      </c>
      <c r="H30" t="s">
        <v>175</v>
      </c>
      <c r="I30" t="s">
        <v>111</v>
      </c>
      <c r="J30" s="1">
        <v>2</v>
      </c>
    </row>
    <row r="31" spans="1:10" x14ac:dyDescent="0.25">
      <c r="A31" t="s">
        <v>132</v>
      </c>
      <c r="B31" t="s">
        <v>88</v>
      </c>
      <c r="C31" t="s">
        <v>4</v>
      </c>
      <c r="D31" t="s">
        <v>55</v>
      </c>
      <c r="E31" t="s">
        <v>10</v>
      </c>
      <c r="F31" t="s">
        <v>133</v>
      </c>
      <c r="G31" t="s">
        <v>134</v>
      </c>
      <c r="H31" t="s">
        <v>110</v>
      </c>
      <c r="I31" t="s">
        <v>111</v>
      </c>
      <c r="J31" s="1">
        <v>2</v>
      </c>
    </row>
    <row r="32" spans="1:10" x14ac:dyDescent="0.25">
      <c r="A32" t="s">
        <v>70</v>
      </c>
      <c r="B32" t="s">
        <v>49</v>
      </c>
      <c r="C32" t="s">
        <v>4</v>
      </c>
      <c r="D32" t="s">
        <v>50</v>
      </c>
      <c r="E32" t="s">
        <v>9</v>
      </c>
      <c r="F32" t="s">
        <v>71</v>
      </c>
      <c r="G32" t="s">
        <v>72</v>
      </c>
      <c r="H32" t="s">
        <v>68</v>
      </c>
      <c r="I32" t="s">
        <v>69</v>
      </c>
      <c r="J32" s="1">
        <v>3</v>
      </c>
    </row>
    <row r="33" spans="1:10" x14ac:dyDescent="0.25">
      <c r="A33" t="s">
        <v>351</v>
      </c>
      <c r="B33" t="s">
        <v>78</v>
      </c>
      <c r="C33" t="s">
        <v>4</v>
      </c>
      <c r="D33" t="s">
        <v>50</v>
      </c>
      <c r="E33" t="s">
        <v>12</v>
      </c>
      <c r="F33" t="s">
        <v>352</v>
      </c>
      <c r="G33" t="s">
        <v>353</v>
      </c>
      <c r="H33" t="s">
        <v>68</v>
      </c>
      <c r="I33" t="s">
        <v>69</v>
      </c>
      <c r="J33" s="1">
        <v>3</v>
      </c>
    </row>
    <row r="34" spans="1:10" x14ac:dyDescent="0.25">
      <c r="A34" t="s">
        <v>48</v>
      </c>
      <c r="B34" t="s">
        <v>437</v>
      </c>
      <c r="C34" t="s">
        <v>4</v>
      </c>
      <c r="D34" t="s">
        <v>55</v>
      </c>
      <c r="E34" t="s">
        <v>13</v>
      </c>
      <c r="F34" t="s">
        <v>51</v>
      </c>
      <c r="G34" t="s">
        <v>52</v>
      </c>
      <c r="H34" t="s">
        <v>53</v>
      </c>
      <c r="I34" t="s">
        <v>36</v>
      </c>
      <c r="J34" s="1">
        <v>3</v>
      </c>
    </row>
    <row r="35" spans="1:10" x14ac:dyDescent="0.25">
      <c r="A35" t="s">
        <v>354</v>
      </c>
      <c r="B35" t="s">
        <v>78</v>
      </c>
      <c r="C35" t="s">
        <v>4</v>
      </c>
      <c r="D35" t="s">
        <v>111</v>
      </c>
      <c r="E35" t="s">
        <v>12</v>
      </c>
      <c r="F35" t="s">
        <v>355</v>
      </c>
      <c r="G35" t="s">
        <v>356</v>
      </c>
      <c r="H35" t="s">
        <v>357</v>
      </c>
      <c r="I35" t="s">
        <v>29</v>
      </c>
      <c r="J35" s="1">
        <v>2</v>
      </c>
    </row>
    <row r="36" spans="1:10" x14ac:dyDescent="0.25">
      <c r="A36" t="s">
        <v>238</v>
      </c>
      <c r="B36" t="s">
        <v>239</v>
      </c>
      <c r="C36" t="s">
        <v>4</v>
      </c>
      <c r="D36" t="s">
        <v>120</v>
      </c>
      <c r="E36" t="s">
        <v>11</v>
      </c>
      <c r="F36" t="s">
        <v>240</v>
      </c>
      <c r="G36" t="s">
        <v>241</v>
      </c>
      <c r="H36" t="s">
        <v>42</v>
      </c>
      <c r="I36" t="s">
        <v>25</v>
      </c>
      <c r="J36" s="1">
        <v>1</v>
      </c>
    </row>
    <row r="37" spans="1:10" x14ac:dyDescent="0.25">
      <c r="A37" t="s">
        <v>135</v>
      </c>
      <c r="B37" t="s">
        <v>136</v>
      </c>
      <c r="C37" t="s">
        <v>4</v>
      </c>
      <c r="D37" t="s">
        <v>50</v>
      </c>
      <c r="E37" t="s">
        <v>10</v>
      </c>
      <c r="F37" t="s">
        <v>137</v>
      </c>
      <c r="G37" t="s">
        <v>138</v>
      </c>
      <c r="H37" t="s">
        <v>53</v>
      </c>
      <c r="I37" t="s">
        <v>36</v>
      </c>
      <c r="J37" s="1">
        <v>3</v>
      </c>
    </row>
  </sheetData>
  <autoFilter ref="A1:J1" xr:uid="{3DB5D3AF-2296-48FF-955E-A01175A7D1F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3223-D99E-4CE2-AC3E-E9B4D6A46C18}">
  <sheetPr>
    <tabColor theme="3" tint="0.79998168889431442"/>
  </sheetPr>
  <dimension ref="A1:J22"/>
  <sheetViews>
    <sheetView workbookViewId="0">
      <pane ySplit="1" topLeftCell="A2" activePane="bottomLeft" state="frozen"/>
      <selection pane="bottomLeft" activeCell="F25" sqref="F25"/>
    </sheetView>
  </sheetViews>
  <sheetFormatPr defaultRowHeight="15" x14ac:dyDescent="0.25"/>
  <cols>
    <col min="1" max="5" width="15.7109375" customWidth="1"/>
    <col min="6" max="6" width="39.140625" bestFit="1" customWidth="1"/>
    <col min="7" max="9" width="15.7109375" customWidth="1"/>
    <col min="10" max="10" width="15.7109375" style="1" customWidth="1"/>
  </cols>
  <sheetData>
    <row r="1" spans="1:10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2</v>
      </c>
      <c r="F1" s="2" t="s">
        <v>18</v>
      </c>
      <c r="G1" s="2" t="s">
        <v>19</v>
      </c>
      <c r="H1" s="2" t="s">
        <v>20</v>
      </c>
      <c r="I1" s="2" t="s">
        <v>21</v>
      </c>
      <c r="J1" s="3" t="s">
        <v>22</v>
      </c>
    </row>
    <row r="2" spans="1:10" x14ac:dyDescent="0.25">
      <c r="A2" t="s">
        <v>142</v>
      </c>
      <c r="B2" t="s">
        <v>49</v>
      </c>
      <c r="C2" t="s">
        <v>5</v>
      </c>
      <c r="D2" t="s">
        <v>25</v>
      </c>
      <c r="E2" t="s">
        <v>11</v>
      </c>
      <c r="F2" t="s">
        <v>143</v>
      </c>
      <c r="G2" t="s">
        <v>144</v>
      </c>
      <c r="H2" t="s">
        <v>145</v>
      </c>
      <c r="I2" t="s">
        <v>25</v>
      </c>
      <c r="J2" s="1">
        <v>1</v>
      </c>
    </row>
    <row r="3" spans="1:10" x14ac:dyDescent="0.25">
      <c r="A3" t="s">
        <v>242</v>
      </c>
      <c r="B3" t="s">
        <v>49</v>
      </c>
      <c r="C3" t="s">
        <v>5</v>
      </c>
      <c r="D3" t="s">
        <v>55</v>
      </c>
      <c r="E3" t="s">
        <v>11</v>
      </c>
      <c r="F3" t="s">
        <v>243</v>
      </c>
      <c r="G3" t="s">
        <v>244</v>
      </c>
      <c r="H3" t="s">
        <v>196</v>
      </c>
      <c r="I3" t="s">
        <v>32</v>
      </c>
      <c r="J3" s="1">
        <v>1</v>
      </c>
    </row>
    <row r="4" spans="1:10" x14ac:dyDescent="0.25">
      <c r="A4" t="s">
        <v>370</v>
      </c>
      <c r="B4" t="s">
        <v>49</v>
      </c>
      <c r="C4" t="s">
        <v>5</v>
      </c>
      <c r="D4" t="s">
        <v>55</v>
      </c>
      <c r="E4" t="s">
        <v>13</v>
      </c>
      <c r="F4" t="s">
        <v>371</v>
      </c>
      <c r="G4" t="s">
        <v>372</v>
      </c>
      <c r="H4" t="s">
        <v>106</v>
      </c>
      <c r="I4" t="s">
        <v>55</v>
      </c>
      <c r="J4" s="1">
        <v>1</v>
      </c>
    </row>
    <row r="5" spans="1:10" x14ac:dyDescent="0.25">
      <c r="A5" t="s">
        <v>370</v>
      </c>
      <c r="B5" t="s">
        <v>49</v>
      </c>
      <c r="C5" t="s">
        <v>5</v>
      </c>
      <c r="D5" t="s">
        <v>32</v>
      </c>
      <c r="E5" t="s">
        <v>13</v>
      </c>
      <c r="F5" t="s">
        <v>371</v>
      </c>
      <c r="G5" t="s">
        <v>372</v>
      </c>
      <c r="H5" t="s">
        <v>106</v>
      </c>
      <c r="I5" t="s">
        <v>55</v>
      </c>
      <c r="J5" s="1">
        <v>1</v>
      </c>
    </row>
    <row r="6" spans="1:10" x14ac:dyDescent="0.25">
      <c r="A6" t="s">
        <v>245</v>
      </c>
      <c r="B6" t="s">
        <v>49</v>
      </c>
      <c r="C6" t="s">
        <v>5</v>
      </c>
      <c r="D6" t="s">
        <v>55</v>
      </c>
      <c r="E6" t="s">
        <v>11</v>
      </c>
      <c r="F6" t="s">
        <v>246</v>
      </c>
      <c r="G6" t="s">
        <v>247</v>
      </c>
      <c r="H6" t="s">
        <v>196</v>
      </c>
      <c r="I6" t="s">
        <v>32</v>
      </c>
      <c r="J6" s="1">
        <v>1</v>
      </c>
    </row>
    <row r="7" spans="1:10" x14ac:dyDescent="0.25">
      <c r="A7" t="s">
        <v>438</v>
      </c>
      <c r="B7" t="s">
        <v>49</v>
      </c>
      <c r="C7" t="s">
        <v>5</v>
      </c>
      <c r="D7" t="s">
        <v>55</v>
      </c>
      <c r="E7" t="s">
        <v>13</v>
      </c>
      <c r="F7" t="s">
        <v>439</v>
      </c>
      <c r="G7" t="s">
        <v>440</v>
      </c>
      <c r="H7" t="s">
        <v>42</v>
      </c>
      <c r="I7" t="s">
        <v>25</v>
      </c>
      <c r="J7" s="1">
        <v>1</v>
      </c>
    </row>
    <row r="8" spans="1:10" x14ac:dyDescent="0.25">
      <c r="A8" t="s">
        <v>139</v>
      </c>
      <c r="B8" t="s">
        <v>49</v>
      </c>
      <c r="C8" t="s">
        <v>5</v>
      </c>
      <c r="D8" t="s">
        <v>55</v>
      </c>
      <c r="E8" t="s">
        <v>10</v>
      </c>
      <c r="F8" t="s">
        <v>140</v>
      </c>
      <c r="G8" t="s">
        <v>141</v>
      </c>
      <c r="H8" t="s">
        <v>42</v>
      </c>
      <c r="I8" t="s">
        <v>25</v>
      </c>
      <c r="J8" s="1">
        <v>1</v>
      </c>
    </row>
    <row r="9" spans="1:10" x14ac:dyDescent="0.25">
      <c r="A9" t="s">
        <v>139</v>
      </c>
      <c r="B9" t="s">
        <v>49</v>
      </c>
      <c r="C9" t="s">
        <v>5</v>
      </c>
      <c r="D9" t="s">
        <v>55</v>
      </c>
      <c r="E9" t="s">
        <v>11</v>
      </c>
      <c r="F9" t="s">
        <v>140</v>
      </c>
      <c r="G9" t="s">
        <v>141</v>
      </c>
      <c r="H9" t="s">
        <v>42</v>
      </c>
      <c r="I9" t="s">
        <v>25</v>
      </c>
      <c r="J9" s="1">
        <v>1</v>
      </c>
    </row>
    <row r="10" spans="1:10" x14ac:dyDescent="0.25">
      <c r="A10" t="s">
        <v>63</v>
      </c>
      <c r="B10" t="s">
        <v>64</v>
      </c>
      <c r="C10" t="s">
        <v>5</v>
      </c>
      <c r="D10" t="s">
        <v>73</v>
      </c>
      <c r="E10" t="s">
        <v>9</v>
      </c>
      <c r="F10" t="s">
        <v>66</v>
      </c>
      <c r="G10" t="s">
        <v>67</v>
      </c>
      <c r="H10" t="s">
        <v>68</v>
      </c>
      <c r="I10" t="s">
        <v>69</v>
      </c>
      <c r="J10" s="1">
        <v>3</v>
      </c>
    </row>
    <row r="11" spans="1:10" x14ac:dyDescent="0.25">
      <c r="A11" t="s">
        <v>63</v>
      </c>
      <c r="B11" t="s">
        <v>64</v>
      </c>
      <c r="C11" t="s">
        <v>5</v>
      </c>
      <c r="D11" t="s">
        <v>441</v>
      </c>
      <c r="E11" t="s">
        <v>13</v>
      </c>
      <c r="F11" t="s">
        <v>66</v>
      </c>
      <c r="G11" t="s">
        <v>67</v>
      </c>
      <c r="H11" t="s">
        <v>68</v>
      </c>
      <c r="I11" t="s">
        <v>69</v>
      </c>
      <c r="J11" s="1">
        <v>3</v>
      </c>
    </row>
    <row r="12" spans="1:10" x14ac:dyDescent="0.25">
      <c r="A12" t="s">
        <v>302</v>
      </c>
      <c r="B12" t="s">
        <v>49</v>
      </c>
      <c r="C12" t="s">
        <v>5</v>
      </c>
      <c r="D12" t="s">
        <v>32</v>
      </c>
      <c r="E12" t="s">
        <v>12</v>
      </c>
      <c r="F12" t="s">
        <v>303</v>
      </c>
      <c r="G12" t="s">
        <v>304</v>
      </c>
      <c r="H12" t="s">
        <v>106</v>
      </c>
      <c r="I12" t="s">
        <v>55</v>
      </c>
      <c r="J12" s="1">
        <v>1</v>
      </c>
    </row>
    <row r="13" spans="1:10" x14ac:dyDescent="0.25">
      <c r="A13" t="s">
        <v>302</v>
      </c>
      <c r="B13" t="s">
        <v>49</v>
      </c>
      <c r="C13" t="s">
        <v>5</v>
      </c>
      <c r="D13" t="s">
        <v>32</v>
      </c>
      <c r="E13" t="s">
        <v>13</v>
      </c>
      <c r="F13" t="s">
        <v>303</v>
      </c>
      <c r="G13" t="s">
        <v>304</v>
      </c>
      <c r="H13" t="s">
        <v>106</v>
      </c>
      <c r="I13" t="s">
        <v>55</v>
      </c>
      <c r="J13" s="1">
        <v>1</v>
      </c>
    </row>
    <row r="14" spans="1:10" x14ac:dyDescent="0.25">
      <c r="A14" t="s">
        <v>358</v>
      </c>
      <c r="B14" t="s">
        <v>49</v>
      </c>
      <c r="C14" t="s">
        <v>5</v>
      </c>
      <c r="D14" t="s">
        <v>55</v>
      </c>
      <c r="E14" t="s">
        <v>12</v>
      </c>
      <c r="F14" t="s">
        <v>359</v>
      </c>
      <c r="G14" t="s">
        <v>360</v>
      </c>
      <c r="H14" t="s">
        <v>196</v>
      </c>
      <c r="I14" t="s">
        <v>32</v>
      </c>
      <c r="J14" s="1">
        <v>1</v>
      </c>
    </row>
    <row r="15" spans="1:10" x14ac:dyDescent="0.25">
      <c r="A15" t="s">
        <v>358</v>
      </c>
      <c r="B15" t="s">
        <v>49</v>
      </c>
      <c r="C15" t="s">
        <v>5</v>
      </c>
      <c r="D15" t="s">
        <v>32</v>
      </c>
      <c r="E15" t="s">
        <v>12</v>
      </c>
      <c r="F15" t="s">
        <v>359</v>
      </c>
      <c r="G15" t="s">
        <v>360</v>
      </c>
      <c r="H15" t="s">
        <v>196</v>
      </c>
      <c r="I15" t="s">
        <v>32</v>
      </c>
      <c r="J15" s="1">
        <v>1</v>
      </c>
    </row>
    <row r="16" spans="1:10" x14ac:dyDescent="0.25">
      <c r="A16" t="s">
        <v>393</v>
      </c>
      <c r="B16" t="s">
        <v>394</v>
      </c>
      <c r="C16" t="s">
        <v>5</v>
      </c>
      <c r="D16" t="s">
        <v>55</v>
      </c>
      <c r="E16" t="s">
        <v>13</v>
      </c>
      <c r="F16" t="s">
        <v>395</v>
      </c>
      <c r="G16" t="s">
        <v>396</v>
      </c>
      <c r="H16" t="s">
        <v>379</v>
      </c>
      <c r="I16" t="s">
        <v>55</v>
      </c>
      <c r="J16" s="1">
        <v>1</v>
      </c>
    </row>
    <row r="17" spans="1:10" x14ac:dyDescent="0.25">
      <c r="A17" t="s">
        <v>317</v>
      </c>
      <c r="B17" t="s">
        <v>49</v>
      </c>
      <c r="C17" t="s">
        <v>5</v>
      </c>
      <c r="D17" t="s">
        <v>55</v>
      </c>
      <c r="E17" t="s">
        <v>12</v>
      </c>
      <c r="F17" t="s">
        <v>318</v>
      </c>
      <c r="G17" t="s">
        <v>319</v>
      </c>
      <c r="H17" t="s">
        <v>320</v>
      </c>
      <c r="I17" t="s">
        <v>55</v>
      </c>
      <c r="J17" s="1">
        <v>1</v>
      </c>
    </row>
    <row r="18" spans="1:10" x14ac:dyDescent="0.25">
      <c r="A18" t="s">
        <v>74</v>
      </c>
      <c r="B18" t="s">
        <v>49</v>
      </c>
      <c r="C18" t="s">
        <v>5</v>
      </c>
      <c r="D18" t="s">
        <v>55</v>
      </c>
      <c r="E18" t="s">
        <v>9</v>
      </c>
      <c r="F18" t="s">
        <v>75</v>
      </c>
      <c r="G18" t="s">
        <v>76</v>
      </c>
      <c r="H18" t="s">
        <v>42</v>
      </c>
      <c r="I18" t="s">
        <v>25</v>
      </c>
      <c r="J18" s="1">
        <v>1</v>
      </c>
    </row>
    <row r="19" spans="1:10" x14ac:dyDescent="0.25">
      <c r="A19" t="s">
        <v>442</v>
      </c>
      <c r="B19" t="s">
        <v>49</v>
      </c>
      <c r="C19" t="s">
        <v>5</v>
      </c>
      <c r="D19" t="s">
        <v>32</v>
      </c>
      <c r="E19" t="s">
        <v>13</v>
      </c>
      <c r="F19" t="s">
        <v>443</v>
      </c>
      <c r="G19" t="s">
        <v>444</v>
      </c>
      <c r="H19" t="s">
        <v>445</v>
      </c>
      <c r="I19" t="s">
        <v>32</v>
      </c>
      <c r="J19" s="1">
        <v>1</v>
      </c>
    </row>
    <row r="20" spans="1:10" x14ac:dyDescent="0.25">
      <c r="A20" t="s">
        <v>446</v>
      </c>
      <c r="B20" t="s">
        <v>49</v>
      </c>
      <c r="C20" t="s">
        <v>5</v>
      </c>
      <c r="D20" t="s">
        <v>25</v>
      </c>
      <c r="E20" t="s">
        <v>13</v>
      </c>
      <c r="F20" t="s">
        <v>447</v>
      </c>
      <c r="G20" t="s">
        <v>448</v>
      </c>
      <c r="H20" t="s">
        <v>110</v>
      </c>
      <c r="I20" t="s">
        <v>111</v>
      </c>
      <c r="J20" s="1">
        <v>2</v>
      </c>
    </row>
    <row r="21" spans="1:10" x14ac:dyDescent="0.25">
      <c r="A21" t="s">
        <v>330</v>
      </c>
      <c r="B21" t="s">
        <v>49</v>
      </c>
      <c r="C21" t="s">
        <v>5</v>
      </c>
      <c r="D21" t="s">
        <v>55</v>
      </c>
      <c r="E21" t="s">
        <v>12</v>
      </c>
      <c r="F21" t="s">
        <v>331</v>
      </c>
      <c r="G21" t="s">
        <v>332</v>
      </c>
      <c r="H21" t="s">
        <v>106</v>
      </c>
      <c r="I21" t="s">
        <v>55</v>
      </c>
      <c r="J21" s="1">
        <v>1</v>
      </c>
    </row>
    <row r="22" spans="1:10" x14ac:dyDescent="0.25">
      <c r="A22" t="s">
        <v>248</v>
      </c>
      <c r="B22" t="s">
        <v>136</v>
      </c>
      <c r="C22" t="s">
        <v>5</v>
      </c>
      <c r="D22" t="s">
        <v>50</v>
      </c>
      <c r="E22" t="s">
        <v>11</v>
      </c>
      <c r="F22" t="s">
        <v>249</v>
      </c>
      <c r="G22" t="s">
        <v>250</v>
      </c>
      <c r="H22" t="s">
        <v>46</v>
      </c>
      <c r="I22" t="s">
        <v>47</v>
      </c>
      <c r="J22" s="1">
        <v>3</v>
      </c>
    </row>
  </sheetData>
  <autoFilter ref="A1:J1" xr:uid="{71E53223-D99E-4CE2-AC3E-E9B4D6A46C1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6D2E-B0D4-48D5-9E5F-B50BF9AA223B}">
  <sheetPr>
    <tabColor theme="2" tint="-0.249977111117893"/>
  </sheetPr>
  <dimension ref="A1:J173"/>
  <sheetViews>
    <sheetView topLeftCell="A79" workbookViewId="0">
      <selection activeCell="C29" sqref="C29"/>
    </sheetView>
  </sheetViews>
  <sheetFormatPr defaultRowHeight="15" x14ac:dyDescent="0.25"/>
  <cols>
    <col min="1" max="1" width="76" bestFit="1" customWidth="1"/>
    <col min="2" max="5" width="15.7109375" customWidth="1"/>
    <col min="6" max="6" width="67.7109375" bestFit="1" customWidth="1"/>
    <col min="7" max="7" width="25.5703125" bestFit="1" customWidth="1"/>
    <col min="8" max="9" width="15.7109375" customWidth="1"/>
    <col min="10" max="10" width="15.7109375" style="1" customWidth="1"/>
  </cols>
  <sheetData>
    <row r="1" spans="1:1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2</v>
      </c>
      <c r="F1" s="4" t="s">
        <v>18</v>
      </c>
      <c r="G1" s="4" t="s">
        <v>19</v>
      </c>
      <c r="H1" s="4" t="s">
        <v>20</v>
      </c>
      <c r="I1" s="4" t="s">
        <v>21</v>
      </c>
      <c r="J1" s="5" t="s">
        <v>22</v>
      </c>
    </row>
    <row r="2" spans="1:10" x14ac:dyDescent="0.25">
      <c r="A2" t="s">
        <v>336</v>
      </c>
      <c r="B2" t="s">
        <v>49</v>
      </c>
      <c r="C2" t="s">
        <v>4</v>
      </c>
      <c r="D2" t="s">
        <v>55</v>
      </c>
      <c r="E2" t="s">
        <v>12</v>
      </c>
      <c r="F2" t="s">
        <v>337</v>
      </c>
      <c r="G2" t="s">
        <v>338</v>
      </c>
      <c r="H2" t="s">
        <v>53</v>
      </c>
      <c r="I2" t="s">
        <v>36</v>
      </c>
      <c r="J2" s="1">
        <v>3</v>
      </c>
    </row>
    <row r="3" spans="1:10" x14ac:dyDescent="0.25">
      <c r="A3" t="s">
        <v>450</v>
      </c>
      <c r="B3" t="s">
        <v>78</v>
      </c>
      <c r="C3" t="s">
        <v>3</v>
      </c>
      <c r="D3" t="s">
        <v>32</v>
      </c>
      <c r="E3" t="s">
        <v>13</v>
      </c>
      <c r="F3" t="s">
        <v>451</v>
      </c>
      <c r="G3" t="s">
        <v>452</v>
      </c>
      <c r="H3" t="s">
        <v>453</v>
      </c>
      <c r="I3" t="s">
        <v>50</v>
      </c>
      <c r="J3" s="1">
        <v>2</v>
      </c>
    </row>
    <row r="4" spans="1:10" x14ac:dyDescent="0.25">
      <c r="A4" t="s">
        <v>361</v>
      </c>
      <c r="B4" t="s">
        <v>78</v>
      </c>
      <c r="C4" t="s">
        <v>3</v>
      </c>
      <c r="D4" t="s">
        <v>55</v>
      </c>
      <c r="E4" t="s">
        <v>13</v>
      </c>
      <c r="F4" t="s">
        <v>362</v>
      </c>
      <c r="G4" t="s">
        <v>363</v>
      </c>
      <c r="H4" t="s">
        <v>327</v>
      </c>
      <c r="I4" t="s">
        <v>111</v>
      </c>
      <c r="J4" s="1">
        <v>2</v>
      </c>
    </row>
    <row r="5" spans="1:10" x14ac:dyDescent="0.25">
      <c r="A5" t="s">
        <v>454</v>
      </c>
      <c r="B5" t="s">
        <v>49</v>
      </c>
      <c r="C5" t="s">
        <v>4</v>
      </c>
      <c r="D5" t="s">
        <v>32</v>
      </c>
      <c r="E5" t="s">
        <v>13</v>
      </c>
      <c r="F5" t="s">
        <v>455</v>
      </c>
      <c r="G5" t="s">
        <v>456</v>
      </c>
      <c r="H5" t="s">
        <v>389</v>
      </c>
      <c r="I5" t="s">
        <v>50</v>
      </c>
      <c r="J5" s="1">
        <v>2</v>
      </c>
    </row>
    <row r="6" spans="1:10" x14ac:dyDescent="0.25">
      <c r="A6" t="s">
        <v>142</v>
      </c>
      <c r="B6" t="s">
        <v>49</v>
      </c>
      <c r="C6" t="s">
        <v>3</v>
      </c>
      <c r="D6" t="s">
        <v>25</v>
      </c>
      <c r="E6" t="s">
        <v>10</v>
      </c>
      <c r="F6" t="s">
        <v>143</v>
      </c>
      <c r="G6" t="s">
        <v>144</v>
      </c>
      <c r="H6" t="s">
        <v>145</v>
      </c>
      <c r="I6" t="s">
        <v>25</v>
      </c>
      <c r="J6" s="1">
        <v>1</v>
      </c>
    </row>
    <row r="7" spans="1:10" x14ac:dyDescent="0.25">
      <c r="A7" t="s">
        <v>142</v>
      </c>
      <c r="B7" t="s">
        <v>49</v>
      </c>
      <c r="C7" t="s">
        <v>3</v>
      </c>
      <c r="D7" t="s">
        <v>25</v>
      </c>
      <c r="E7" t="s">
        <v>13</v>
      </c>
      <c r="F7" t="s">
        <v>143</v>
      </c>
      <c r="G7" t="s">
        <v>144</v>
      </c>
      <c r="H7" t="s">
        <v>145</v>
      </c>
      <c r="I7" t="s">
        <v>25</v>
      </c>
      <c r="J7" s="1">
        <v>1</v>
      </c>
    </row>
    <row r="8" spans="1:10" x14ac:dyDescent="0.25">
      <c r="A8" t="s">
        <v>142</v>
      </c>
      <c r="B8" t="s">
        <v>49</v>
      </c>
      <c r="C8" t="s">
        <v>5</v>
      </c>
      <c r="D8" t="s">
        <v>25</v>
      </c>
      <c r="E8" t="s">
        <v>10</v>
      </c>
      <c r="F8" t="s">
        <v>143</v>
      </c>
      <c r="G8" t="s">
        <v>144</v>
      </c>
      <c r="H8" t="s">
        <v>145</v>
      </c>
      <c r="I8" t="s">
        <v>25</v>
      </c>
      <c r="J8" s="1">
        <v>1</v>
      </c>
    </row>
    <row r="9" spans="1:10" x14ac:dyDescent="0.25">
      <c r="A9" t="s">
        <v>142</v>
      </c>
      <c r="B9" t="s">
        <v>49</v>
      </c>
      <c r="C9" t="s">
        <v>5</v>
      </c>
      <c r="D9" t="s">
        <v>25</v>
      </c>
      <c r="E9" t="s">
        <v>13</v>
      </c>
      <c r="F9" t="s">
        <v>143</v>
      </c>
      <c r="G9" t="s">
        <v>144</v>
      </c>
      <c r="H9" t="s">
        <v>145</v>
      </c>
      <c r="I9" t="s">
        <v>25</v>
      </c>
      <c r="J9" s="1">
        <v>1</v>
      </c>
    </row>
    <row r="10" spans="1:10" x14ac:dyDescent="0.25">
      <c r="A10" t="s">
        <v>142</v>
      </c>
      <c r="B10" t="s">
        <v>78</v>
      </c>
      <c r="C10" t="s">
        <v>3</v>
      </c>
      <c r="D10" t="s">
        <v>25</v>
      </c>
      <c r="E10" t="s">
        <v>10</v>
      </c>
      <c r="F10" t="s">
        <v>143</v>
      </c>
      <c r="G10" t="s">
        <v>144</v>
      </c>
      <c r="H10" t="s">
        <v>145</v>
      </c>
      <c r="I10" t="s">
        <v>25</v>
      </c>
      <c r="J10" s="1">
        <v>1</v>
      </c>
    </row>
    <row r="11" spans="1:10" x14ac:dyDescent="0.25">
      <c r="A11" t="s">
        <v>77</v>
      </c>
      <c r="B11" t="s">
        <v>78</v>
      </c>
      <c r="C11" t="s">
        <v>3</v>
      </c>
      <c r="D11" t="s">
        <v>55</v>
      </c>
      <c r="E11" t="s">
        <v>10</v>
      </c>
      <c r="F11" t="s">
        <v>79</v>
      </c>
      <c r="G11" t="s">
        <v>80</v>
      </c>
      <c r="H11" t="s">
        <v>81</v>
      </c>
      <c r="I11" t="s">
        <v>47</v>
      </c>
      <c r="J11" s="1">
        <v>3</v>
      </c>
    </row>
    <row r="12" spans="1:10" x14ac:dyDescent="0.25">
      <c r="A12" t="s">
        <v>251</v>
      </c>
      <c r="B12" t="s">
        <v>37</v>
      </c>
      <c r="C12" t="s">
        <v>3</v>
      </c>
      <c r="D12" t="s">
        <v>55</v>
      </c>
      <c r="E12" t="s">
        <v>12</v>
      </c>
      <c r="F12" t="s">
        <v>252</v>
      </c>
      <c r="G12" t="s">
        <v>253</v>
      </c>
      <c r="H12" t="s">
        <v>53</v>
      </c>
      <c r="I12" t="s">
        <v>36</v>
      </c>
      <c r="J12" s="1">
        <v>3</v>
      </c>
    </row>
    <row r="13" spans="1:10" x14ac:dyDescent="0.25">
      <c r="A13" t="s">
        <v>457</v>
      </c>
      <c r="B13" t="s">
        <v>136</v>
      </c>
      <c r="C13" t="s">
        <v>4</v>
      </c>
      <c r="D13" t="s">
        <v>111</v>
      </c>
      <c r="E13" t="s">
        <v>12</v>
      </c>
      <c r="F13" t="s">
        <v>458</v>
      </c>
      <c r="G13" t="s">
        <v>459</v>
      </c>
      <c r="H13" t="s">
        <v>53</v>
      </c>
      <c r="I13" t="s">
        <v>36</v>
      </c>
      <c r="J13" s="1">
        <v>3</v>
      </c>
    </row>
    <row r="14" spans="1:10" x14ac:dyDescent="0.25">
      <c r="A14" t="s">
        <v>457</v>
      </c>
      <c r="B14" t="s">
        <v>136</v>
      </c>
      <c r="C14" t="s">
        <v>4</v>
      </c>
      <c r="D14" t="s">
        <v>86</v>
      </c>
      <c r="E14" t="s">
        <v>12</v>
      </c>
      <c r="F14" t="s">
        <v>458</v>
      </c>
      <c r="G14" t="s">
        <v>459</v>
      </c>
      <c r="H14" t="s">
        <v>53</v>
      </c>
      <c r="I14" t="s">
        <v>36</v>
      </c>
      <c r="J14" s="1">
        <v>3</v>
      </c>
    </row>
    <row r="15" spans="1:10" x14ac:dyDescent="0.25">
      <c r="A15" t="s">
        <v>457</v>
      </c>
      <c r="B15" t="s">
        <v>136</v>
      </c>
      <c r="C15" t="s">
        <v>5</v>
      </c>
      <c r="D15" t="s">
        <v>111</v>
      </c>
      <c r="E15" t="s">
        <v>12</v>
      </c>
      <c r="F15" t="s">
        <v>458</v>
      </c>
      <c r="G15" t="s">
        <v>459</v>
      </c>
      <c r="H15" t="s">
        <v>53</v>
      </c>
      <c r="I15" t="s">
        <v>36</v>
      </c>
      <c r="J15" s="1">
        <v>3</v>
      </c>
    </row>
    <row r="16" spans="1:10" x14ac:dyDescent="0.25">
      <c r="A16" t="s">
        <v>457</v>
      </c>
      <c r="B16" t="s">
        <v>136</v>
      </c>
      <c r="C16" t="s">
        <v>5</v>
      </c>
      <c r="D16" t="s">
        <v>86</v>
      </c>
      <c r="E16" t="s">
        <v>12</v>
      </c>
      <c r="F16" t="s">
        <v>458</v>
      </c>
      <c r="G16" t="s">
        <v>459</v>
      </c>
      <c r="H16" t="s">
        <v>53</v>
      </c>
      <c r="I16" t="s">
        <v>36</v>
      </c>
      <c r="J16" s="1">
        <v>3</v>
      </c>
    </row>
    <row r="17" spans="1:10" x14ac:dyDescent="0.25">
      <c r="A17" t="s">
        <v>146</v>
      </c>
      <c r="B17" t="s">
        <v>78</v>
      </c>
      <c r="C17" t="s">
        <v>3</v>
      </c>
      <c r="D17" t="s">
        <v>55</v>
      </c>
      <c r="E17" t="s">
        <v>10</v>
      </c>
      <c r="F17" t="s">
        <v>147</v>
      </c>
      <c r="G17" t="s">
        <v>148</v>
      </c>
      <c r="H17" t="s">
        <v>149</v>
      </c>
      <c r="I17" t="s">
        <v>111</v>
      </c>
      <c r="J17" s="1">
        <v>2</v>
      </c>
    </row>
    <row r="18" spans="1:10" x14ac:dyDescent="0.25">
      <c r="A18" t="s">
        <v>150</v>
      </c>
      <c r="B18" t="s">
        <v>88</v>
      </c>
      <c r="C18" t="s">
        <v>3</v>
      </c>
      <c r="D18" t="s">
        <v>25</v>
      </c>
      <c r="E18" t="s">
        <v>10</v>
      </c>
      <c r="F18" t="s">
        <v>151</v>
      </c>
      <c r="G18" t="s">
        <v>152</v>
      </c>
      <c r="H18" t="s">
        <v>153</v>
      </c>
      <c r="I18" t="s">
        <v>111</v>
      </c>
      <c r="J18" s="1">
        <v>2</v>
      </c>
    </row>
    <row r="19" spans="1:10" x14ac:dyDescent="0.25">
      <c r="A19" t="s">
        <v>154</v>
      </c>
      <c r="B19" t="s">
        <v>88</v>
      </c>
      <c r="C19" t="s">
        <v>3</v>
      </c>
      <c r="D19" t="s">
        <v>55</v>
      </c>
      <c r="E19" t="s">
        <v>11</v>
      </c>
      <c r="F19" t="s">
        <v>155</v>
      </c>
      <c r="G19" t="s">
        <v>156</v>
      </c>
      <c r="H19" t="s">
        <v>157</v>
      </c>
      <c r="I19" t="s">
        <v>25</v>
      </c>
      <c r="J19" s="1">
        <v>1</v>
      </c>
    </row>
    <row r="20" spans="1:10" x14ac:dyDescent="0.25">
      <c r="A20" t="s">
        <v>460</v>
      </c>
      <c r="B20" t="s">
        <v>49</v>
      </c>
      <c r="C20" t="s">
        <v>4</v>
      </c>
      <c r="D20" t="s">
        <v>55</v>
      </c>
      <c r="E20" t="s">
        <v>13</v>
      </c>
      <c r="F20" t="s">
        <v>461</v>
      </c>
      <c r="G20" t="s">
        <v>462</v>
      </c>
      <c r="H20" t="s">
        <v>220</v>
      </c>
      <c r="I20" t="s">
        <v>111</v>
      </c>
      <c r="J20" s="1">
        <v>2</v>
      </c>
    </row>
    <row r="21" spans="1:10" x14ac:dyDescent="0.25">
      <c r="A21" t="s">
        <v>254</v>
      </c>
      <c r="B21" t="s">
        <v>78</v>
      </c>
      <c r="C21" t="s">
        <v>3</v>
      </c>
      <c r="D21" t="s">
        <v>32</v>
      </c>
      <c r="E21" t="s">
        <v>12</v>
      </c>
      <c r="F21" t="s">
        <v>255</v>
      </c>
      <c r="G21" t="s">
        <v>256</v>
      </c>
      <c r="H21" t="s">
        <v>42</v>
      </c>
      <c r="I21" t="s">
        <v>25</v>
      </c>
      <c r="J21" s="1">
        <v>1</v>
      </c>
    </row>
    <row r="22" spans="1:10" x14ac:dyDescent="0.25">
      <c r="A22" t="s">
        <v>463</v>
      </c>
      <c r="B22" t="s">
        <v>394</v>
      </c>
      <c r="C22" t="s">
        <v>3</v>
      </c>
      <c r="D22" t="s">
        <v>55</v>
      </c>
      <c r="E22" t="s">
        <v>12</v>
      </c>
      <c r="F22" t="s">
        <v>464</v>
      </c>
      <c r="G22" t="s">
        <v>465</v>
      </c>
      <c r="H22" t="s">
        <v>58</v>
      </c>
      <c r="I22" t="s">
        <v>47</v>
      </c>
      <c r="J22" s="1">
        <v>3</v>
      </c>
    </row>
    <row r="23" spans="1:10" x14ac:dyDescent="0.25">
      <c r="A23" t="s">
        <v>466</v>
      </c>
      <c r="B23" t="s">
        <v>78</v>
      </c>
      <c r="C23" t="s">
        <v>3</v>
      </c>
      <c r="D23" t="s">
        <v>32</v>
      </c>
      <c r="E23" t="s">
        <v>13</v>
      </c>
      <c r="F23" t="s">
        <v>467</v>
      </c>
      <c r="G23" t="s">
        <v>468</v>
      </c>
      <c r="H23" t="s">
        <v>93</v>
      </c>
      <c r="I23" t="s">
        <v>25</v>
      </c>
      <c r="J23" s="1">
        <v>1</v>
      </c>
    </row>
    <row r="24" spans="1:10" x14ac:dyDescent="0.25">
      <c r="A24" t="s">
        <v>469</v>
      </c>
      <c r="B24" t="s">
        <v>239</v>
      </c>
      <c r="C24" t="s">
        <v>4</v>
      </c>
      <c r="D24" t="s">
        <v>120</v>
      </c>
      <c r="E24" t="s">
        <v>9</v>
      </c>
      <c r="F24" t="s">
        <v>470</v>
      </c>
      <c r="G24" t="s">
        <v>471</v>
      </c>
      <c r="H24" t="s">
        <v>58</v>
      </c>
      <c r="I24" t="s">
        <v>47</v>
      </c>
      <c r="J24" s="1">
        <v>3</v>
      </c>
    </row>
    <row r="25" spans="1:10" x14ac:dyDescent="0.25">
      <c r="A25" t="s">
        <v>257</v>
      </c>
      <c r="B25" t="s">
        <v>88</v>
      </c>
      <c r="C25" t="s">
        <v>3</v>
      </c>
      <c r="D25" t="s">
        <v>55</v>
      </c>
      <c r="E25" t="s">
        <v>11</v>
      </c>
      <c r="F25" t="s">
        <v>258</v>
      </c>
      <c r="G25" t="s">
        <v>259</v>
      </c>
      <c r="H25" t="s">
        <v>127</v>
      </c>
      <c r="I25" t="s">
        <v>32</v>
      </c>
      <c r="J25" s="1">
        <v>1</v>
      </c>
    </row>
    <row r="26" spans="1:10" x14ac:dyDescent="0.25">
      <c r="A26" t="s">
        <v>411</v>
      </c>
      <c r="B26" t="s">
        <v>78</v>
      </c>
      <c r="C26" t="s">
        <v>4</v>
      </c>
      <c r="D26" t="s">
        <v>55</v>
      </c>
      <c r="E26" t="s">
        <v>13</v>
      </c>
      <c r="F26" t="s">
        <v>412</v>
      </c>
      <c r="G26" t="s">
        <v>413</v>
      </c>
      <c r="H26" t="s">
        <v>85</v>
      </c>
      <c r="I26" t="s">
        <v>86</v>
      </c>
      <c r="J26" s="1">
        <v>2</v>
      </c>
    </row>
    <row r="27" spans="1:10" x14ac:dyDescent="0.25">
      <c r="A27" t="s">
        <v>260</v>
      </c>
      <c r="B27" t="s">
        <v>88</v>
      </c>
      <c r="C27" t="s">
        <v>3</v>
      </c>
      <c r="D27" t="s">
        <v>55</v>
      </c>
      <c r="E27" t="s">
        <v>12</v>
      </c>
      <c r="F27" t="s">
        <v>261</v>
      </c>
      <c r="G27" t="s">
        <v>262</v>
      </c>
      <c r="H27" t="s">
        <v>175</v>
      </c>
      <c r="I27" t="s">
        <v>111</v>
      </c>
      <c r="J27" s="1">
        <v>2</v>
      </c>
    </row>
    <row r="28" spans="1:10" x14ac:dyDescent="0.25">
      <c r="A28" t="s">
        <v>472</v>
      </c>
      <c r="B28" t="s">
        <v>88</v>
      </c>
      <c r="C28" t="s">
        <v>3</v>
      </c>
      <c r="D28" t="s">
        <v>32</v>
      </c>
      <c r="E28" t="s">
        <v>11</v>
      </c>
      <c r="F28" t="s">
        <v>473</v>
      </c>
      <c r="G28" t="s">
        <v>474</v>
      </c>
      <c r="H28" t="s">
        <v>68</v>
      </c>
      <c r="I28" t="s">
        <v>69</v>
      </c>
      <c r="J28" s="1">
        <v>3</v>
      </c>
    </row>
    <row r="29" spans="1:10" x14ac:dyDescent="0.25">
      <c r="A29" t="s">
        <v>364</v>
      </c>
      <c r="B29" t="s">
        <v>49</v>
      </c>
      <c r="C29" t="s">
        <v>3</v>
      </c>
      <c r="D29" t="s">
        <v>55</v>
      </c>
      <c r="E29" t="s">
        <v>13</v>
      </c>
      <c r="F29" t="s">
        <v>365</v>
      </c>
      <c r="G29" t="s">
        <v>366</v>
      </c>
      <c r="H29" t="s">
        <v>196</v>
      </c>
      <c r="I29" t="s">
        <v>32</v>
      </c>
      <c r="J29" s="1">
        <v>1</v>
      </c>
    </row>
    <row r="30" spans="1:10" x14ac:dyDescent="0.25">
      <c r="A30" t="s">
        <v>162</v>
      </c>
      <c r="B30" t="s">
        <v>78</v>
      </c>
      <c r="C30" t="s">
        <v>3</v>
      </c>
      <c r="D30" t="s">
        <v>55</v>
      </c>
      <c r="E30" t="s">
        <v>10</v>
      </c>
      <c r="F30" t="s">
        <v>163</v>
      </c>
      <c r="G30" t="s">
        <v>164</v>
      </c>
      <c r="H30" t="s">
        <v>165</v>
      </c>
      <c r="I30" t="s">
        <v>50</v>
      </c>
      <c r="J30" s="1">
        <v>2</v>
      </c>
    </row>
    <row r="31" spans="1:10" x14ac:dyDescent="0.25">
      <c r="A31" t="s">
        <v>475</v>
      </c>
      <c r="B31" t="s">
        <v>88</v>
      </c>
      <c r="C31" t="s">
        <v>3</v>
      </c>
      <c r="D31" t="s">
        <v>55</v>
      </c>
      <c r="E31" t="s">
        <v>12</v>
      </c>
      <c r="F31" t="s">
        <v>476</v>
      </c>
      <c r="G31" t="s">
        <v>477</v>
      </c>
      <c r="H31" t="s">
        <v>478</v>
      </c>
      <c r="I31" t="s">
        <v>86</v>
      </c>
      <c r="J31" s="1">
        <v>2</v>
      </c>
    </row>
    <row r="32" spans="1:10" x14ac:dyDescent="0.25">
      <c r="A32" t="s">
        <v>479</v>
      </c>
      <c r="B32" t="s">
        <v>136</v>
      </c>
      <c r="C32" t="s">
        <v>4</v>
      </c>
      <c r="D32" t="s">
        <v>55</v>
      </c>
      <c r="E32" t="s">
        <v>11</v>
      </c>
      <c r="F32" t="s">
        <v>480</v>
      </c>
      <c r="G32" t="s">
        <v>481</v>
      </c>
      <c r="H32" t="s">
        <v>53</v>
      </c>
      <c r="I32" t="s">
        <v>36</v>
      </c>
      <c r="J32" s="1">
        <v>3</v>
      </c>
    </row>
    <row r="33" spans="1:10" x14ac:dyDescent="0.25">
      <c r="A33" t="s">
        <v>479</v>
      </c>
      <c r="B33" t="s">
        <v>136</v>
      </c>
      <c r="C33" t="s">
        <v>5</v>
      </c>
      <c r="D33" t="s">
        <v>55</v>
      </c>
      <c r="E33" t="s">
        <v>11</v>
      </c>
      <c r="F33" t="s">
        <v>480</v>
      </c>
      <c r="G33" t="s">
        <v>481</v>
      </c>
      <c r="H33" t="s">
        <v>53</v>
      </c>
      <c r="I33" t="s">
        <v>36</v>
      </c>
      <c r="J33" s="1">
        <v>3</v>
      </c>
    </row>
    <row r="34" spans="1:10" x14ac:dyDescent="0.25">
      <c r="A34" t="s">
        <v>479</v>
      </c>
      <c r="B34" t="s">
        <v>24</v>
      </c>
      <c r="C34" t="s">
        <v>3</v>
      </c>
      <c r="D34" t="s">
        <v>55</v>
      </c>
      <c r="E34" t="s">
        <v>11</v>
      </c>
      <c r="F34" t="s">
        <v>480</v>
      </c>
      <c r="G34" t="s">
        <v>481</v>
      </c>
      <c r="H34" t="s">
        <v>53</v>
      </c>
      <c r="I34" t="s">
        <v>36</v>
      </c>
      <c r="J34" s="1">
        <v>3</v>
      </c>
    </row>
    <row r="35" spans="1:10" x14ac:dyDescent="0.25">
      <c r="A35" t="s">
        <v>263</v>
      </c>
      <c r="B35" t="s">
        <v>49</v>
      </c>
      <c r="C35" t="s">
        <v>3</v>
      </c>
      <c r="D35" t="s">
        <v>55</v>
      </c>
      <c r="E35" t="s">
        <v>9</v>
      </c>
      <c r="F35" t="s">
        <v>264</v>
      </c>
      <c r="G35" t="s">
        <v>265</v>
      </c>
      <c r="H35" t="s">
        <v>157</v>
      </c>
      <c r="I35" t="s">
        <v>25</v>
      </c>
      <c r="J35" s="1">
        <v>1</v>
      </c>
    </row>
    <row r="36" spans="1:10" x14ac:dyDescent="0.25">
      <c r="A36" t="s">
        <v>482</v>
      </c>
      <c r="B36" t="s">
        <v>49</v>
      </c>
      <c r="C36" t="s">
        <v>4</v>
      </c>
      <c r="D36" t="s">
        <v>25</v>
      </c>
      <c r="E36" t="s">
        <v>13</v>
      </c>
      <c r="F36" t="s">
        <v>483</v>
      </c>
      <c r="G36" t="s">
        <v>484</v>
      </c>
      <c r="H36" t="s">
        <v>198</v>
      </c>
      <c r="I36" t="s">
        <v>55</v>
      </c>
      <c r="J36" s="1">
        <v>1</v>
      </c>
    </row>
    <row r="37" spans="1:10" x14ac:dyDescent="0.25">
      <c r="A37" t="s">
        <v>482</v>
      </c>
      <c r="B37" t="s">
        <v>78</v>
      </c>
      <c r="C37" t="s">
        <v>4</v>
      </c>
      <c r="D37" t="s">
        <v>50</v>
      </c>
      <c r="E37" t="s">
        <v>13</v>
      </c>
      <c r="F37" t="s">
        <v>483</v>
      </c>
      <c r="G37" t="s">
        <v>484</v>
      </c>
      <c r="H37" t="s">
        <v>198</v>
      </c>
      <c r="I37" t="s">
        <v>55</v>
      </c>
      <c r="J37" s="1">
        <v>1</v>
      </c>
    </row>
    <row r="38" spans="1:10" x14ac:dyDescent="0.25">
      <c r="A38" t="s">
        <v>367</v>
      </c>
      <c r="B38" t="s">
        <v>78</v>
      </c>
      <c r="C38" t="s">
        <v>3</v>
      </c>
      <c r="D38" t="s">
        <v>32</v>
      </c>
      <c r="E38" t="s">
        <v>13</v>
      </c>
      <c r="F38" t="s">
        <v>368</v>
      </c>
      <c r="G38" t="s">
        <v>369</v>
      </c>
      <c r="H38" t="s">
        <v>42</v>
      </c>
      <c r="I38" t="s">
        <v>25</v>
      </c>
      <c r="J38" s="1">
        <v>1</v>
      </c>
    </row>
    <row r="39" spans="1:10" x14ac:dyDescent="0.25">
      <c r="A39" t="s">
        <v>485</v>
      </c>
      <c r="B39" t="s">
        <v>486</v>
      </c>
      <c r="C39" t="s">
        <v>4</v>
      </c>
      <c r="D39" t="s">
        <v>120</v>
      </c>
      <c r="E39" t="s">
        <v>13</v>
      </c>
      <c r="F39" t="s">
        <v>487</v>
      </c>
      <c r="G39" t="s">
        <v>485</v>
      </c>
      <c r="H39" t="s">
        <v>28</v>
      </c>
      <c r="I39" t="s">
        <v>29</v>
      </c>
      <c r="J39" s="1">
        <v>2</v>
      </c>
    </row>
    <row r="40" spans="1:10" x14ac:dyDescent="0.25">
      <c r="A40" t="s">
        <v>488</v>
      </c>
      <c r="B40" t="s">
        <v>39</v>
      </c>
      <c r="C40" t="s">
        <v>4</v>
      </c>
      <c r="D40" t="s">
        <v>55</v>
      </c>
      <c r="E40" t="s">
        <v>10</v>
      </c>
      <c r="F40" t="s">
        <v>489</v>
      </c>
      <c r="G40" t="s">
        <v>490</v>
      </c>
      <c r="H40" t="s">
        <v>145</v>
      </c>
      <c r="I40" t="s">
        <v>25</v>
      </c>
      <c r="J40" s="1">
        <v>1</v>
      </c>
    </row>
    <row r="41" spans="1:10" x14ac:dyDescent="0.25">
      <c r="A41" t="s">
        <v>242</v>
      </c>
      <c r="B41" t="s">
        <v>49</v>
      </c>
      <c r="C41" t="s">
        <v>5</v>
      </c>
      <c r="D41" t="s">
        <v>55</v>
      </c>
      <c r="E41" t="s">
        <v>9</v>
      </c>
      <c r="F41" t="s">
        <v>243</v>
      </c>
      <c r="G41" t="s">
        <v>244</v>
      </c>
      <c r="H41" t="s">
        <v>196</v>
      </c>
      <c r="I41" t="s">
        <v>32</v>
      </c>
      <c r="J41" s="1">
        <v>1</v>
      </c>
    </row>
    <row r="42" spans="1:10" x14ac:dyDescent="0.25">
      <c r="A42" t="s">
        <v>266</v>
      </c>
      <c r="B42" t="s">
        <v>78</v>
      </c>
      <c r="C42" t="s">
        <v>3</v>
      </c>
      <c r="D42" t="s">
        <v>25</v>
      </c>
      <c r="E42" t="s">
        <v>12</v>
      </c>
      <c r="F42" t="s">
        <v>267</v>
      </c>
      <c r="G42" t="s">
        <v>268</v>
      </c>
      <c r="H42" t="s">
        <v>269</v>
      </c>
      <c r="I42" t="s">
        <v>32</v>
      </c>
      <c r="J42" s="1">
        <v>1</v>
      </c>
    </row>
    <row r="43" spans="1:10" x14ac:dyDescent="0.25">
      <c r="A43" t="s">
        <v>82</v>
      </c>
      <c r="B43" t="s">
        <v>49</v>
      </c>
      <c r="C43" t="s">
        <v>3</v>
      </c>
      <c r="D43" t="s">
        <v>55</v>
      </c>
      <c r="E43" t="s">
        <v>12</v>
      </c>
      <c r="F43" t="s">
        <v>83</v>
      </c>
      <c r="G43" t="s">
        <v>84</v>
      </c>
      <c r="H43" t="s">
        <v>85</v>
      </c>
      <c r="I43" t="s">
        <v>86</v>
      </c>
      <c r="J43" s="1">
        <v>2</v>
      </c>
    </row>
    <row r="44" spans="1:10" x14ac:dyDescent="0.25">
      <c r="A44" t="s">
        <v>82</v>
      </c>
      <c r="B44" t="s">
        <v>49</v>
      </c>
      <c r="C44" t="s">
        <v>5</v>
      </c>
      <c r="D44" t="s">
        <v>55</v>
      </c>
      <c r="E44" t="s">
        <v>12</v>
      </c>
      <c r="F44" t="s">
        <v>83</v>
      </c>
      <c r="G44" t="s">
        <v>84</v>
      </c>
      <c r="H44" t="s">
        <v>85</v>
      </c>
      <c r="I44" t="s">
        <v>86</v>
      </c>
      <c r="J44" s="1">
        <v>2</v>
      </c>
    </row>
    <row r="45" spans="1:10" x14ac:dyDescent="0.25">
      <c r="A45" t="s">
        <v>82</v>
      </c>
      <c r="B45" t="s">
        <v>78</v>
      </c>
      <c r="C45" t="s">
        <v>3</v>
      </c>
      <c r="D45" t="s">
        <v>55</v>
      </c>
      <c r="E45" t="s">
        <v>9</v>
      </c>
      <c r="F45" t="s">
        <v>83</v>
      </c>
      <c r="G45" t="s">
        <v>84</v>
      </c>
      <c r="H45" t="s">
        <v>85</v>
      </c>
      <c r="I45" t="s">
        <v>86</v>
      </c>
      <c r="J45" s="1">
        <v>2</v>
      </c>
    </row>
    <row r="46" spans="1:10" x14ac:dyDescent="0.25">
      <c r="A46" t="s">
        <v>270</v>
      </c>
      <c r="B46" t="s">
        <v>88</v>
      </c>
      <c r="C46" t="s">
        <v>3</v>
      </c>
      <c r="D46" t="s">
        <v>55</v>
      </c>
      <c r="E46" t="s">
        <v>12</v>
      </c>
      <c r="F46" t="s">
        <v>271</v>
      </c>
      <c r="G46" t="s">
        <v>272</v>
      </c>
      <c r="H46" t="s">
        <v>175</v>
      </c>
      <c r="I46" t="s">
        <v>111</v>
      </c>
      <c r="J46" s="1">
        <v>2</v>
      </c>
    </row>
    <row r="47" spans="1:10" x14ac:dyDescent="0.25">
      <c r="A47" t="s">
        <v>491</v>
      </c>
      <c r="B47" t="s">
        <v>88</v>
      </c>
      <c r="C47" t="s">
        <v>3</v>
      </c>
      <c r="D47" t="s">
        <v>32</v>
      </c>
      <c r="E47" t="s">
        <v>13</v>
      </c>
      <c r="F47" t="s">
        <v>492</v>
      </c>
      <c r="G47" t="s">
        <v>493</v>
      </c>
      <c r="H47" t="s">
        <v>478</v>
      </c>
      <c r="I47" t="s">
        <v>86</v>
      </c>
      <c r="J47" s="1">
        <v>2</v>
      </c>
    </row>
    <row r="48" spans="1:10" x14ac:dyDescent="0.25">
      <c r="A48" t="s">
        <v>273</v>
      </c>
      <c r="B48" t="s">
        <v>31</v>
      </c>
      <c r="C48" t="s">
        <v>3</v>
      </c>
      <c r="D48" t="s">
        <v>86</v>
      </c>
      <c r="E48" t="s">
        <v>12</v>
      </c>
      <c r="F48" t="s">
        <v>274</v>
      </c>
      <c r="G48" t="s">
        <v>275</v>
      </c>
      <c r="H48" t="s">
        <v>46</v>
      </c>
      <c r="I48" t="s">
        <v>47</v>
      </c>
      <c r="J48" s="1">
        <v>3</v>
      </c>
    </row>
    <row r="49" spans="1:10" x14ac:dyDescent="0.25">
      <c r="A49" t="s">
        <v>494</v>
      </c>
      <c r="B49" t="s">
        <v>124</v>
      </c>
      <c r="C49" t="s">
        <v>4</v>
      </c>
      <c r="D49" t="s">
        <v>32</v>
      </c>
      <c r="E49" t="s">
        <v>13</v>
      </c>
      <c r="F49" t="s">
        <v>495</v>
      </c>
      <c r="G49" t="s">
        <v>496</v>
      </c>
      <c r="H49" t="s">
        <v>68</v>
      </c>
      <c r="I49" t="s">
        <v>69</v>
      </c>
      <c r="J49" s="1">
        <v>3</v>
      </c>
    </row>
    <row r="50" spans="1:10" x14ac:dyDescent="0.25">
      <c r="A50" t="s">
        <v>370</v>
      </c>
      <c r="B50" t="s">
        <v>49</v>
      </c>
      <c r="C50" t="s">
        <v>3</v>
      </c>
      <c r="D50" t="s">
        <v>55</v>
      </c>
      <c r="E50" t="s">
        <v>12</v>
      </c>
      <c r="F50" t="s">
        <v>371</v>
      </c>
      <c r="G50" t="s">
        <v>372</v>
      </c>
      <c r="H50" t="s">
        <v>106</v>
      </c>
      <c r="I50" t="s">
        <v>55</v>
      </c>
      <c r="J50" s="1">
        <v>1</v>
      </c>
    </row>
    <row r="51" spans="1:10" x14ac:dyDescent="0.25">
      <c r="A51" t="s">
        <v>370</v>
      </c>
      <c r="B51" t="s">
        <v>49</v>
      </c>
      <c r="C51" t="s">
        <v>3</v>
      </c>
      <c r="D51" t="s">
        <v>32</v>
      </c>
      <c r="E51" t="s">
        <v>13</v>
      </c>
      <c r="F51" t="s">
        <v>371</v>
      </c>
      <c r="G51" t="s">
        <v>372</v>
      </c>
      <c r="H51" t="s">
        <v>106</v>
      </c>
      <c r="I51" t="s">
        <v>55</v>
      </c>
      <c r="J51" s="1">
        <v>1</v>
      </c>
    </row>
    <row r="52" spans="1:10" x14ac:dyDescent="0.25">
      <c r="A52" t="s">
        <v>370</v>
      </c>
      <c r="B52" t="s">
        <v>49</v>
      </c>
      <c r="C52" t="s">
        <v>5</v>
      </c>
      <c r="D52" t="s">
        <v>55</v>
      </c>
      <c r="E52" t="s">
        <v>12</v>
      </c>
      <c r="F52" t="s">
        <v>371</v>
      </c>
      <c r="G52" t="s">
        <v>372</v>
      </c>
      <c r="H52" t="s">
        <v>106</v>
      </c>
      <c r="I52" t="s">
        <v>55</v>
      </c>
      <c r="J52" s="1">
        <v>1</v>
      </c>
    </row>
    <row r="53" spans="1:10" x14ac:dyDescent="0.25">
      <c r="A53" t="s">
        <v>370</v>
      </c>
      <c r="B53" t="s">
        <v>49</v>
      </c>
      <c r="C53" t="s">
        <v>5</v>
      </c>
      <c r="D53" t="s">
        <v>32</v>
      </c>
      <c r="E53" t="s">
        <v>13</v>
      </c>
      <c r="F53" t="s">
        <v>371</v>
      </c>
      <c r="G53" t="s">
        <v>372</v>
      </c>
      <c r="H53" t="s">
        <v>106</v>
      </c>
      <c r="I53" t="s">
        <v>55</v>
      </c>
      <c r="J53" s="1">
        <v>1</v>
      </c>
    </row>
    <row r="54" spans="1:10" x14ac:dyDescent="0.25">
      <c r="A54" t="s">
        <v>497</v>
      </c>
      <c r="B54" t="s">
        <v>78</v>
      </c>
      <c r="C54" t="s">
        <v>4</v>
      </c>
      <c r="D54" t="s">
        <v>55</v>
      </c>
      <c r="E54" t="s">
        <v>11</v>
      </c>
      <c r="F54" t="s">
        <v>498</v>
      </c>
      <c r="G54" t="s">
        <v>499</v>
      </c>
      <c r="H54" t="s">
        <v>436</v>
      </c>
      <c r="I54" t="s">
        <v>69</v>
      </c>
      <c r="J54" s="1">
        <v>3</v>
      </c>
    </row>
    <row r="55" spans="1:10" x14ac:dyDescent="0.25">
      <c r="A55" t="s">
        <v>414</v>
      </c>
      <c r="B55" t="s">
        <v>49</v>
      </c>
      <c r="C55" t="s">
        <v>4</v>
      </c>
      <c r="D55" t="s">
        <v>32</v>
      </c>
      <c r="E55" t="s">
        <v>12</v>
      </c>
      <c r="F55" t="s">
        <v>415</v>
      </c>
      <c r="G55" t="s">
        <v>416</v>
      </c>
      <c r="H55" t="s">
        <v>198</v>
      </c>
      <c r="I55" t="s">
        <v>55</v>
      </c>
      <c r="J55" s="1">
        <v>1</v>
      </c>
    </row>
    <row r="56" spans="1:10" x14ac:dyDescent="0.25">
      <c r="A56" t="s">
        <v>245</v>
      </c>
      <c r="B56" t="s">
        <v>49</v>
      </c>
      <c r="C56" t="s">
        <v>5</v>
      </c>
      <c r="D56" t="s">
        <v>55</v>
      </c>
      <c r="E56" t="s">
        <v>11</v>
      </c>
      <c r="F56" t="s">
        <v>246</v>
      </c>
      <c r="G56" t="s">
        <v>247</v>
      </c>
      <c r="H56" t="s">
        <v>196</v>
      </c>
      <c r="I56" t="s">
        <v>32</v>
      </c>
      <c r="J56" s="1">
        <v>1</v>
      </c>
    </row>
    <row r="57" spans="1:10" x14ac:dyDescent="0.25">
      <c r="A57" t="s">
        <v>169</v>
      </c>
      <c r="B57" t="s">
        <v>78</v>
      </c>
      <c r="C57" t="s">
        <v>3</v>
      </c>
      <c r="D57" t="s">
        <v>32</v>
      </c>
      <c r="E57" t="s">
        <v>11</v>
      </c>
      <c r="F57" t="s">
        <v>170</v>
      </c>
      <c r="G57" t="s">
        <v>171</v>
      </c>
      <c r="H57" t="s">
        <v>93</v>
      </c>
      <c r="I57" t="s">
        <v>25</v>
      </c>
      <c r="J57" s="1">
        <v>1</v>
      </c>
    </row>
    <row r="58" spans="1:10" x14ac:dyDescent="0.25">
      <c r="A58" t="s">
        <v>276</v>
      </c>
      <c r="B58" t="s">
        <v>88</v>
      </c>
      <c r="C58" t="s">
        <v>3</v>
      </c>
      <c r="D58" t="s">
        <v>55</v>
      </c>
      <c r="E58" t="s">
        <v>12</v>
      </c>
      <c r="F58" t="s">
        <v>277</v>
      </c>
      <c r="G58" t="s">
        <v>114</v>
      </c>
      <c r="H58" t="s">
        <v>93</v>
      </c>
      <c r="I58" t="s">
        <v>25</v>
      </c>
      <c r="J58" s="1">
        <v>1</v>
      </c>
    </row>
    <row r="59" spans="1:10" x14ac:dyDescent="0.25">
      <c r="A59" t="s">
        <v>119</v>
      </c>
      <c r="B59" t="s">
        <v>24</v>
      </c>
      <c r="C59" t="s">
        <v>4</v>
      </c>
      <c r="D59" t="s">
        <v>120</v>
      </c>
      <c r="E59" t="s">
        <v>10</v>
      </c>
      <c r="F59" t="s">
        <v>121</v>
      </c>
      <c r="G59" t="s">
        <v>122</v>
      </c>
      <c r="H59" t="s">
        <v>42</v>
      </c>
      <c r="I59" t="s">
        <v>25</v>
      </c>
      <c r="J59" s="1">
        <v>1</v>
      </c>
    </row>
    <row r="60" spans="1:10" x14ac:dyDescent="0.25">
      <c r="A60" t="s">
        <v>208</v>
      </c>
      <c r="B60" t="s">
        <v>124</v>
      </c>
      <c r="C60" t="s">
        <v>4</v>
      </c>
      <c r="D60" t="s">
        <v>55</v>
      </c>
      <c r="E60" t="s">
        <v>11</v>
      </c>
      <c r="F60" t="s">
        <v>209</v>
      </c>
      <c r="G60" t="s">
        <v>210</v>
      </c>
      <c r="H60" t="s">
        <v>42</v>
      </c>
      <c r="I60" t="s">
        <v>25</v>
      </c>
      <c r="J60" s="1">
        <v>1</v>
      </c>
    </row>
    <row r="61" spans="1:10" x14ac:dyDescent="0.25">
      <c r="A61" t="s">
        <v>500</v>
      </c>
      <c r="B61" t="s">
        <v>49</v>
      </c>
      <c r="C61" t="s">
        <v>4</v>
      </c>
      <c r="D61" t="s">
        <v>55</v>
      </c>
      <c r="E61" t="s">
        <v>10</v>
      </c>
      <c r="F61" t="s">
        <v>501</v>
      </c>
      <c r="G61" t="s">
        <v>502</v>
      </c>
      <c r="H61" t="s">
        <v>175</v>
      </c>
      <c r="I61" t="s">
        <v>111</v>
      </c>
      <c r="J61" s="1">
        <v>2</v>
      </c>
    </row>
    <row r="62" spans="1:10" x14ac:dyDescent="0.25">
      <c r="A62" t="s">
        <v>87</v>
      </c>
      <c r="B62" t="s">
        <v>88</v>
      </c>
      <c r="C62" t="s">
        <v>3</v>
      </c>
      <c r="D62" t="s">
        <v>55</v>
      </c>
      <c r="E62" t="s">
        <v>10</v>
      </c>
      <c r="F62" t="s">
        <v>89</v>
      </c>
      <c r="G62" t="s">
        <v>80</v>
      </c>
      <c r="H62" t="s">
        <v>81</v>
      </c>
      <c r="I62" t="s">
        <v>47</v>
      </c>
      <c r="J62" s="1">
        <v>3</v>
      </c>
    </row>
    <row r="63" spans="1:10" x14ac:dyDescent="0.25">
      <c r="A63" t="s">
        <v>278</v>
      </c>
      <c r="B63" t="s">
        <v>49</v>
      </c>
      <c r="C63" t="s">
        <v>3</v>
      </c>
      <c r="D63" t="s">
        <v>55</v>
      </c>
      <c r="E63" t="s">
        <v>12</v>
      </c>
      <c r="F63" t="s">
        <v>279</v>
      </c>
      <c r="G63" t="s">
        <v>280</v>
      </c>
      <c r="H63" t="s">
        <v>269</v>
      </c>
      <c r="I63" t="s">
        <v>32</v>
      </c>
      <c r="J63" s="1">
        <v>1</v>
      </c>
    </row>
    <row r="64" spans="1:10" x14ac:dyDescent="0.25">
      <c r="A64" t="s">
        <v>438</v>
      </c>
      <c r="B64" t="s">
        <v>49</v>
      </c>
      <c r="C64" t="s">
        <v>5</v>
      </c>
      <c r="D64" t="s">
        <v>55</v>
      </c>
      <c r="E64" t="s">
        <v>13</v>
      </c>
      <c r="F64" t="s">
        <v>439</v>
      </c>
      <c r="G64" t="s">
        <v>440</v>
      </c>
      <c r="H64" t="s">
        <v>42</v>
      </c>
      <c r="I64" t="s">
        <v>25</v>
      </c>
      <c r="J64" s="1">
        <v>1</v>
      </c>
    </row>
    <row r="65" spans="1:10" x14ac:dyDescent="0.25">
      <c r="A65" t="s">
        <v>172</v>
      </c>
      <c r="B65" t="s">
        <v>88</v>
      </c>
      <c r="C65" t="s">
        <v>3</v>
      </c>
      <c r="D65" t="s">
        <v>55</v>
      </c>
      <c r="E65" t="s">
        <v>10</v>
      </c>
      <c r="F65" t="s">
        <v>173</v>
      </c>
      <c r="G65" t="s">
        <v>174</v>
      </c>
      <c r="H65" t="s">
        <v>175</v>
      </c>
      <c r="I65" t="s">
        <v>111</v>
      </c>
      <c r="J65" s="1">
        <v>2</v>
      </c>
    </row>
    <row r="66" spans="1:10" x14ac:dyDescent="0.25">
      <c r="A66" t="s">
        <v>211</v>
      </c>
      <c r="B66" t="s">
        <v>88</v>
      </c>
      <c r="C66" t="s">
        <v>4</v>
      </c>
      <c r="D66" t="s">
        <v>55</v>
      </c>
      <c r="E66" t="s">
        <v>11</v>
      </c>
      <c r="F66" t="s">
        <v>212</v>
      </c>
      <c r="G66" t="s">
        <v>213</v>
      </c>
      <c r="H66" t="s">
        <v>81</v>
      </c>
      <c r="I66" t="s">
        <v>47</v>
      </c>
      <c r="J66" s="1">
        <v>3</v>
      </c>
    </row>
    <row r="67" spans="1:10" x14ac:dyDescent="0.25">
      <c r="A67" t="s">
        <v>90</v>
      </c>
      <c r="B67" t="s">
        <v>88</v>
      </c>
      <c r="C67" t="s">
        <v>3</v>
      </c>
      <c r="D67" t="s">
        <v>55</v>
      </c>
      <c r="E67" t="s">
        <v>9</v>
      </c>
      <c r="F67" t="s">
        <v>91</v>
      </c>
      <c r="G67" t="s">
        <v>92</v>
      </c>
      <c r="H67" t="s">
        <v>93</v>
      </c>
      <c r="I67" t="s">
        <v>25</v>
      </c>
      <c r="J67" s="1">
        <v>1</v>
      </c>
    </row>
    <row r="68" spans="1:10" x14ac:dyDescent="0.25">
      <c r="A68" t="s">
        <v>94</v>
      </c>
      <c r="B68" t="s">
        <v>49</v>
      </c>
      <c r="C68" t="s">
        <v>3</v>
      </c>
      <c r="D68" t="s">
        <v>55</v>
      </c>
      <c r="E68" t="s">
        <v>11</v>
      </c>
      <c r="F68" t="s">
        <v>95</v>
      </c>
      <c r="G68" t="s">
        <v>96</v>
      </c>
      <c r="H68" t="s">
        <v>97</v>
      </c>
      <c r="I68" t="s">
        <v>25</v>
      </c>
      <c r="J68" s="1">
        <v>1</v>
      </c>
    </row>
    <row r="69" spans="1:10" x14ac:dyDescent="0.25">
      <c r="A69" t="s">
        <v>94</v>
      </c>
      <c r="B69" t="s">
        <v>78</v>
      </c>
      <c r="C69" t="s">
        <v>3</v>
      </c>
      <c r="D69" t="s">
        <v>55</v>
      </c>
      <c r="E69" t="s">
        <v>10</v>
      </c>
      <c r="F69" t="s">
        <v>95</v>
      </c>
      <c r="G69" t="s">
        <v>96</v>
      </c>
      <c r="H69" t="s">
        <v>97</v>
      </c>
      <c r="I69" t="s">
        <v>25</v>
      </c>
      <c r="J69" s="1">
        <v>1</v>
      </c>
    </row>
    <row r="70" spans="1:10" x14ac:dyDescent="0.25">
      <c r="A70" t="s">
        <v>214</v>
      </c>
      <c r="B70" t="s">
        <v>49</v>
      </c>
      <c r="C70" t="s">
        <v>4</v>
      </c>
      <c r="D70" t="s">
        <v>55</v>
      </c>
      <c r="E70" t="s">
        <v>9</v>
      </c>
      <c r="F70" t="s">
        <v>215</v>
      </c>
      <c r="G70" t="s">
        <v>216</v>
      </c>
      <c r="H70" t="s">
        <v>62</v>
      </c>
      <c r="I70" t="s">
        <v>29</v>
      </c>
      <c r="J70" s="1">
        <v>2</v>
      </c>
    </row>
    <row r="71" spans="1:10" x14ac:dyDescent="0.25">
      <c r="A71" t="s">
        <v>176</v>
      </c>
      <c r="B71" t="s">
        <v>88</v>
      </c>
      <c r="C71" t="s">
        <v>3</v>
      </c>
      <c r="D71" t="s">
        <v>55</v>
      </c>
      <c r="E71" t="s">
        <v>10</v>
      </c>
      <c r="F71" t="s">
        <v>177</v>
      </c>
      <c r="G71" t="s">
        <v>80</v>
      </c>
      <c r="H71" t="s">
        <v>81</v>
      </c>
      <c r="I71" t="s">
        <v>47</v>
      </c>
      <c r="J71" s="1">
        <v>3</v>
      </c>
    </row>
    <row r="72" spans="1:10" x14ac:dyDescent="0.25">
      <c r="A72" t="s">
        <v>503</v>
      </c>
      <c r="B72" t="s">
        <v>49</v>
      </c>
      <c r="C72" t="s">
        <v>3</v>
      </c>
      <c r="D72" t="s">
        <v>55</v>
      </c>
      <c r="E72" t="s">
        <v>13</v>
      </c>
      <c r="F72" t="s">
        <v>504</v>
      </c>
      <c r="G72" t="s">
        <v>505</v>
      </c>
      <c r="H72" t="s">
        <v>269</v>
      </c>
      <c r="I72" t="s">
        <v>32</v>
      </c>
      <c r="J72" s="1">
        <v>1</v>
      </c>
    </row>
    <row r="73" spans="1:10" x14ac:dyDescent="0.25">
      <c r="A73" t="s">
        <v>284</v>
      </c>
      <c r="B73" t="s">
        <v>88</v>
      </c>
      <c r="C73" t="s">
        <v>3</v>
      </c>
      <c r="D73" t="s">
        <v>55</v>
      </c>
      <c r="E73" t="s">
        <v>12</v>
      </c>
      <c r="F73" t="s">
        <v>285</v>
      </c>
      <c r="G73" t="s">
        <v>286</v>
      </c>
      <c r="H73" t="s">
        <v>110</v>
      </c>
      <c r="I73" t="s">
        <v>111</v>
      </c>
      <c r="J73" s="1">
        <v>2</v>
      </c>
    </row>
    <row r="74" spans="1:10" x14ac:dyDescent="0.25">
      <c r="A74" t="s">
        <v>287</v>
      </c>
      <c r="B74" t="s">
        <v>49</v>
      </c>
      <c r="C74" t="s">
        <v>3</v>
      </c>
      <c r="D74" t="s">
        <v>25</v>
      </c>
      <c r="E74" t="s">
        <v>11</v>
      </c>
      <c r="F74" t="s">
        <v>288</v>
      </c>
      <c r="G74" t="s">
        <v>289</v>
      </c>
      <c r="H74" t="s">
        <v>145</v>
      </c>
      <c r="I74" t="s">
        <v>25</v>
      </c>
      <c r="J74" s="1">
        <v>1</v>
      </c>
    </row>
    <row r="75" spans="1:10" x14ac:dyDescent="0.25">
      <c r="A75" t="s">
        <v>287</v>
      </c>
      <c r="B75" t="s">
        <v>49</v>
      </c>
      <c r="C75" t="s">
        <v>5</v>
      </c>
      <c r="D75" t="s">
        <v>25</v>
      </c>
      <c r="E75" t="s">
        <v>11</v>
      </c>
      <c r="F75" t="s">
        <v>288</v>
      </c>
      <c r="G75" t="s">
        <v>289</v>
      </c>
      <c r="H75" t="s">
        <v>145</v>
      </c>
      <c r="I75" t="s">
        <v>25</v>
      </c>
      <c r="J75" s="1">
        <v>1</v>
      </c>
    </row>
    <row r="76" spans="1:10" x14ac:dyDescent="0.25">
      <c r="A76" t="s">
        <v>287</v>
      </c>
      <c r="B76" t="s">
        <v>78</v>
      </c>
      <c r="C76" t="s">
        <v>3</v>
      </c>
      <c r="D76" t="s">
        <v>25</v>
      </c>
      <c r="E76" t="s">
        <v>13</v>
      </c>
      <c r="F76" t="s">
        <v>288</v>
      </c>
      <c r="G76" t="s">
        <v>289</v>
      </c>
      <c r="H76" t="s">
        <v>145</v>
      </c>
      <c r="I76" t="s">
        <v>25</v>
      </c>
      <c r="J76" s="1">
        <v>1</v>
      </c>
    </row>
    <row r="77" spans="1:10" x14ac:dyDescent="0.25">
      <c r="A77" t="s">
        <v>290</v>
      </c>
      <c r="B77" t="s">
        <v>88</v>
      </c>
      <c r="C77" t="s">
        <v>3</v>
      </c>
      <c r="D77" t="s">
        <v>55</v>
      </c>
      <c r="E77" t="s">
        <v>12</v>
      </c>
      <c r="F77" t="s">
        <v>291</v>
      </c>
      <c r="G77" t="s">
        <v>292</v>
      </c>
      <c r="H77" t="s">
        <v>153</v>
      </c>
      <c r="I77" t="s">
        <v>111</v>
      </c>
      <c r="J77" s="1">
        <v>2</v>
      </c>
    </row>
    <row r="78" spans="1:10" x14ac:dyDescent="0.25">
      <c r="A78" t="s">
        <v>139</v>
      </c>
      <c r="B78" t="s">
        <v>49</v>
      </c>
      <c r="C78" t="s">
        <v>5</v>
      </c>
      <c r="D78" t="s">
        <v>55</v>
      </c>
      <c r="E78" t="s">
        <v>10</v>
      </c>
      <c r="F78" t="s">
        <v>140</v>
      </c>
      <c r="G78" t="s">
        <v>141</v>
      </c>
      <c r="H78" t="s">
        <v>42</v>
      </c>
      <c r="I78" t="s">
        <v>25</v>
      </c>
      <c r="J78" s="1">
        <v>1</v>
      </c>
    </row>
    <row r="79" spans="1:10" x14ac:dyDescent="0.25">
      <c r="A79" t="s">
        <v>380</v>
      </c>
      <c r="B79" t="s">
        <v>88</v>
      </c>
      <c r="C79" t="s">
        <v>3</v>
      </c>
      <c r="D79" t="s">
        <v>55</v>
      </c>
      <c r="E79" t="s">
        <v>13</v>
      </c>
      <c r="F79" t="s">
        <v>381</v>
      </c>
      <c r="G79" t="s">
        <v>382</v>
      </c>
      <c r="H79" t="s">
        <v>85</v>
      </c>
      <c r="I79" t="s">
        <v>86</v>
      </c>
      <c r="J79" s="1">
        <v>2</v>
      </c>
    </row>
    <row r="80" spans="1:10" x14ac:dyDescent="0.25">
      <c r="A80" t="s">
        <v>506</v>
      </c>
      <c r="B80" t="s">
        <v>78</v>
      </c>
      <c r="C80" t="s">
        <v>3</v>
      </c>
      <c r="D80" t="s">
        <v>55</v>
      </c>
      <c r="E80" t="s">
        <v>13</v>
      </c>
      <c r="F80" t="s">
        <v>507</v>
      </c>
      <c r="G80" t="s">
        <v>508</v>
      </c>
      <c r="H80" t="s">
        <v>201</v>
      </c>
      <c r="I80" t="s">
        <v>55</v>
      </c>
      <c r="J80" s="1">
        <v>1</v>
      </c>
    </row>
    <row r="81" spans="1:10" x14ac:dyDescent="0.25">
      <c r="A81" t="s">
        <v>98</v>
      </c>
      <c r="B81" t="s">
        <v>99</v>
      </c>
      <c r="C81" t="s">
        <v>3</v>
      </c>
      <c r="D81" t="s">
        <v>55</v>
      </c>
      <c r="E81" t="s">
        <v>10</v>
      </c>
      <c r="F81" t="s">
        <v>100</v>
      </c>
      <c r="G81" t="s">
        <v>101</v>
      </c>
      <c r="H81" t="s">
        <v>68</v>
      </c>
      <c r="I81" t="s">
        <v>69</v>
      </c>
      <c r="J81" s="1">
        <v>3</v>
      </c>
    </row>
    <row r="82" spans="1:10" x14ac:dyDescent="0.25">
      <c r="A82" t="s">
        <v>421</v>
      </c>
      <c r="B82" t="s">
        <v>49</v>
      </c>
      <c r="C82" t="s">
        <v>4</v>
      </c>
      <c r="D82" t="s">
        <v>32</v>
      </c>
      <c r="E82" t="s">
        <v>13</v>
      </c>
      <c r="F82" t="s">
        <v>422</v>
      </c>
      <c r="G82" t="s">
        <v>423</v>
      </c>
      <c r="H82" t="s">
        <v>68</v>
      </c>
      <c r="I82" t="s">
        <v>69</v>
      </c>
      <c r="J82" s="1">
        <v>3</v>
      </c>
    </row>
    <row r="83" spans="1:10" x14ac:dyDescent="0.25">
      <c r="A83" t="s">
        <v>178</v>
      </c>
      <c r="B83" t="s">
        <v>88</v>
      </c>
      <c r="C83" t="s">
        <v>3</v>
      </c>
      <c r="D83" t="s">
        <v>55</v>
      </c>
      <c r="E83" t="s">
        <v>11</v>
      </c>
      <c r="F83" t="s">
        <v>179</v>
      </c>
      <c r="G83" t="s">
        <v>180</v>
      </c>
      <c r="H83" t="s">
        <v>35</v>
      </c>
      <c r="I83" t="s">
        <v>36</v>
      </c>
      <c r="J83" s="1">
        <v>3</v>
      </c>
    </row>
    <row r="84" spans="1:10" x14ac:dyDescent="0.25">
      <c r="A84" t="s">
        <v>102</v>
      </c>
      <c r="B84" t="s">
        <v>394</v>
      </c>
      <c r="C84" t="s">
        <v>3</v>
      </c>
      <c r="D84" t="s">
        <v>55</v>
      </c>
      <c r="E84" t="s">
        <v>13</v>
      </c>
      <c r="F84" t="s">
        <v>104</v>
      </c>
      <c r="G84" t="s">
        <v>105</v>
      </c>
      <c r="H84" t="s">
        <v>106</v>
      </c>
      <c r="I84" t="s">
        <v>55</v>
      </c>
      <c r="J84" s="1">
        <v>1</v>
      </c>
    </row>
    <row r="85" spans="1:10" x14ac:dyDescent="0.25">
      <c r="A85" t="s">
        <v>102</v>
      </c>
      <c r="B85" t="s">
        <v>394</v>
      </c>
      <c r="C85" t="s">
        <v>5</v>
      </c>
      <c r="D85" t="s">
        <v>55</v>
      </c>
      <c r="E85" t="s">
        <v>13</v>
      </c>
      <c r="F85" t="s">
        <v>104</v>
      </c>
      <c r="G85" t="s">
        <v>105</v>
      </c>
      <c r="H85" t="s">
        <v>106</v>
      </c>
      <c r="I85" t="s">
        <v>55</v>
      </c>
      <c r="J85" s="1">
        <v>1</v>
      </c>
    </row>
    <row r="86" spans="1:10" x14ac:dyDescent="0.25">
      <c r="A86" t="s">
        <v>102</v>
      </c>
      <c r="B86" t="s">
        <v>88</v>
      </c>
      <c r="C86" t="s">
        <v>3</v>
      </c>
      <c r="D86" t="s">
        <v>55</v>
      </c>
      <c r="E86" t="s">
        <v>9</v>
      </c>
      <c r="F86" t="s">
        <v>104</v>
      </c>
      <c r="G86" t="s">
        <v>105</v>
      </c>
      <c r="H86" t="s">
        <v>106</v>
      </c>
      <c r="I86" t="s">
        <v>55</v>
      </c>
      <c r="J86" s="1">
        <v>1</v>
      </c>
    </row>
    <row r="87" spans="1:10" x14ac:dyDescent="0.25">
      <c r="A87" t="s">
        <v>509</v>
      </c>
      <c r="B87" t="s">
        <v>88</v>
      </c>
      <c r="C87" t="s">
        <v>4</v>
      </c>
      <c r="D87" t="s">
        <v>32</v>
      </c>
      <c r="E87" t="s">
        <v>13</v>
      </c>
      <c r="F87" t="s">
        <v>510</v>
      </c>
      <c r="G87" t="s">
        <v>511</v>
      </c>
      <c r="H87" t="s">
        <v>357</v>
      </c>
      <c r="I87" t="s">
        <v>29</v>
      </c>
      <c r="J87" s="1">
        <v>2</v>
      </c>
    </row>
    <row r="88" spans="1:10" x14ac:dyDescent="0.25">
      <c r="A88" t="s">
        <v>512</v>
      </c>
      <c r="B88" t="s">
        <v>24</v>
      </c>
      <c r="C88" t="s">
        <v>4</v>
      </c>
      <c r="D88" t="s">
        <v>32</v>
      </c>
      <c r="E88" t="s">
        <v>11</v>
      </c>
      <c r="F88" t="s">
        <v>513</v>
      </c>
      <c r="G88" t="s">
        <v>514</v>
      </c>
      <c r="H88" t="s">
        <v>175</v>
      </c>
      <c r="I88" t="s">
        <v>111</v>
      </c>
      <c r="J88" s="1">
        <v>2</v>
      </c>
    </row>
    <row r="89" spans="1:10" x14ac:dyDescent="0.25">
      <c r="A89" t="s">
        <v>424</v>
      </c>
      <c r="B89" t="s">
        <v>78</v>
      </c>
      <c r="C89" t="s">
        <v>4</v>
      </c>
      <c r="D89" t="s">
        <v>50</v>
      </c>
      <c r="E89" t="s">
        <v>13</v>
      </c>
      <c r="F89" t="s">
        <v>425</v>
      </c>
      <c r="G89" t="s">
        <v>426</v>
      </c>
      <c r="H89" t="s">
        <v>42</v>
      </c>
      <c r="I89" t="s">
        <v>25</v>
      </c>
      <c r="J89" s="1">
        <v>1</v>
      </c>
    </row>
    <row r="90" spans="1:10" x14ac:dyDescent="0.25">
      <c r="A90" t="s">
        <v>515</v>
      </c>
      <c r="B90" t="s">
        <v>418</v>
      </c>
      <c r="C90" t="s">
        <v>4</v>
      </c>
      <c r="D90" t="s">
        <v>55</v>
      </c>
      <c r="E90" t="s">
        <v>12</v>
      </c>
      <c r="F90" t="s">
        <v>516</v>
      </c>
      <c r="G90" t="s">
        <v>517</v>
      </c>
      <c r="H90" t="s">
        <v>196</v>
      </c>
      <c r="I90" t="s">
        <v>32</v>
      </c>
      <c r="J90" s="1">
        <v>1</v>
      </c>
    </row>
    <row r="91" spans="1:10" x14ac:dyDescent="0.25">
      <c r="A91" t="s">
        <v>293</v>
      </c>
      <c r="B91" t="s">
        <v>49</v>
      </c>
      <c r="C91" t="s">
        <v>3</v>
      </c>
      <c r="D91" t="s">
        <v>55</v>
      </c>
      <c r="E91" t="s">
        <v>12</v>
      </c>
      <c r="F91" t="s">
        <v>294</v>
      </c>
      <c r="G91" t="s">
        <v>295</v>
      </c>
      <c r="H91" t="s">
        <v>269</v>
      </c>
      <c r="I91" t="s">
        <v>32</v>
      </c>
      <c r="J91" s="1">
        <v>1</v>
      </c>
    </row>
    <row r="92" spans="1:10" x14ac:dyDescent="0.25">
      <c r="A92" t="s">
        <v>342</v>
      </c>
      <c r="B92" t="s">
        <v>129</v>
      </c>
      <c r="C92" t="s">
        <v>4</v>
      </c>
      <c r="D92" t="s">
        <v>120</v>
      </c>
      <c r="E92" t="s">
        <v>12</v>
      </c>
      <c r="F92" t="s">
        <v>343</v>
      </c>
      <c r="G92" t="s">
        <v>344</v>
      </c>
      <c r="H92" t="s">
        <v>42</v>
      </c>
      <c r="I92" t="s">
        <v>25</v>
      </c>
      <c r="J92" s="1">
        <v>1</v>
      </c>
    </row>
    <row r="93" spans="1:10" x14ac:dyDescent="0.25">
      <c r="A93" t="s">
        <v>63</v>
      </c>
      <c r="B93" t="s">
        <v>64</v>
      </c>
      <c r="C93" t="s">
        <v>4</v>
      </c>
      <c r="D93" t="s">
        <v>65</v>
      </c>
      <c r="E93" t="s">
        <v>9</v>
      </c>
      <c r="F93" t="s">
        <v>66</v>
      </c>
      <c r="G93" t="s">
        <v>67</v>
      </c>
      <c r="H93" t="s">
        <v>68</v>
      </c>
      <c r="I93" t="s">
        <v>69</v>
      </c>
      <c r="J93" s="1">
        <v>3</v>
      </c>
    </row>
    <row r="94" spans="1:10" x14ac:dyDescent="0.25">
      <c r="A94" t="s">
        <v>63</v>
      </c>
      <c r="B94" t="s">
        <v>64</v>
      </c>
      <c r="C94" t="s">
        <v>5</v>
      </c>
      <c r="D94" t="s">
        <v>441</v>
      </c>
      <c r="E94" t="s">
        <v>13</v>
      </c>
      <c r="F94" t="s">
        <v>66</v>
      </c>
      <c r="G94" t="s">
        <v>67</v>
      </c>
      <c r="H94" t="s">
        <v>68</v>
      </c>
      <c r="I94" t="s">
        <v>69</v>
      </c>
      <c r="J94" s="1">
        <v>3</v>
      </c>
    </row>
    <row r="95" spans="1:10" x14ac:dyDescent="0.25">
      <c r="A95" t="s">
        <v>107</v>
      </c>
      <c r="B95" t="s">
        <v>88</v>
      </c>
      <c r="C95" t="s">
        <v>3</v>
      </c>
      <c r="D95" t="s">
        <v>55</v>
      </c>
      <c r="E95" t="s">
        <v>9</v>
      </c>
      <c r="F95" t="s">
        <v>108</v>
      </c>
      <c r="G95" t="s">
        <v>109</v>
      </c>
      <c r="H95" t="s">
        <v>110</v>
      </c>
      <c r="I95" t="s">
        <v>111</v>
      </c>
      <c r="J95" s="1">
        <v>2</v>
      </c>
    </row>
    <row r="96" spans="1:10" x14ac:dyDescent="0.25">
      <c r="A96" t="s">
        <v>296</v>
      </c>
      <c r="B96" t="s">
        <v>88</v>
      </c>
      <c r="C96" t="s">
        <v>3</v>
      </c>
      <c r="D96" t="s">
        <v>55</v>
      </c>
      <c r="E96" t="s">
        <v>12</v>
      </c>
      <c r="F96" t="s">
        <v>297</v>
      </c>
      <c r="G96" t="s">
        <v>298</v>
      </c>
      <c r="H96" t="s">
        <v>110</v>
      </c>
      <c r="I96" t="s">
        <v>111</v>
      </c>
      <c r="J96" s="1">
        <v>2</v>
      </c>
    </row>
    <row r="97" spans="1:10" x14ac:dyDescent="0.25">
      <c r="A97" t="s">
        <v>427</v>
      </c>
      <c r="B97" t="s">
        <v>49</v>
      </c>
      <c r="C97" t="s">
        <v>4</v>
      </c>
      <c r="D97" t="s">
        <v>25</v>
      </c>
      <c r="E97" t="s">
        <v>13</v>
      </c>
      <c r="F97" t="s">
        <v>428</v>
      </c>
      <c r="G97" t="s">
        <v>429</v>
      </c>
      <c r="H97" t="s">
        <v>68</v>
      </c>
      <c r="I97" t="s">
        <v>69</v>
      </c>
      <c r="J97" s="1">
        <v>3</v>
      </c>
    </row>
    <row r="98" spans="1:10" x14ac:dyDescent="0.25">
      <c r="A98" t="s">
        <v>427</v>
      </c>
      <c r="B98" t="s">
        <v>78</v>
      </c>
      <c r="C98" t="s">
        <v>4</v>
      </c>
      <c r="D98" t="s">
        <v>25</v>
      </c>
      <c r="E98" t="s">
        <v>13</v>
      </c>
      <c r="F98" t="s">
        <v>428</v>
      </c>
      <c r="G98" t="s">
        <v>429</v>
      </c>
      <c r="H98" t="s">
        <v>68</v>
      </c>
      <c r="I98" t="s">
        <v>69</v>
      </c>
      <c r="J98" s="1">
        <v>3</v>
      </c>
    </row>
    <row r="99" spans="1:10" x14ac:dyDescent="0.25">
      <c r="A99" t="s">
        <v>30</v>
      </c>
      <c r="B99" t="s">
        <v>31</v>
      </c>
      <c r="C99" t="s">
        <v>3</v>
      </c>
      <c r="D99" t="s">
        <v>32</v>
      </c>
      <c r="E99" t="s">
        <v>9</v>
      </c>
      <c r="F99" t="s">
        <v>33</v>
      </c>
      <c r="G99" t="s">
        <v>34</v>
      </c>
      <c r="H99" t="s">
        <v>35</v>
      </c>
      <c r="I99" t="s">
        <v>36</v>
      </c>
      <c r="J99" s="1">
        <v>3</v>
      </c>
    </row>
    <row r="100" spans="1:10" x14ac:dyDescent="0.25">
      <c r="A100" t="s">
        <v>30</v>
      </c>
      <c r="B100" t="s">
        <v>37</v>
      </c>
      <c r="C100" t="s">
        <v>3</v>
      </c>
      <c r="D100" t="s">
        <v>32</v>
      </c>
      <c r="E100" t="s">
        <v>9</v>
      </c>
      <c r="F100" t="s">
        <v>33</v>
      </c>
      <c r="G100" t="s">
        <v>34</v>
      </c>
      <c r="H100" t="s">
        <v>35</v>
      </c>
      <c r="I100" t="s">
        <v>36</v>
      </c>
      <c r="J100" s="1">
        <v>3</v>
      </c>
    </row>
    <row r="101" spans="1:10" x14ac:dyDescent="0.25">
      <c r="A101" t="s">
        <v>518</v>
      </c>
      <c r="B101" t="s">
        <v>78</v>
      </c>
      <c r="C101" t="s">
        <v>3</v>
      </c>
      <c r="D101" t="s">
        <v>25</v>
      </c>
      <c r="E101" t="s">
        <v>11</v>
      </c>
      <c r="F101" t="s">
        <v>519</v>
      </c>
      <c r="G101" t="s">
        <v>520</v>
      </c>
      <c r="H101" t="s">
        <v>68</v>
      </c>
      <c r="I101" t="s">
        <v>69</v>
      </c>
      <c r="J101" s="1">
        <v>3</v>
      </c>
    </row>
    <row r="102" spans="1:10" x14ac:dyDescent="0.25">
      <c r="A102" t="s">
        <v>521</v>
      </c>
      <c r="B102" t="s">
        <v>39</v>
      </c>
      <c r="C102" t="s">
        <v>3</v>
      </c>
      <c r="D102" t="s">
        <v>50</v>
      </c>
      <c r="E102" t="s">
        <v>9</v>
      </c>
      <c r="F102" t="s">
        <v>522</v>
      </c>
      <c r="G102" t="s">
        <v>523</v>
      </c>
      <c r="H102" t="s">
        <v>127</v>
      </c>
      <c r="I102" t="s">
        <v>32</v>
      </c>
      <c r="J102" s="1">
        <v>1</v>
      </c>
    </row>
    <row r="103" spans="1:10" x14ac:dyDescent="0.25">
      <c r="A103" t="s">
        <v>123</v>
      </c>
      <c r="B103" t="s">
        <v>124</v>
      </c>
      <c r="C103" t="s">
        <v>4</v>
      </c>
      <c r="D103" t="s">
        <v>32</v>
      </c>
      <c r="E103" t="s">
        <v>9</v>
      </c>
      <c r="F103" t="s">
        <v>125</v>
      </c>
      <c r="G103" t="s">
        <v>126</v>
      </c>
      <c r="H103" t="s">
        <v>127</v>
      </c>
      <c r="I103" t="s">
        <v>32</v>
      </c>
      <c r="J103" s="1">
        <v>1</v>
      </c>
    </row>
    <row r="104" spans="1:10" x14ac:dyDescent="0.25">
      <c r="A104" t="s">
        <v>524</v>
      </c>
      <c r="B104" t="s">
        <v>88</v>
      </c>
      <c r="C104" t="s">
        <v>3</v>
      </c>
      <c r="D104" t="s">
        <v>55</v>
      </c>
      <c r="E104" t="s">
        <v>12</v>
      </c>
      <c r="F104" t="s">
        <v>525</v>
      </c>
      <c r="G104" t="s">
        <v>526</v>
      </c>
      <c r="H104" t="s">
        <v>175</v>
      </c>
      <c r="I104" t="s">
        <v>111</v>
      </c>
      <c r="J104" s="1">
        <v>2</v>
      </c>
    </row>
    <row r="105" spans="1:10" x14ac:dyDescent="0.25">
      <c r="A105" t="s">
        <v>38</v>
      </c>
      <c r="B105" t="s">
        <v>39</v>
      </c>
      <c r="C105" t="s">
        <v>3</v>
      </c>
      <c r="D105" t="s">
        <v>32</v>
      </c>
      <c r="E105" t="s">
        <v>12</v>
      </c>
      <c r="F105" t="s">
        <v>40</v>
      </c>
      <c r="G105" t="s">
        <v>41</v>
      </c>
      <c r="H105" t="s">
        <v>42</v>
      </c>
      <c r="I105" t="s">
        <v>25</v>
      </c>
      <c r="J105" s="1">
        <v>1</v>
      </c>
    </row>
    <row r="106" spans="1:10" x14ac:dyDescent="0.25">
      <c r="A106" t="s">
        <v>38</v>
      </c>
      <c r="B106" t="s">
        <v>49</v>
      </c>
      <c r="C106" t="s">
        <v>3</v>
      </c>
      <c r="D106" t="s">
        <v>32</v>
      </c>
      <c r="E106" t="s">
        <v>9</v>
      </c>
      <c r="F106" t="s">
        <v>40</v>
      </c>
      <c r="G106" t="s">
        <v>41</v>
      </c>
      <c r="H106" t="s">
        <v>42</v>
      </c>
      <c r="I106" t="s">
        <v>25</v>
      </c>
      <c r="J106" s="1">
        <v>1</v>
      </c>
    </row>
    <row r="107" spans="1:10" x14ac:dyDescent="0.25">
      <c r="A107" t="s">
        <v>38</v>
      </c>
      <c r="B107" t="s">
        <v>78</v>
      </c>
      <c r="C107" t="s">
        <v>3</v>
      </c>
      <c r="D107" t="s">
        <v>55</v>
      </c>
      <c r="E107" t="s">
        <v>10</v>
      </c>
      <c r="F107" t="s">
        <v>40</v>
      </c>
      <c r="G107" t="s">
        <v>41</v>
      </c>
      <c r="H107" t="s">
        <v>42</v>
      </c>
      <c r="I107" t="s">
        <v>25</v>
      </c>
      <c r="J107" s="1">
        <v>1</v>
      </c>
    </row>
    <row r="108" spans="1:10" x14ac:dyDescent="0.25">
      <c r="A108" t="s">
        <v>299</v>
      </c>
      <c r="B108" t="s">
        <v>124</v>
      </c>
      <c r="C108" t="s">
        <v>3</v>
      </c>
      <c r="D108" t="s">
        <v>55</v>
      </c>
      <c r="E108" t="s">
        <v>12</v>
      </c>
      <c r="F108" t="s">
        <v>300</v>
      </c>
      <c r="G108" t="s">
        <v>301</v>
      </c>
      <c r="H108" t="s">
        <v>106</v>
      </c>
      <c r="I108" t="s">
        <v>55</v>
      </c>
      <c r="J108" s="1">
        <v>1</v>
      </c>
    </row>
    <row r="109" spans="1:10" x14ac:dyDescent="0.25">
      <c r="A109" t="s">
        <v>299</v>
      </c>
      <c r="B109" t="s">
        <v>49</v>
      </c>
      <c r="C109" t="s">
        <v>3</v>
      </c>
      <c r="D109" t="s">
        <v>55</v>
      </c>
      <c r="E109" t="s">
        <v>12</v>
      </c>
      <c r="F109" t="s">
        <v>300</v>
      </c>
      <c r="G109" t="s">
        <v>301</v>
      </c>
      <c r="H109" t="s">
        <v>106</v>
      </c>
      <c r="I109" t="s">
        <v>55</v>
      </c>
      <c r="J109" s="1">
        <v>1</v>
      </c>
    </row>
    <row r="110" spans="1:10" x14ac:dyDescent="0.25">
      <c r="A110" t="s">
        <v>302</v>
      </c>
      <c r="B110" t="s">
        <v>49</v>
      </c>
      <c r="C110" t="s">
        <v>3</v>
      </c>
      <c r="D110" t="s">
        <v>32</v>
      </c>
      <c r="E110" t="s">
        <v>11</v>
      </c>
      <c r="F110" t="s">
        <v>303</v>
      </c>
      <c r="G110" t="s">
        <v>304</v>
      </c>
      <c r="H110" t="s">
        <v>106</v>
      </c>
      <c r="I110" t="s">
        <v>55</v>
      </c>
      <c r="J110" s="1">
        <v>1</v>
      </c>
    </row>
    <row r="111" spans="1:10" x14ac:dyDescent="0.25">
      <c r="A111" t="s">
        <v>302</v>
      </c>
      <c r="B111" t="s">
        <v>49</v>
      </c>
      <c r="C111" t="s">
        <v>5</v>
      </c>
      <c r="D111" t="s">
        <v>32</v>
      </c>
      <c r="E111" t="s">
        <v>11</v>
      </c>
      <c r="F111" t="s">
        <v>303</v>
      </c>
      <c r="G111" t="s">
        <v>304</v>
      </c>
      <c r="H111" t="s">
        <v>106</v>
      </c>
      <c r="I111" t="s">
        <v>55</v>
      </c>
      <c r="J111" s="1">
        <v>1</v>
      </c>
    </row>
    <row r="112" spans="1:10" x14ac:dyDescent="0.25">
      <c r="A112" t="s">
        <v>302</v>
      </c>
      <c r="B112" t="s">
        <v>49</v>
      </c>
      <c r="C112" t="s">
        <v>5</v>
      </c>
      <c r="D112" t="s">
        <v>32</v>
      </c>
      <c r="E112" t="s">
        <v>13</v>
      </c>
      <c r="F112" t="s">
        <v>303</v>
      </c>
      <c r="G112" t="s">
        <v>304</v>
      </c>
      <c r="H112" t="s">
        <v>106</v>
      </c>
      <c r="I112" t="s">
        <v>55</v>
      </c>
      <c r="J112" s="1">
        <v>1</v>
      </c>
    </row>
    <row r="113" spans="1:10" x14ac:dyDescent="0.25">
      <c r="A113" t="s">
        <v>527</v>
      </c>
      <c r="B113" t="s">
        <v>88</v>
      </c>
      <c r="C113" t="s">
        <v>3</v>
      </c>
      <c r="D113" t="s">
        <v>55</v>
      </c>
      <c r="E113" t="s">
        <v>11</v>
      </c>
      <c r="F113" t="s">
        <v>528</v>
      </c>
      <c r="G113" t="s">
        <v>529</v>
      </c>
      <c r="H113" t="s">
        <v>196</v>
      </c>
      <c r="I113" t="s">
        <v>32</v>
      </c>
      <c r="J113" s="1">
        <v>1</v>
      </c>
    </row>
    <row r="114" spans="1:10" x14ac:dyDescent="0.25">
      <c r="A114" t="s">
        <v>184</v>
      </c>
      <c r="B114" t="s">
        <v>78</v>
      </c>
      <c r="C114" t="s">
        <v>3</v>
      </c>
      <c r="D114" t="s">
        <v>55</v>
      </c>
      <c r="E114" t="s">
        <v>9</v>
      </c>
      <c r="F114" t="s">
        <v>185</v>
      </c>
      <c r="G114" t="s">
        <v>186</v>
      </c>
      <c r="H114" t="s">
        <v>42</v>
      </c>
      <c r="I114" t="s">
        <v>25</v>
      </c>
      <c r="J114" s="1">
        <v>1</v>
      </c>
    </row>
    <row r="115" spans="1:10" x14ac:dyDescent="0.25">
      <c r="A115" t="s">
        <v>187</v>
      </c>
      <c r="B115" t="s">
        <v>49</v>
      </c>
      <c r="C115" t="s">
        <v>3</v>
      </c>
      <c r="D115" t="s">
        <v>55</v>
      </c>
      <c r="E115" t="s">
        <v>13</v>
      </c>
      <c r="F115" t="s">
        <v>188</v>
      </c>
      <c r="G115" t="s">
        <v>189</v>
      </c>
      <c r="H115" t="s">
        <v>106</v>
      </c>
      <c r="I115" t="s">
        <v>55</v>
      </c>
      <c r="J115" s="1">
        <v>1</v>
      </c>
    </row>
    <row r="116" spans="1:10" x14ac:dyDescent="0.25">
      <c r="A116" t="s">
        <v>187</v>
      </c>
      <c r="B116" t="s">
        <v>78</v>
      </c>
      <c r="C116" t="s">
        <v>3</v>
      </c>
      <c r="D116" t="s">
        <v>55</v>
      </c>
      <c r="E116" t="s">
        <v>12</v>
      </c>
      <c r="F116" t="s">
        <v>188</v>
      </c>
      <c r="G116" t="s">
        <v>189</v>
      </c>
      <c r="H116" t="s">
        <v>106</v>
      </c>
      <c r="I116" t="s">
        <v>55</v>
      </c>
      <c r="J116" s="1">
        <v>1</v>
      </c>
    </row>
    <row r="117" spans="1:10" x14ac:dyDescent="0.25">
      <c r="A117" t="s">
        <v>187</v>
      </c>
      <c r="B117" t="s">
        <v>78</v>
      </c>
      <c r="C117" t="s">
        <v>3</v>
      </c>
      <c r="D117" t="s">
        <v>32</v>
      </c>
      <c r="E117" t="s">
        <v>12</v>
      </c>
      <c r="F117" t="s">
        <v>188</v>
      </c>
      <c r="G117" t="s">
        <v>189</v>
      </c>
      <c r="H117" t="s">
        <v>106</v>
      </c>
      <c r="I117" t="s">
        <v>55</v>
      </c>
      <c r="J117" s="1">
        <v>1</v>
      </c>
    </row>
    <row r="118" spans="1:10" x14ac:dyDescent="0.25">
      <c r="A118" t="s">
        <v>305</v>
      </c>
      <c r="B118" t="s">
        <v>49</v>
      </c>
      <c r="C118" t="s">
        <v>4</v>
      </c>
      <c r="D118" t="s">
        <v>32</v>
      </c>
      <c r="E118" t="s">
        <v>12</v>
      </c>
      <c r="F118" t="s">
        <v>306</v>
      </c>
      <c r="G118" t="s">
        <v>307</v>
      </c>
      <c r="H118" t="s">
        <v>68</v>
      </c>
      <c r="I118" t="s">
        <v>69</v>
      </c>
      <c r="J118" s="1">
        <v>3</v>
      </c>
    </row>
    <row r="119" spans="1:10" x14ac:dyDescent="0.25">
      <c r="A119" t="s">
        <v>308</v>
      </c>
      <c r="B119" t="s">
        <v>24</v>
      </c>
      <c r="C119" t="s">
        <v>4</v>
      </c>
      <c r="D119" t="s">
        <v>32</v>
      </c>
      <c r="E119" t="s">
        <v>9</v>
      </c>
      <c r="F119" t="s">
        <v>309</v>
      </c>
      <c r="G119" t="s">
        <v>310</v>
      </c>
      <c r="H119" t="s">
        <v>157</v>
      </c>
      <c r="I119" t="s">
        <v>25</v>
      </c>
      <c r="J119" s="1">
        <v>1</v>
      </c>
    </row>
    <row r="120" spans="1:10" x14ac:dyDescent="0.25">
      <c r="A120" t="s">
        <v>43</v>
      </c>
      <c r="B120" t="s">
        <v>198</v>
      </c>
      <c r="C120" t="s">
        <v>4</v>
      </c>
      <c r="D120" t="s">
        <v>32</v>
      </c>
      <c r="E120" t="s">
        <v>9</v>
      </c>
      <c r="F120" t="s">
        <v>44</v>
      </c>
      <c r="G120" t="s">
        <v>45</v>
      </c>
      <c r="H120" t="s">
        <v>46</v>
      </c>
      <c r="I120" t="s">
        <v>47</v>
      </c>
      <c r="J120" s="1">
        <v>3</v>
      </c>
    </row>
    <row r="121" spans="1:10" x14ac:dyDescent="0.25">
      <c r="A121" t="s">
        <v>430</v>
      </c>
      <c r="B121" t="s">
        <v>418</v>
      </c>
      <c r="C121" t="s">
        <v>4</v>
      </c>
      <c r="D121" t="s">
        <v>55</v>
      </c>
      <c r="E121" t="s">
        <v>13</v>
      </c>
      <c r="F121" t="s">
        <v>431</v>
      </c>
      <c r="G121" t="s">
        <v>432</v>
      </c>
      <c r="H121" t="s">
        <v>42</v>
      </c>
      <c r="I121" t="s">
        <v>25</v>
      </c>
      <c r="J121" s="1">
        <v>1</v>
      </c>
    </row>
    <row r="122" spans="1:10" x14ac:dyDescent="0.25">
      <c r="A122" t="s">
        <v>430</v>
      </c>
      <c r="B122" t="s">
        <v>49</v>
      </c>
      <c r="C122" t="s">
        <v>4</v>
      </c>
      <c r="D122" t="s">
        <v>25</v>
      </c>
      <c r="E122" t="s">
        <v>13</v>
      </c>
      <c r="F122" t="s">
        <v>431</v>
      </c>
      <c r="G122" t="s">
        <v>432</v>
      </c>
      <c r="H122" t="s">
        <v>42</v>
      </c>
      <c r="I122" t="s">
        <v>25</v>
      </c>
      <c r="J122" s="1">
        <v>1</v>
      </c>
    </row>
    <row r="123" spans="1:10" x14ac:dyDescent="0.25">
      <c r="A123" t="s">
        <v>390</v>
      </c>
      <c r="B123" t="s">
        <v>88</v>
      </c>
      <c r="C123" t="s">
        <v>3</v>
      </c>
      <c r="D123" t="s">
        <v>25</v>
      </c>
      <c r="E123" t="s">
        <v>13</v>
      </c>
      <c r="F123" t="s">
        <v>391</v>
      </c>
      <c r="G123" t="s">
        <v>392</v>
      </c>
      <c r="H123" t="s">
        <v>149</v>
      </c>
      <c r="I123" t="s">
        <v>111</v>
      </c>
      <c r="J123" s="1">
        <v>2</v>
      </c>
    </row>
    <row r="124" spans="1:10" x14ac:dyDescent="0.25">
      <c r="A124" t="s">
        <v>311</v>
      </c>
      <c r="B124" t="s">
        <v>88</v>
      </c>
      <c r="C124" t="s">
        <v>3</v>
      </c>
      <c r="D124" t="s">
        <v>55</v>
      </c>
      <c r="E124" t="s">
        <v>12</v>
      </c>
      <c r="F124" t="s">
        <v>312</v>
      </c>
      <c r="G124" t="s">
        <v>313</v>
      </c>
      <c r="H124" t="s">
        <v>62</v>
      </c>
      <c r="I124" t="s">
        <v>29</v>
      </c>
      <c r="J124" s="1">
        <v>2</v>
      </c>
    </row>
    <row r="125" spans="1:10" x14ac:dyDescent="0.25">
      <c r="A125" t="s">
        <v>190</v>
      </c>
      <c r="B125" t="s">
        <v>78</v>
      </c>
      <c r="C125" t="s">
        <v>3</v>
      </c>
      <c r="D125" t="s">
        <v>55</v>
      </c>
      <c r="E125" t="s">
        <v>9</v>
      </c>
      <c r="F125" t="s">
        <v>191</v>
      </c>
      <c r="G125" t="s">
        <v>192</v>
      </c>
      <c r="H125" t="s">
        <v>145</v>
      </c>
      <c r="I125" t="s">
        <v>25</v>
      </c>
      <c r="J125" s="1">
        <v>1</v>
      </c>
    </row>
    <row r="126" spans="1:10" x14ac:dyDescent="0.25">
      <c r="A126" t="s">
        <v>190</v>
      </c>
      <c r="B126" t="s">
        <v>88</v>
      </c>
      <c r="C126" t="s">
        <v>3</v>
      </c>
      <c r="D126" t="s">
        <v>32</v>
      </c>
      <c r="E126" t="s">
        <v>9</v>
      </c>
      <c r="F126" t="s">
        <v>191</v>
      </c>
      <c r="G126" t="s">
        <v>192</v>
      </c>
      <c r="H126" t="s">
        <v>145</v>
      </c>
      <c r="I126" t="s">
        <v>25</v>
      </c>
      <c r="J126" s="1">
        <v>1</v>
      </c>
    </row>
    <row r="127" spans="1:10" x14ac:dyDescent="0.25">
      <c r="A127" t="s">
        <v>193</v>
      </c>
      <c r="B127" t="s">
        <v>78</v>
      </c>
      <c r="C127" t="s">
        <v>3</v>
      </c>
      <c r="D127" t="s">
        <v>55</v>
      </c>
      <c r="E127" t="s">
        <v>9</v>
      </c>
      <c r="F127" t="s">
        <v>194</v>
      </c>
      <c r="G127" t="s">
        <v>195</v>
      </c>
      <c r="H127" t="s">
        <v>196</v>
      </c>
      <c r="I127" t="s">
        <v>32</v>
      </c>
      <c r="J127" s="1">
        <v>1</v>
      </c>
    </row>
    <row r="128" spans="1:10" x14ac:dyDescent="0.25">
      <c r="A128" t="s">
        <v>358</v>
      </c>
      <c r="B128" t="s">
        <v>49</v>
      </c>
      <c r="C128" t="s">
        <v>5</v>
      </c>
      <c r="D128" t="s">
        <v>55</v>
      </c>
      <c r="E128" t="s">
        <v>10</v>
      </c>
      <c r="F128" t="s">
        <v>359</v>
      </c>
      <c r="G128" t="s">
        <v>360</v>
      </c>
      <c r="H128" t="s">
        <v>196</v>
      </c>
      <c r="I128" t="s">
        <v>32</v>
      </c>
      <c r="J128" s="1">
        <v>1</v>
      </c>
    </row>
    <row r="129" spans="1:10" x14ac:dyDescent="0.25">
      <c r="A129" t="s">
        <v>358</v>
      </c>
      <c r="B129" t="s">
        <v>49</v>
      </c>
      <c r="C129" t="s">
        <v>5</v>
      </c>
      <c r="D129" t="s">
        <v>32</v>
      </c>
      <c r="E129" t="s">
        <v>10</v>
      </c>
      <c r="F129" t="s">
        <v>359</v>
      </c>
      <c r="G129" t="s">
        <v>360</v>
      </c>
      <c r="H129" t="s">
        <v>196</v>
      </c>
      <c r="I129" t="s">
        <v>32</v>
      </c>
      <c r="J129" s="1">
        <v>1</v>
      </c>
    </row>
    <row r="130" spans="1:10" x14ac:dyDescent="0.25">
      <c r="A130" t="s">
        <v>314</v>
      </c>
      <c r="B130" t="s">
        <v>49</v>
      </c>
      <c r="C130" t="s">
        <v>3</v>
      </c>
      <c r="D130" t="s">
        <v>32</v>
      </c>
      <c r="E130" t="s">
        <v>10</v>
      </c>
      <c r="F130" t="s">
        <v>315</v>
      </c>
      <c r="G130" t="s">
        <v>316</v>
      </c>
      <c r="H130" t="s">
        <v>198</v>
      </c>
      <c r="I130" t="s">
        <v>55</v>
      </c>
      <c r="J130" s="1">
        <v>1</v>
      </c>
    </row>
    <row r="131" spans="1:10" x14ac:dyDescent="0.25">
      <c r="A131" t="s">
        <v>433</v>
      </c>
      <c r="B131" t="s">
        <v>78</v>
      </c>
      <c r="C131" t="s">
        <v>4</v>
      </c>
      <c r="D131" t="s">
        <v>25</v>
      </c>
      <c r="E131" t="s">
        <v>13</v>
      </c>
      <c r="F131" t="s">
        <v>434</v>
      </c>
      <c r="G131" t="s">
        <v>435</v>
      </c>
      <c r="H131" t="s">
        <v>436</v>
      </c>
      <c r="I131" t="s">
        <v>69</v>
      </c>
      <c r="J131" s="1">
        <v>3</v>
      </c>
    </row>
    <row r="132" spans="1:10" x14ac:dyDescent="0.25">
      <c r="A132" t="s">
        <v>393</v>
      </c>
      <c r="B132" t="s">
        <v>394</v>
      </c>
      <c r="C132" t="s">
        <v>3</v>
      </c>
      <c r="D132" t="s">
        <v>55</v>
      </c>
      <c r="E132" t="s">
        <v>12</v>
      </c>
      <c r="F132" t="s">
        <v>395</v>
      </c>
      <c r="G132" t="s">
        <v>396</v>
      </c>
      <c r="H132" t="s">
        <v>379</v>
      </c>
      <c r="I132" t="s">
        <v>55</v>
      </c>
      <c r="J132" s="1">
        <v>1</v>
      </c>
    </row>
    <row r="133" spans="1:10" x14ac:dyDescent="0.25">
      <c r="A133" t="s">
        <v>393</v>
      </c>
      <c r="B133" t="s">
        <v>394</v>
      </c>
      <c r="C133" t="s">
        <v>5</v>
      </c>
      <c r="D133" t="s">
        <v>55</v>
      </c>
      <c r="E133" t="s">
        <v>12</v>
      </c>
      <c r="F133" t="s">
        <v>395</v>
      </c>
      <c r="G133" t="s">
        <v>396</v>
      </c>
      <c r="H133" t="s">
        <v>379</v>
      </c>
      <c r="I133" t="s">
        <v>55</v>
      </c>
      <c r="J133" s="1">
        <v>1</v>
      </c>
    </row>
    <row r="134" spans="1:10" x14ac:dyDescent="0.25">
      <c r="A134" t="s">
        <v>530</v>
      </c>
      <c r="B134" t="s">
        <v>49</v>
      </c>
      <c r="C134" t="s">
        <v>5</v>
      </c>
      <c r="D134" t="s">
        <v>55</v>
      </c>
      <c r="E134" t="s">
        <v>12</v>
      </c>
      <c r="F134" t="s">
        <v>531</v>
      </c>
      <c r="G134" t="s">
        <v>532</v>
      </c>
      <c r="H134" t="s">
        <v>453</v>
      </c>
      <c r="I134" t="s">
        <v>50</v>
      </c>
      <c r="J134" s="1">
        <v>2</v>
      </c>
    </row>
    <row r="135" spans="1:10" x14ac:dyDescent="0.25">
      <c r="A135" t="s">
        <v>533</v>
      </c>
      <c r="B135" t="s">
        <v>78</v>
      </c>
      <c r="C135" t="s">
        <v>3</v>
      </c>
      <c r="D135" t="s">
        <v>55</v>
      </c>
      <c r="E135" t="s">
        <v>13</v>
      </c>
      <c r="F135" t="s">
        <v>534</v>
      </c>
      <c r="G135" t="s">
        <v>535</v>
      </c>
      <c r="H135" t="s">
        <v>320</v>
      </c>
      <c r="I135" t="s">
        <v>55</v>
      </c>
      <c r="J135" s="1">
        <v>1</v>
      </c>
    </row>
    <row r="136" spans="1:10" x14ac:dyDescent="0.25">
      <c r="A136" t="s">
        <v>536</v>
      </c>
      <c r="B136" t="s">
        <v>78</v>
      </c>
      <c r="C136" t="s">
        <v>3</v>
      </c>
      <c r="D136" t="s">
        <v>25</v>
      </c>
      <c r="E136" t="s">
        <v>11</v>
      </c>
      <c r="F136" t="s">
        <v>537</v>
      </c>
      <c r="G136" t="s">
        <v>538</v>
      </c>
      <c r="H136" t="s">
        <v>42</v>
      </c>
      <c r="I136" t="s">
        <v>25</v>
      </c>
      <c r="J136" s="1">
        <v>1</v>
      </c>
    </row>
    <row r="137" spans="1:10" x14ac:dyDescent="0.25">
      <c r="A137" t="s">
        <v>397</v>
      </c>
      <c r="B137" t="s">
        <v>88</v>
      </c>
      <c r="C137" t="s">
        <v>3</v>
      </c>
      <c r="D137" t="s">
        <v>32</v>
      </c>
      <c r="E137" t="s">
        <v>13</v>
      </c>
      <c r="F137" t="s">
        <v>398</v>
      </c>
      <c r="G137" t="s">
        <v>399</v>
      </c>
      <c r="H137" t="s">
        <v>165</v>
      </c>
      <c r="I137" t="s">
        <v>50</v>
      </c>
      <c r="J137" s="1">
        <v>2</v>
      </c>
    </row>
    <row r="138" spans="1:10" x14ac:dyDescent="0.25">
      <c r="A138" t="s">
        <v>128</v>
      </c>
      <c r="B138" t="s">
        <v>129</v>
      </c>
      <c r="C138" t="s">
        <v>4</v>
      </c>
      <c r="D138" t="s">
        <v>120</v>
      </c>
      <c r="E138" t="s">
        <v>10</v>
      </c>
      <c r="F138" t="s">
        <v>130</v>
      </c>
      <c r="G138" t="s">
        <v>131</v>
      </c>
      <c r="H138" t="s">
        <v>106</v>
      </c>
      <c r="I138" t="s">
        <v>55</v>
      </c>
      <c r="J138" s="1">
        <v>1</v>
      </c>
    </row>
    <row r="139" spans="1:10" x14ac:dyDescent="0.25">
      <c r="A139" t="s">
        <v>348</v>
      </c>
      <c r="B139" t="s">
        <v>49</v>
      </c>
      <c r="C139" t="s">
        <v>4</v>
      </c>
      <c r="D139" t="s">
        <v>55</v>
      </c>
      <c r="E139" t="s">
        <v>12</v>
      </c>
      <c r="F139" t="s">
        <v>349</v>
      </c>
      <c r="G139" t="s">
        <v>350</v>
      </c>
      <c r="H139" t="s">
        <v>175</v>
      </c>
      <c r="I139" t="s">
        <v>111</v>
      </c>
      <c r="J139" s="1">
        <v>2</v>
      </c>
    </row>
    <row r="140" spans="1:10" x14ac:dyDescent="0.25">
      <c r="A140" t="s">
        <v>539</v>
      </c>
      <c r="B140" t="s">
        <v>49</v>
      </c>
      <c r="C140" t="s">
        <v>3</v>
      </c>
      <c r="D140" t="s">
        <v>55</v>
      </c>
      <c r="E140" t="s">
        <v>12</v>
      </c>
      <c r="F140" t="s">
        <v>540</v>
      </c>
      <c r="G140" t="s">
        <v>541</v>
      </c>
      <c r="H140" t="s">
        <v>42</v>
      </c>
      <c r="I140" t="s">
        <v>25</v>
      </c>
      <c r="J140" s="1">
        <v>1</v>
      </c>
    </row>
    <row r="141" spans="1:10" x14ac:dyDescent="0.25">
      <c r="A141" t="s">
        <v>539</v>
      </c>
      <c r="B141" t="s">
        <v>49</v>
      </c>
      <c r="C141" t="s">
        <v>5</v>
      </c>
      <c r="D141" t="s">
        <v>55</v>
      </c>
      <c r="E141" t="s">
        <v>12</v>
      </c>
      <c r="F141" t="s">
        <v>540</v>
      </c>
      <c r="G141" t="s">
        <v>541</v>
      </c>
      <c r="H141" t="s">
        <v>42</v>
      </c>
      <c r="I141" t="s">
        <v>25</v>
      </c>
      <c r="J141" s="1">
        <v>1</v>
      </c>
    </row>
    <row r="142" spans="1:10" x14ac:dyDescent="0.25">
      <c r="A142" t="s">
        <v>70</v>
      </c>
      <c r="B142" t="s">
        <v>49</v>
      </c>
      <c r="C142" t="s">
        <v>3</v>
      </c>
      <c r="D142" t="s">
        <v>50</v>
      </c>
      <c r="E142" t="s">
        <v>10</v>
      </c>
      <c r="F142" t="s">
        <v>71</v>
      </c>
      <c r="G142" t="s">
        <v>72</v>
      </c>
      <c r="H142" t="s">
        <v>68</v>
      </c>
      <c r="I142" t="s">
        <v>69</v>
      </c>
      <c r="J142" s="1">
        <v>3</v>
      </c>
    </row>
    <row r="143" spans="1:10" x14ac:dyDescent="0.25">
      <c r="A143" t="s">
        <v>70</v>
      </c>
      <c r="B143" t="s">
        <v>49</v>
      </c>
      <c r="C143" t="s">
        <v>4</v>
      </c>
      <c r="D143" t="s">
        <v>50</v>
      </c>
      <c r="E143" t="s">
        <v>9</v>
      </c>
      <c r="F143" t="s">
        <v>71</v>
      </c>
      <c r="G143" t="s">
        <v>72</v>
      </c>
      <c r="H143" t="s">
        <v>68</v>
      </c>
      <c r="I143" t="s">
        <v>69</v>
      </c>
      <c r="J143" s="1">
        <v>3</v>
      </c>
    </row>
    <row r="144" spans="1:10" x14ac:dyDescent="0.25">
      <c r="A144" t="s">
        <v>542</v>
      </c>
      <c r="B144" t="s">
        <v>64</v>
      </c>
      <c r="C144" t="s">
        <v>4</v>
      </c>
      <c r="D144" t="s">
        <v>69</v>
      </c>
      <c r="E144" t="s">
        <v>10</v>
      </c>
      <c r="F144" t="s">
        <v>543</v>
      </c>
      <c r="G144" t="s">
        <v>544</v>
      </c>
      <c r="H144" t="s">
        <v>68</v>
      </c>
      <c r="I144" t="s">
        <v>69</v>
      </c>
      <c r="J144" s="1">
        <v>3</v>
      </c>
    </row>
    <row r="145" spans="1:10" x14ac:dyDescent="0.25">
      <c r="A145" t="s">
        <v>400</v>
      </c>
      <c r="B145" t="s">
        <v>64</v>
      </c>
      <c r="C145" t="s">
        <v>3</v>
      </c>
      <c r="D145" t="s">
        <v>86</v>
      </c>
      <c r="E145" t="s">
        <v>13</v>
      </c>
      <c r="F145" t="s">
        <v>401</v>
      </c>
      <c r="G145" t="s">
        <v>402</v>
      </c>
      <c r="H145" t="s">
        <v>68</v>
      </c>
      <c r="I145" t="s">
        <v>69</v>
      </c>
      <c r="J145" s="1">
        <v>3</v>
      </c>
    </row>
    <row r="146" spans="1:10" x14ac:dyDescent="0.25">
      <c r="A146" t="s">
        <v>202</v>
      </c>
      <c r="B146" t="s">
        <v>78</v>
      </c>
      <c r="C146" t="s">
        <v>3</v>
      </c>
      <c r="D146" t="s">
        <v>55</v>
      </c>
      <c r="E146" t="s">
        <v>9</v>
      </c>
      <c r="F146" t="s">
        <v>203</v>
      </c>
      <c r="G146" t="s">
        <v>204</v>
      </c>
      <c r="H146" t="s">
        <v>196</v>
      </c>
      <c r="I146" t="s">
        <v>32</v>
      </c>
      <c r="J146" s="1">
        <v>1</v>
      </c>
    </row>
    <row r="147" spans="1:10" x14ac:dyDescent="0.25">
      <c r="A147" t="s">
        <v>317</v>
      </c>
      <c r="B147" t="s">
        <v>49</v>
      </c>
      <c r="C147" t="s">
        <v>3</v>
      </c>
      <c r="D147" t="s">
        <v>55</v>
      </c>
      <c r="E147" t="s">
        <v>12</v>
      </c>
      <c r="F147" t="s">
        <v>318</v>
      </c>
      <c r="G147" t="s">
        <v>319</v>
      </c>
      <c r="H147" t="s">
        <v>320</v>
      </c>
      <c r="I147" t="s">
        <v>55</v>
      </c>
      <c r="J147" s="1">
        <v>1</v>
      </c>
    </row>
    <row r="148" spans="1:10" x14ac:dyDescent="0.25">
      <c r="A148" t="s">
        <v>317</v>
      </c>
      <c r="B148" t="s">
        <v>49</v>
      </c>
      <c r="C148" t="s">
        <v>5</v>
      </c>
      <c r="D148" t="s">
        <v>55</v>
      </c>
      <c r="E148" t="s">
        <v>12</v>
      </c>
      <c r="F148" t="s">
        <v>318</v>
      </c>
      <c r="G148" t="s">
        <v>319</v>
      </c>
      <c r="H148" t="s">
        <v>320</v>
      </c>
      <c r="I148" t="s">
        <v>55</v>
      </c>
      <c r="J148" s="1">
        <v>1</v>
      </c>
    </row>
    <row r="149" spans="1:10" x14ac:dyDescent="0.25">
      <c r="A149" t="s">
        <v>403</v>
      </c>
      <c r="B149" t="s">
        <v>78</v>
      </c>
      <c r="C149" t="s">
        <v>3</v>
      </c>
      <c r="D149" t="s">
        <v>55</v>
      </c>
      <c r="E149" t="s">
        <v>13</v>
      </c>
      <c r="F149" t="s">
        <v>404</v>
      </c>
      <c r="G149" t="s">
        <v>405</v>
      </c>
      <c r="H149" t="s">
        <v>97</v>
      </c>
      <c r="I149" t="s">
        <v>25</v>
      </c>
      <c r="J149" s="1">
        <v>1</v>
      </c>
    </row>
    <row r="150" spans="1:10" x14ac:dyDescent="0.25">
      <c r="A150" t="s">
        <v>74</v>
      </c>
      <c r="B150" t="s">
        <v>49</v>
      </c>
      <c r="C150" t="s">
        <v>5</v>
      </c>
      <c r="D150" t="s">
        <v>55</v>
      </c>
      <c r="E150" t="s">
        <v>9</v>
      </c>
      <c r="F150" t="s">
        <v>75</v>
      </c>
      <c r="G150" t="s">
        <v>76</v>
      </c>
      <c r="H150" t="s">
        <v>42</v>
      </c>
      <c r="I150" t="s">
        <v>25</v>
      </c>
      <c r="J150" s="1">
        <v>1</v>
      </c>
    </row>
    <row r="151" spans="1:10" x14ac:dyDescent="0.25">
      <c r="A151" t="s">
        <v>48</v>
      </c>
      <c r="B151" t="s">
        <v>49</v>
      </c>
      <c r="C151" t="s">
        <v>3</v>
      </c>
      <c r="D151" t="s">
        <v>50</v>
      </c>
      <c r="E151" t="s">
        <v>9</v>
      </c>
      <c r="F151" t="s">
        <v>51</v>
      </c>
      <c r="G151" t="s">
        <v>52</v>
      </c>
      <c r="H151" t="s">
        <v>53</v>
      </c>
      <c r="I151" t="s">
        <v>36</v>
      </c>
      <c r="J151" s="1">
        <v>3</v>
      </c>
    </row>
    <row r="152" spans="1:10" x14ac:dyDescent="0.25">
      <c r="A152" t="s">
        <v>48</v>
      </c>
      <c r="B152" t="s">
        <v>437</v>
      </c>
      <c r="C152" t="s">
        <v>4</v>
      </c>
      <c r="D152" t="s">
        <v>55</v>
      </c>
      <c r="E152" t="s">
        <v>13</v>
      </c>
      <c r="F152" t="s">
        <v>51</v>
      </c>
      <c r="G152" t="s">
        <v>52</v>
      </c>
      <c r="H152" t="s">
        <v>53</v>
      </c>
      <c r="I152" t="s">
        <v>36</v>
      </c>
      <c r="J152" s="1">
        <v>3</v>
      </c>
    </row>
    <row r="153" spans="1:10" x14ac:dyDescent="0.25">
      <c r="A153" t="s">
        <v>112</v>
      </c>
      <c r="B153" t="s">
        <v>78</v>
      </c>
      <c r="C153" t="s">
        <v>3</v>
      </c>
      <c r="D153" t="s">
        <v>32</v>
      </c>
      <c r="E153" t="s">
        <v>9</v>
      </c>
      <c r="F153" t="s">
        <v>113</v>
      </c>
      <c r="G153" t="s">
        <v>114</v>
      </c>
      <c r="H153" t="s">
        <v>93</v>
      </c>
      <c r="I153" t="s">
        <v>25</v>
      </c>
      <c r="J153" s="1">
        <v>1</v>
      </c>
    </row>
    <row r="154" spans="1:10" x14ac:dyDescent="0.25">
      <c r="A154" t="s">
        <v>321</v>
      </c>
      <c r="B154" t="s">
        <v>78</v>
      </c>
      <c r="C154" t="s">
        <v>4</v>
      </c>
      <c r="D154" t="s">
        <v>32</v>
      </c>
      <c r="E154" t="s">
        <v>12</v>
      </c>
      <c r="F154" t="s">
        <v>322</v>
      </c>
      <c r="G154" t="s">
        <v>323</v>
      </c>
      <c r="H154" t="s">
        <v>110</v>
      </c>
      <c r="I154" t="s">
        <v>111</v>
      </c>
      <c r="J154" s="1">
        <v>2</v>
      </c>
    </row>
    <row r="155" spans="1:10" x14ac:dyDescent="0.25">
      <c r="A155" t="s">
        <v>54</v>
      </c>
      <c r="B155" t="s">
        <v>486</v>
      </c>
      <c r="C155" t="s">
        <v>3</v>
      </c>
      <c r="D155" t="s">
        <v>120</v>
      </c>
      <c r="E155" t="s">
        <v>9</v>
      </c>
      <c r="F155" t="s">
        <v>56</v>
      </c>
      <c r="G155" t="s">
        <v>57</v>
      </c>
      <c r="H155" t="s">
        <v>58</v>
      </c>
      <c r="I155" t="s">
        <v>47</v>
      </c>
      <c r="J155" s="1">
        <v>3</v>
      </c>
    </row>
    <row r="156" spans="1:10" x14ac:dyDescent="0.25">
      <c r="A156" t="s">
        <v>406</v>
      </c>
      <c r="B156" t="s">
        <v>78</v>
      </c>
      <c r="C156" t="s">
        <v>3</v>
      </c>
      <c r="D156" t="s">
        <v>55</v>
      </c>
      <c r="E156" t="s">
        <v>12</v>
      </c>
      <c r="F156" t="s">
        <v>407</v>
      </c>
      <c r="G156" t="s">
        <v>195</v>
      </c>
      <c r="H156" t="s">
        <v>196</v>
      </c>
      <c r="I156" t="s">
        <v>32</v>
      </c>
      <c r="J156" s="1">
        <v>1</v>
      </c>
    </row>
    <row r="157" spans="1:10" x14ac:dyDescent="0.25">
      <c r="A157" t="s">
        <v>545</v>
      </c>
      <c r="B157" t="s">
        <v>49</v>
      </c>
      <c r="C157" t="s">
        <v>4</v>
      </c>
      <c r="D157" t="s">
        <v>55</v>
      </c>
      <c r="E157" t="s">
        <v>11</v>
      </c>
      <c r="F157" t="s">
        <v>546</v>
      </c>
      <c r="G157" t="s">
        <v>547</v>
      </c>
      <c r="H157" t="s">
        <v>175</v>
      </c>
      <c r="I157" t="s">
        <v>111</v>
      </c>
      <c r="J157" s="1">
        <v>2</v>
      </c>
    </row>
    <row r="158" spans="1:10" x14ac:dyDescent="0.25">
      <c r="A158" t="s">
        <v>442</v>
      </c>
      <c r="B158" t="s">
        <v>49</v>
      </c>
      <c r="C158" t="s">
        <v>5</v>
      </c>
      <c r="D158" t="s">
        <v>32</v>
      </c>
      <c r="E158" t="s">
        <v>13</v>
      </c>
      <c r="F158" t="s">
        <v>443</v>
      </c>
      <c r="G158" t="s">
        <v>444</v>
      </c>
      <c r="H158" t="s">
        <v>445</v>
      </c>
      <c r="I158" t="s">
        <v>32</v>
      </c>
      <c r="J158" s="1">
        <v>1</v>
      </c>
    </row>
    <row r="159" spans="1:10" x14ac:dyDescent="0.25">
      <c r="A159" t="s">
        <v>548</v>
      </c>
      <c r="B159" t="s">
        <v>88</v>
      </c>
      <c r="C159" t="s">
        <v>4</v>
      </c>
      <c r="D159" t="s">
        <v>55</v>
      </c>
      <c r="E159" t="s">
        <v>13</v>
      </c>
      <c r="F159" t="s">
        <v>549</v>
      </c>
      <c r="G159" t="s">
        <v>550</v>
      </c>
      <c r="H159" t="s">
        <v>58</v>
      </c>
      <c r="I159" t="s">
        <v>47</v>
      </c>
      <c r="J159" s="1">
        <v>3</v>
      </c>
    </row>
    <row r="160" spans="1:10" x14ac:dyDescent="0.25">
      <c r="A160" t="s">
        <v>551</v>
      </c>
      <c r="B160" t="s">
        <v>78</v>
      </c>
      <c r="C160" t="s">
        <v>3</v>
      </c>
      <c r="D160" t="s">
        <v>32</v>
      </c>
      <c r="E160" t="s">
        <v>13</v>
      </c>
      <c r="F160" t="s">
        <v>552</v>
      </c>
      <c r="G160" t="s">
        <v>553</v>
      </c>
      <c r="H160" t="s">
        <v>68</v>
      </c>
      <c r="I160" t="s">
        <v>69</v>
      </c>
      <c r="J160" s="1">
        <v>3</v>
      </c>
    </row>
    <row r="161" spans="1:10" x14ac:dyDescent="0.25">
      <c r="A161" t="s">
        <v>554</v>
      </c>
      <c r="B161" t="s">
        <v>49</v>
      </c>
      <c r="C161" t="s">
        <v>4</v>
      </c>
      <c r="D161" t="s">
        <v>32</v>
      </c>
      <c r="E161" t="s">
        <v>11</v>
      </c>
      <c r="F161" t="s">
        <v>555</v>
      </c>
      <c r="G161" t="s">
        <v>556</v>
      </c>
      <c r="H161" t="s">
        <v>557</v>
      </c>
      <c r="I161" t="s">
        <v>86</v>
      </c>
      <c r="J161" s="1">
        <v>2</v>
      </c>
    </row>
    <row r="162" spans="1:10" x14ac:dyDescent="0.25">
      <c r="A162" t="s">
        <v>324</v>
      </c>
      <c r="B162" t="s">
        <v>88</v>
      </c>
      <c r="C162" t="s">
        <v>3</v>
      </c>
      <c r="D162" t="s">
        <v>55</v>
      </c>
      <c r="E162" t="s">
        <v>12</v>
      </c>
      <c r="F162" t="s">
        <v>325</v>
      </c>
      <c r="G162" t="s">
        <v>326</v>
      </c>
      <c r="H162" t="s">
        <v>327</v>
      </c>
      <c r="I162" t="s">
        <v>111</v>
      </c>
      <c r="J162" s="1">
        <v>2</v>
      </c>
    </row>
    <row r="163" spans="1:10" x14ac:dyDescent="0.25">
      <c r="A163" t="s">
        <v>135</v>
      </c>
      <c r="B163" t="s">
        <v>136</v>
      </c>
      <c r="C163" t="s">
        <v>4</v>
      </c>
      <c r="D163" t="s">
        <v>50</v>
      </c>
      <c r="E163" t="s">
        <v>10</v>
      </c>
      <c r="F163" t="s">
        <v>137</v>
      </c>
      <c r="G163" t="s">
        <v>138</v>
      </c>
      <c r="H163" t="s">
        <v>53</v>
      </c>
      <c r="I163" t="s">
        <v>36</v>
      </c>
      <c r="J163" s="1">
        <v>3</v>
      </c>
    </row>
    <row r="164" spans="1:10" x14ac:dyDescent="0.25">
      <c r="A164" t="s">
        <v>115</v>
      </c>
      <c r="B164" t="s">
        <v>78</v>
      </c>
      <c r="C164" t="s">
        <v>3</v>
      </c>
      <c r="D164" t="s">
        <v>55</v>
      </c>
      <c r="E164" t="s">
        <v>10</v>
      </c>
      <c r="F164" t="s">
        <v>116</v>
      </c>
      <c r="G164" t="s">
        <v>117</v>
      </c>
      <c r="H164" t="s">
        <v>118</v>
      </c>
      <c r="I164" t="s">
        <v>50</v>
      </c>
      <c r="J164" s="1">
        <v>2</v>
      </c>
    </row>
    <row r="165" spans="1:10" x14ac:dyDescent="0.25">
      <c r="A165" t="s">
        <v>558</v>
      </c>
      <c r="B165" t="s">
        <v>88</v>
      </c>
      <c r="C165" t="s">
        <v>4</v>
      </c>
      <c r="D165" t="s">
        <v>55</v>
      </c>
      <c r="E165" t="s">
        <v>11</v>
      </c>
      <c r="F165" t="s">
        <v>559</v>
      </c>
      <c r="G165" t="s">
        <v>560</v>
      </c>
      <c r="H165" t="s">
        <v>561</v>
      </c>
      <c r="I165" t="s">
        <v>36</v>
      </c>
      <c r="J165" s="1">
        <v>3</v>
      </c>
    </row>
    <row r="166" spans="1:10" x14ac:dyDescent="0.25">
      <c r="A166" t="s">
        <v>328</v>
      </c>
      <c r="B166" t="s">
        <v>37</v>
      </c>
      <c r="C166" t="s">
        <v>3</v>
      </c>
      <c r="D166" t="s">
        <v>25</v>
      </c>
      <c r="E166" t="s">
        <v>12</v>
      </c>
      <c r="F166" t="s">
        <v>329</v>
      </c>
      <c r="G166" t="s">
        <v>256</v>
      </c>
      <c r="H166" t="s">
        <v>35</v>
      </c>
      <c r="I166" t="s">
        <v>36</v>
      </c>
      <c r="J166" s="1">
        <v>3</v>
      </c>
    </row>
    <row r="167" spans="1:10" x14ac:dyDescent="0.25">
      <c r="A167" t="s">
        <v>446</v>
      </c>
      <c r="B167" t="s">
        <v>78</v>
      </c>
      <c r="C167" t="s">
        <v>3</v>
      </c>
      <c r="D167" t="s">
        <v>55</v>
      </c>
      <c r="E167" t="s">
        <v>13</v>
      </c>
      <c r="F167" t="s">
        <v>447</v>
      </c>
      <c r="G167" t="s">
        <v>448</v>
      </c>
      <c r="H167" t="s">
        <v>110</v>
      </c>
      <c r="I167" t="s">
        <v>111</v>
      </c>
      <c r="J167" s="1">
        <v>2</v>
      </c>
    </row>
    <row r="168" spans="1:10" x14ac:dyDescent="0.25">
      <c r="A168" t="s">
        <v>205</v>
      </c>
      <c r="B168" t="s">
        <v>78</v>
      </c>
      <c r="C168" t="s">
        <v>3</v>
      </c>
      <c r="D168" t="s">
        <v>55</v>
      </c>
      <c r="E168" t="s">
        <v>11</v>
      </c>
      <c r="F168" t="s">
        <v>206</v>
      </c>
      <c r="G168" t="s">
        <v>207</v>
      </c>
      <c r="H168" t="s">
        <v>127</v>
      </c>
      <c r="I168" t="s">
        <v>32</v>
      </c>
      <c r="J168" s="1">
        <v>1</v>
      </c>
    </row>
    <row r="169" spans="1:10" x14ac:dyDescent="0.25">
      <c r="A169" t="s">
        <v>330</v>
      </c>
      <c r="B169" t="s">
        <v>49</v>
      </c>
      <c r="C169" t="s">
        <v>3</v>
      </c>
      <c r="D169" t="s">
        <v>55</v>
      </c>
      <c r="E169" t="s">
        <v>12</v>
      </c>
      <c r="F169" t="s">
        <v>331</v>
      </c>
      <c r="G169" t="s">
        <v>332</v>
      </c>
      <c r="H169" t="s">
        <v>106</v>
      </c>
      <c r="I169" t="s">
        <v>55</v>
      </c>
      <c r="J169" s="1">
        <v>1</v>
      </c>
    </row>
    <row r="170" spans="1:10" x14ac:dyDescent="0.25">
      <c r="A170" t="s">
        <v>330</v>
      </c>
      <c r="B170" t="s">
        <v>49</v>
      </c>
      <c r="C170" t="s">
        <v>5</v>
      </c>
      <c r="D170" t="s">
        <v>55</v>
      </c>
      <c r="E170" t="s">
        <v>12</v>
      </c>
      <c r="F170" t="s">
        <v>331</v>
      </c>
      <c r="G170" t="s">
        <v>332</v>
      </c>
      <c r="H170" t="s">
        <v>106</v>
      </c>
      <c r="I170" t="s">
        <v>55</v>
      </c>
      <c r="J170" s="1">
        <v>1</v>
      </c>
    </row>
    <row r="171" spans="1:10" x14ac:dyDescent="0.25">
      <c r="A171" t="s">
        <v>333</v>
      </c>
      <c r="B171" t="s">
        <v>88</v>
      </c>
      <c r="C171" t="s">
        <v>3</v>
      </c>
      <c r="D171" t="s">
        <v>25</v>
      </c>
      <c r="E171" t="s">
        <v>11</v>
      </c>
      <c r="F171" t="s">
        <v>334</v>
      </c>
      <c r="G171" t="s">
        <v>335</v>
      </c>
      <c r="H171" t="s">
        <v>42</v>
      </c>
      <c r="I171" t="s">
        <v>25</v>
      </c>
      <c r="J171" s="1">
        <v>1</v>
      </c>
    </row>
    <row r="172" spans="1:10" x14ac:dyDescent="0.25">
      <c r="A172" t="s">
        <v>562</v>
      </c>
      <c r="B172" t="s">
        <v>49</v>
      </c>
      <c r="C172" t="s">
        <v>4</v>
      </c>
      <c r="D172" t="s">
        <v>55</v>
      </c>
      <c r="E172" t="s">
        <v>13</v>
      </c>
      <c r="F172" t="s">
        <v>563</v>
      </c>
      <c r="G172" t="s">
        <v>564</v>
      </c>
      <c r="H172" t="s">
        <v>327</v>
      </c>
      <c r="I172" t="s">
        <v>111</v>
      </c>
      <c r="J172" s="1">
        <v>2</v>
      </c>
    </row>
    <row r="173" spans="1:10" x14ac:dyDescent="0.25">
      <c r="A173" t="s">
        <v>248</v>
      </c>
      <c r="B173" t="s">
        <v>136</v>
      </c>
      <c r="C173" t="s">
        <v>5</v>
      </c>
      <c r="D173" t="s">
        <v>50</v>
      </c>
      <c r="E173" t="s">
        <v>11</v>
      </c>
      <c r="F173" t="s">
        <v>249</v>
      </c>
      <c r="G173" t="s">
        <v>250</v>
      </c>
      <c r="H173" t="s">
        <v>46</v>
      </c>
      <c r="I173" t="s">
        <v>47</v>
      </c>
      <c r="J173" s="1">
        <v>3</v>
      </c>
    </row>
  </sheetData>
  <autoFilter ref="A1:J173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354D-81DA-4CCF-A899-126226D8FEE5}">
  <sheetPr>
    <tabColor theme="5" tint="0.79998168889431442"/>
  </sheetPr>
  <dimension ref="A1:AB71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4.140625" bestFit="1" customWidth="1"/>
    <col min="2" max="2" width="14.42578125" bestFit="1" customWidth="1"/>
    <col min="3" max="3" width="12" customWidth="1"/>
    <col min="4" max="4" width="11" hidden="1" customWidth="1"/>
    <col min="5" max="5" width="16.7109375" hidden="1" customWidth="1"/>
    <col min="6" max="6" width="14.7109375" style="8" bestFit="1" customWidth="1"/>
    <col min="7" max="7" width="13.42578125" style="9" customWidth="1"/>
    <col min="8" max="8" width="13.28515625" style="9" customWidth="1"/>
    <col min="9" max="9" width="10.28515625" hidden="1" customWidth="1"/>
    <col min="10" max="10" width="10.42578125" customWidth="1"/>
    <col min="11" max="11" width="28.42578125" bestFit="1" customWidth="1"/>
    <col min="12" max="12" width="4.7109375" hidden="1" customWidth="1"/>
    <col min="13" max="13" width="4.85546875" hidden="1" customWidth="1"/>
    <col min="14" max="14" width="30.85546875" hidden="1" customWidth="1"/>
    <col min="15" max="15" width="6.7109375" hidden="1" customWidth="1"/>
    <col min="16" max="16" width="36.28515625" hidden="1" customWidth="1"/>
    <col min="17" max="17" width="15.28515625" hidden="1" customWidth="1"/>
    <col min="18" max="18" width="6.28515625" hidden="1" customWidth="1"/>
    <col min="19" max="19" width="10.7109375" hidden="1" customWidth="1"/>
    <col min="20" max="20" width="23.7109375" hidden="1" customWidth="1"/>
    <col min="21" max="21" width="29.28515625" hidden="1" customWidth="1"/>
    <col min="22" max="22" width="15" hidden="1" customWidth="1"/>
    <col min="23" max="23" width="29" hidden="1" customWidth="1"/>
    <col min="24" max="24" width="24.85546875" customWidth="1"/>
    <col min="25" max="25" width="16.7109375" customWidth="1"/>
    <col min="26" max="26" width="10.28515625" hidden="1" customWidth="1"/>
    <col min="27" max="27" width="39.7109375" bestFit="1" customWidth="1"/>
    <col min="28" max="28" width="18.28515625" bestFit="1" customWidth="1"/>
  </cols>
  <sheetData>
    <row r="1" spans="1:28" s="19" customFormat="1" ht="31.15" customHeight="1" x14ac:dyDescent="0.25">
      <c r="A1" s="19" t="s">
        <v>565</v>
      </c>
      <c r="B1" s="19" t="s">
        <v>566</v>
      </c>
      <c r="C1" s="19" t="s">
        <v>567</v>
      </c>
      <c r="D1" s="19" t="s">
        <v>568</v>
      </c>
      <c r="E1" s="19" t="s">
        <v>569</v>
      </c>
      <c r="F1" s="23" t="s">
        <v>570</v>
      </c>
      <c r="G1" s="24" t="s">
        <v>571</v>
      </c>
      <c r="H1" s="24" t="s">
        <v>572</v>
      </c>
      <c r="I1" s="19" t="s">
        <v>573</v>
      </c>
      <c r="J1" s="19" t="s">
        <v>574</v>
      </c>
      <c r="K1" s="19" t="s">
        <v>575</v>
      </c>
      <c r="L1" s="19" t="s">
        <v>576</v>
      </c>
      <c r="M1" s="19" t="s">
        <v>577</v>
      </c>
      <c r="N1" s="19" t="s">
        <v>578</v>
      </c>
      <c r="O1" s="19" t="s">
        <v>579</v>
      </c>
      <c r="P1" s="19" t="s">
        <v>580</v>
      </c>
      <c r="Q1" s="19" t="s">
        <v>581</v>
      </c>
      <c r="R1" s="19" t="s">
        <v>582</v>
      </c>
      <c r="S1" s="19" t="s">
        <v>583</v>
      </c>
      <c r="T1" s="19" t="s">
        <v>584</v>
      </c>
      <c r="U1" s="19" t="s">
        <v>585</v>
      </c>
      <c r="V1" s="19" t="s">
        <v>586</v>
      </c>
      <c r="W1" s="19" t="s">
        <v>587</v>
      </c>
      <c r="X1" s="19" t="s">
        <v>588</v>
      </c>
      <c r="Y1" s="19" t="s">
        <v>589</v>
      </c>
      <c r="Z1" s="19" t="s">
        <v>590</v>
      </c>
      <c r="AA1" s="25" t="s">
        <v>591</v>
      </c>
      <c r="AB1" s="25" t="s">
        <v>592</v>
      </c>
    </row>
    <row r="2" spans="1:28" x14ac:dyDescent="0.25">
      <c r="A2" t="s">
        <v>593</v>
      </c>
      <c r="B2" t="s">
        <v>594</v>
      </c>
      <c r="C2" t="s">
        <v>595</v>
      </c>
      <c r="D2">
        <v>0</v>
      </c>
      <c r="E2" t="s">
        <v>596</v>
      </c>
      <c r="F2" s="8">
        <v>0</v>
      </c>
      <c r="G2" s="9">
        <v>45041</v>
      </c>
      <c r="H2" s="9">
        <v>43928</v>
      </c>
      <c r="I2">
        <v>6800</v>
      </c>
      <c r="J2" t="s">
        <v>597</v>
      </c>
      <c r="K2" t="s">
        <v>598</v>
      </c>
      <c r="L2" t="s">
        <v>599</v>
      </c>
      <c r="M2" t="s">
        <v>600</v>
      </c>
      <c r="N2" t="s">
        <v>601</v>
      </c>
      <c r="O2">
        <v>562910</v>
      </c>
      <c r="P2" t="s">
        <v>602</v>
      </c>
      <c r="Q2" t="s">
        <v>603</v>
      </c>
      <c r="R2" t="s">
        <v>145</v>
      </c>
      <c r="S2">
        <v>221514176</v>
      </c>
      <c r="T2" t="s">
        <v>604</v>
      </c>
      <c r="U2" t="s">
        <v>605</v>
      </c>
      <c r="V2" t="s">
        <v>606</v>
      </c>
      <c r="W2" t="s">
        <v>606</v>
      </c>
      <c r="X2" t="s">
        <v>607</v>
      </c>
      <c r="Y2" t="s">
        <v>607</v>
      </c>
      <c r="Z2" t="s">
        <v>608</v>
      </c>
      <c r="AA2" t="s">
        <v>23</v>
      </c>
      <c r="AB2" t="s">
        <v>24</v>
      </c>
    </row>
    <row r="3" spans="1:28" x14ac:dyDescent="0.25">
      <c r="A3" t="s">
        <v>593</v>
      </c>
      <c r="B3" t="s">
        <v>594</v>
      </c>
      <c r="C3" t="s">
        <v>609</v>
      </c>
      <c r="D3">
        <v>0</v>
      </c>
      <c r="E3" t="s">
        <v>596</v>
      </c>
      <c r="F3" s="8">
        <v>55346.3</v>
      </c>
      <c r="G3" s="9">
        <v>44886</v>
      </c>
      <c r="H3" s="9">
        <v>43928</v>
      </c>
      <c r="I3">
        <v>6800</v>
      </c>
      <c r="J3" t="s">
        <v>597</v>
      </c>
      <c r="K3" t="s">
        <v>598</v>
      </c>
      <c r="L3" t="s">
        <v>599</v>
      </c>
      <c r="M3" t="s">
        <v>600</v>
      </c>
      <c r="N3" t="s">
        <v>601</v>
      </c>
      <c r="O3">
        <v>562910</v>
      </c>
      <c r="P3" t="s">
        <v>602</v>
      </c>
      <c r="Q3" t="s">
        <v>603</v>
      </c>
      <c r="R3" t="s">
        <v>145</v>
      </c>
      <c r="S3">
        <v>221514176</v>
      </c>
      <c r="T3" t="s">
        <v>604</v>
      </c>
      <c r="U3" t="s">
        <v>605</v>
      </c>
      <c r="V3" t="s">
        <v>606</v>
      </c>
      <c r="W3" t="s">
        <v>606</v>
      </c>
      <c r="X3" t="s">
        <v>607</v>
      </c>
      <c r="Y3" t="s">
        <v>607</v>
      </c>
      <c r="Z3" t="s">
        <v>608</v>
      </c>
      <c r="AA3" t="s">
        <v>23</v>
      </c>
      <c r="AB3" t="s">
        <v>24</v>
      </c>
    </row>
    <row r="4" spans="1:28" x14ac:dyDescent="0.25">
      <c r="A4" t="s">
        <v>593</v>
      </c>
      <c r="B4" t="s">
        <v>594</v>
      </c>
      <c r="C4" t="s">
        <v>610</v>
      </c>
      <c r="D4">
        <v>0</v>
      </c>
      <c r="E4" t="s">
        <v>596</v>
      </c>
      <c r="F4" s="8">
        <v>116248.4</v>
      </c>
      <c r="G4" s="9">
        <v>44678</v>
      </c>
      <c r="H4" s="9">
        <v>43928</v>
      </c>
      <c r="I4">
        <v>6800</v>
      </c>
      <c r="J4" t="s">
        <v>597</v>
      </c>
      <c r="K4" t="s">
        <v>598</v>
      </c>
      <c r="L4" t="s">
        <v>599</v>
      </c>
      <c r="M4" t="s">
        <v>600</v>
      </c>
      <c r="N4" t="s">
        <v>601</v>
      </c>
      <c r="O4">
        <v>562910</v>
      </c>
      <c r="P4" t="s">
        <v>602</v>
      </c>
      <c r="Q4" t="s">
        <v>611</v>
      </c>
      <c r="R4" t="s">
        <v>28</v>
      </c>
      <c r="S4">
        <v>662112420</v>
      </c>
      <c r="T4" t="s">
        <v>604</v>
      </c>
      <c r="U4" t="s">
        <v>605</v>
      </c>
      <c r="V4" t="s">
        <v>612</v>
      </c>
      <c r="W4" t="s">
        <v>612</v>
      </c>
      <c r="X4" t="s">
        <v>613</v>
      </c>
      <c r="Y4" t="s">
        <v>613</v>
      </c>
      <c r="Z4" t="s">
        <v>614</v>
      </c>
      <c r="AA4" t="s">
        <v>23</v>
      </c>
      <c r="AB4" t="s">
        <v>24</v>
      </c>
    </row>
    <row r="5" spans="1:28" x14ac:dyDescent="0.25">
      <c r="A5" t="s">
        <v>593</v>
      </c>
      <c r="B5" t="s">
        <v>594</v>
      </c>
      <c r="C5" t="s">
        <v>615</v>
      </c>
      <c r="D5">
        <v>0</v>
      </c>
      <c r="E5" t="s">
        <v>596</v>
      </c>
      <c r="F5" s="8">
        <v>21704.87</v>
      </c>
      <c r="G5" s="9">
        <v>44510</v>
      </c>
      <c r="H5" s="9">
        <v>43928</v>
      </c>
      <c r="I5">
        <v>6800</v>
      </c>
      <c r="J5" t="s">
        <v>597</v>
      </c>
      <c r="K5" t="s">
        <v>598</v>
      </c>
      <c r="L5" t="s">
        <v>599</v>
      </c>
      <c r="M5" t="s">
        <v>600</v>
      </c>
      <c r="N5" t="s">
        <v>601</v>
      </c>
      <c r="O5">
        <v>562910</v>
      </c>
      <c r="P5" t="s">
        <v>602</v>
      </c>
      <c r="Q5" t="s">
        <v>611</v>
      </c>
      <c r="R5" t="s">
        <v>28</v>
      </c>
      <c r="S5">
        <v>662112420</v>
      </c>
      <c r="T5" t="s">
        <v>604</v>
      </c>
      <c r="U5" t="s">
        <v>605</v>
      </c>
      <c r="V5" t="s">
        <v>612</v>
      </c>
      <c r="W5" t="s">
        <v>612</v>
      </c>
      <c r="X5" t="s">
        <v>613</v>
      </c>
      <c r="Y5" t="s">
        <v>613</v>
      </c>
      <c r="Z5" t="s">
        <v>614</v>
      </c>
      <c r="AA5" t="s">
        <v>23</v>
      </c>
      <c r="AB5" t="s">
        <v>24</v>
      </c>
    </row>
    <row r="6" spans="1:28" x14ac:dyDescent="0.25">
      <c r="A6" t="s">
        <v>593</v>
      </c>
      <c r="B6" t="s">
        <v>594</v>
      </c>
      <c r="C6" t="s">
        <v>616</v>
      </c>
      <c r="D6">
        <v>0</v>
      </c>
      <c r="E6" t="s">
        <v>596</v>
      </c>
      <c r="F6" s="8">
        <v>0</v>
      </c>
      <c r="G6" s="9">
        <v>44484</v>
      </c>
      <c r="H6" s="9">
        <v>43928</v>
      </c>
      <c r="I6">
        <v>6800</v>
      </c>
      <c r="J6" t="s">
        <v>597</v>
      </c>
      <c r="K6" t="s">
        <v>598</v>
      </c>
      <c r="L6" t="s">
        <v>599</v>
      </c>
      <c r="M6" t="s">
        <v>600</v>
      </c>
      <c r="N6" t="s">
        <v>601</v>
      </c>
      <c r="O6">
        <v>562910</v>
      </c>
      <c r="P6" t="s">
        <v>602</v>
      </c>
      <c r="Q6" t="s">
        <v>611</v>
      </c>
      <c r="R6" t="s">
        <v>28</v>
      </c>
      <c r="S6">
        <v>662112420</v>
      </c>
      <c r="T6" t="s">
        <v>604</v>
      </c>
      <c r="U6" t="s">
        <v>605</v>
      </c>
      <c r="V6" t="s">
        <v>612</v>
      </c>
      <c r="W6" t="s">
        <v>612</v>
      </c>
      <c r="X6" t="s">
        <v>613</v>
      </c>
      <c r="Y6" t="s">
        <v>613</v>
      </c>
      <c r="Z6" t="s">
        <v>614</v>
      </c>
      <c r="AA6" t="s">
        <v>23</v>
      </c>
      <c r="AB6" t="s">
        <v>24</v>
      </c>
    </row>
    <row r="7" spans="1:28" x14ac:dyDescent="0.25">
      <c r="A7" t="s">
        <v>593</v>
      </c>
      <c r="B7" t="s">
        <v>594</v>
      </c>
      <c r="C7" t="s">
        <v>617</v>
      </c>
      <c r="D7">
        <v>0</v>
      </c>
      <c r="E7" t="s">
        <v>596</v>
      </c>
      <c r="F7" s="8">
        <v>239310.89</v>
      </c>
      <c r="G7" s="9">
        <v>44327</v>
      </c>
      <c r="H7" s="9">
        <v>43928</v>
      </c>
      <c r="I7">
        <v>6800</v>
      </c>
      <c r="J7" t="s">
        <v>597</v>
      </c>
      <c r="K7" t="s">
        <v>598</v>
      </c>
      <c r="L7" t="s">
        <v>599</v>
      </c>
      <c r="M7" t="s">
        <v>600</v>
      </c>
      <c r="N7" t="s">
        <v>601</v>
      </c>
      <c r="O7">
        <v>562910</v>
      </c>
      <c r="P7" t="s">
        <v>602</v>
      </c>
      <c r="Q7" t="s">
        <v>611</v>
      </c>
      <c r="R7" t="s">
        <v>28</v>
      </c>
      <c r="S7">
        <v>662112420</v>
      </c>
      <c r="T7" t="s">
        <v>604</v>
      </c>
      <c r="U7" t="s">
        <v>605</v>
      </c>
      <c r="V7" t="s">
        <v>612</v>
      </c>
      <c r="W7" t="s">
        <v>612</v>
      </c>
      <c r="X7" t="s">
        <v>613</v>
      </c>
      <c r="Y7" t="s">
        <v>613</v>
      </c>
      <c r="Z7" t="s">
        <v>614</v>
      </c>
      <c r="AA7" t="s">
        <v>23</v>
      </c>
      <c r="AB7" t="s">
        <v>24</v>
      </c>
    </row>
    <row r="8" spans="1:28" x14ac:dyDescent="0.25">
      <c r="A8" t="s">
        <v>593</v>
      </c>
      <c r="B8" t="s">
        <v>594</v>
      </c>
      <c r="C8" t="s">
        <v>618</v>
      </c>
      <c r="D8">
        <v>0</v>
      </c>
      <c r="E8" t="s">
        <v>596</v>
      </c>
      <c r="F8" s="8">
        <v>0</v>
      </c>
      <c r="G8" s="9">
        <v>44204</v>
      </c>
      <c r="H8" s="9">
        <v>43928</v>
      </c>
      <c r="I8">
        <v>6800</v>
      </c>
      <c r="J8" t="s">
        <v>597</v>
      </c>
      <c r="K8" t="s">
        <v>598</v>
      </c>
      <c r="L8" t="s">
        <v>599</v>
      </c>
      <c r="M8" t="s">
        <v>600</v>
      </c>
      <c r="N8" t="s">
        <v>601</v>
      </c>
      <c r="O8">
        <v>562910</v>
      </c>
      <c r="P8" t="s">
        <v>602</v>
      </c>
      <c r="Q8" t="s">
        <v>611</v>
      </c>
      <c r="R8" t="s">
        <v>28</v>
      </c>
      <c r="S8">
        <v>662112420</v>
      </c>
      <c r="T8" t="s">
        <v>604</v>
      </c>
      <c r="U8" t="s">
        <v>605</v>
      </c>
      <c r="V8" t="s">
        <v>612</v>
      </c>
      <c r="W8" t="s">
        <v>612</v>
      </c>
      <c r="X8" t="s">
        <v>613</v>
      </c>
      <c r="Y8" t="s">
        <v>613</v>
      </c>
      <c r="Z8" t="s">
        <v>614</v>
      </c>
      <c r="AA8" t="s">
        <v>23</v>
      </c>
      <c r="AB8" t="s">
        <v>24</v>
      </c>
    </row>
    <row r="9" spans="1:28" x14ac:dyDescent="0.25">
      <c r="A9" t="s">
        <v>593</v>
      </c>
      <c r="B9" t="s">
        <v>594</v>
      </c>
      <c r="C9" t="s">
        <v>619</v>
      </c>
      <c r="D9">
        <v>0</v>
      </c>
      <c r="E9" t="s">
        <v>596</v>
      </c>
      <c r="F9" s="8">
        <v>0</v>
      </c>
      <c r="G9" s="9">
        <v>44071</v>
      </c>
      <c r="H9" s="9">
        <v>43928</v>
      </c>
      <c r="I9">
        <v>6800</v>
      </c>
      <c r="J9" t="s">
        <v>597</v>
      </c>
      <c r="K9" t="s">
        <v>598</v>
      </c>
      <c r="L9" t="s">
        <v>599</v>
      </c>
      <c r="M9" t="s">
        <v>600</v>
      </c>
      <c r="N9" t="s">
        <v>601</v>
      </c>
      <c r="O9">
        <v>562910</v>
      </c>
      <c r="P9" t="s">
        <v>602</v>
      </c>
      <c r="Q9" t="s">
        <v>611</v>
      </c>
      <c r="R9" t="s">
        <v>28</v>
      </c>
      <c r="S9">
        <v>662112420</v>
      </c>
      <c r="T9" t="s">
        <v>604</v>
      </c>
      <c r="U9" t="s">
        <v>605</v>
      </c>
      <c r="V9" t="s">
        <v>612</v>
      </c>
      <c r="W9" t="s">
        <v>612</v>
      </c>
      <c r="X9" t="s">
        <v>613</v>
      </c>
      <c r="Y9" t="s">
        <v>613</v>
      </c>
      <c r="Z9" t="s">
        <v>614</v>
      </c>
      <c r="AA9" t="s">
        <v>23</v>
      </c>
      <c r="AB9" t="s">
        <v>24</v>
      </c>
    </row>
    <row r="10" spans="1:28" x14ac:dyDescent="0.25">
      <c r="A10" t="s">
        <v>593</v>
      </c>
      <c r="B10" t="s">
        <v>594</v>
      </c>
      <c r="C10" t="s">
        <v>620</v>
      </c>
      <c r="D10">
        <v>0</v>
      </c>
      <c r="E10" t="s">
        <v>596</v>
      </c>
      <c r="F10" s="8">
        <v>0</v>
      </c>
      <c r="G10" s="9">
        <v>44039</v>
      </c>
      <c r="H10" s="9">
        <v>43928</v>
      </c>
      <c r="I10">
        <v>6800</v>
      </c>
      <c r="J10" t="s">
        <v>597</v>
      </c>
      <c r="K10" t="s">
        <v>598</v>
      </c>
      <c r="L10" t="s">
        <v>599</v>
      </c>
      <c r="M10" t="s">
        <v>600</v>
      </c>
      <c r="N10" t="s">
        <v>601</v>
      </c>
      <c r="O10">
        <v>562910</v>
      </c>
      <c r="P10" t="s">
        <v>602</v>
      </c>
      <c r="Q10" t="s">
        <v>611</v>
      </c>
      <c r="R10" t="s">
        <v>28</v>
      </c>
      <c r="S10">
        <v>662112420</v>
      </c>
      <c r="T10" t="s">
        <v>604</v>
      </c>
      <c r="U10" t="s">
        <v>605</v>
      </c>
      <c r="V10" t="s">
        <v>612</v>
      </c>
      <c r="W10" t="s">
        <v>612</v>
      </c>
      <c r="X10" t="s">
        <v>613</v>
      </c>
      <c r="Y10" t="s">
        <v>613</v>
      </c>
      <c r="Z10" t="s">
        <v>614</v>
      </c>
      <c r="AA10" t="s">
        <v>23</v>
      </c>
      <c r="AB10" t="s">
        <v>24</v>
      </c>
    </row>
    <row r="11" spans="1:28" x14ac:dyDescent="0.25">
      <c r="A11" t="s">
        <v>593</v>
      </c>
      <c r="B11" t="s">
        <v>594</v>
      </c>
      <c r="C11">
        <v>0</v>
      </c>
      <c r="D11">
        <v>0</v>
      </c>
      <c r="E11" t="s">
        <v>596</v>
      </c>
      <c r="F11" s="8">
        <v>488185.27</v>
      </c>
      <c r="G11" s="9">
        <v>44011</v>
      </c>
      <c r="H11" s="9">
        <v>43928</v>
      </c>
      <c r="I11">
        <v>6800</v>
      </c>
      <c r="J11" t="s">
        <v>597</v>
      </c>
      <c r="K11" t="s">
        <v>598</v>
      </c>
      <c r="L11" t="s">
        <v>599</v>
      </c>
      <c r="M11" t="s">
        <v>600</v>
      </c>
      <c r="N11" t="s">
        <v>601</v>
      </c>
      <c r="O11">
        <v>562910</v>
      </c>
      <c r="P11" t="s">
        <v>602</v>
      </c>
      <c r="Q11" t="s">
        <v>611</v>
      </c>
      <c r="R11" t="s">
        <v>28</v>
      </c>
      <c r="S11">
        <v>662112420</v>
      </c>
      <c r="T11" t="s">
        <v>604</v>
      </c>
      <c r="U11" t="s">
        <v>605</v>
      </c>
      <c r="V11" t="s">
        <v>612</v>
      </c>
      <c r="W11" t="s">
        <v>612</v>
      </c>
      <c r="X11" t="s">
        <v>613</v>
      </c>
      <c r="Y11" t="s">
        <v>613</v>
      </c>
      <c r="Z11" t="s">
        <v>614</v>
      </c>
      <c r="AA11" t="s">
        <v>23</v>
      </c>
      <c r="AB11" t="s">
        <v>24</v>
      </c>
    </row>
    <row r="12" spans="1:28" x14ac:dyDescent="0.25">
      <c r="A12" t="s">
        <v>621</v>
      </c>
      <c r="B12" t="s">
        <v>622</v>
      </c>
      <c r="C12">
        <v>0</v>
      </c>
      <c r="D12">
        <v>0</v>
      </c>
      <c r="E12" t="s">
        <v>596</v>
      </c>
      <c r="F12" s="8">
        <v>3131385.74</v>
      </c>
      <c r="G12" s="9">
        <v>44993</v>
      </c>
      <c r="H12" s="9">
        <v>44701</v>
      </c>
      <c r="I12">
        <v>6800</v>
      </c>
      <c r="J12" t="s">
        <v>597</v>
      </c>
      <c r="K12" t="s">
        <v>623</v>
      </c>
      <c r="L12" t="s">
        <v>599</v>
      </c>
      <c r="M12" t="s">
        <v>624</v>
      </c>
      <c r="N12" t="s">
        <v>625</v>
      </c>
      <c r="O12">
        <v>562910</v>
      </c>
      <c r="P12" t="s">
        <v>602</v>
      </c>
      <c r="Q12" t="s">
        <v>626</v>
      </c>
      <c r="R12" t="s">
        <v>35</v>
      </c>
      <c r="S12">
        <v>801125936</v>
      </c>
      <c r="T12" t="s">
        <v>604</v>
      </c>
      <c r="U12" t="s">
        <v>605</v>
      </c>
      <c r="V12" t="s">
        <v>627</v>
      </c>
      <c r="W12" t="s">
        <v>628</v>
      </c>
      <c r="X12" t="s">
        <v>629</v>
      </c>
      <c r="Y12" t="s">
        <v>630</v>
      </c>
      <c r="Z12" t="s">
        <v>631</v>
      </c>
      <c r="AA12" t="s">
        <v>30</v>
      </c>
      <c r="AB12" t="s">
        <v>88</v>
      </c>
    </row>
    <row r="13" spans="1:28" x14ac:dyDescent="0.25">
      <c r="A13" t="s">
        <v>632</v>
      </c>
      <c r="B13" t="s">
        <v>633</v>
      </c>
      <c r="C13" t="s">
        <v>634</v>
      </c>
      <c r="D13">
        <v>0</v>
      </c>
      <c r="E13" t="s">
        <v>596</v>
      </c>
      <c r="F13" s="8">
        <v>13826.35</v>
      </c>
      <c r="G13" s="9">
        <v>44995</v>
      </c>
      <c r="H13" s="9">
        <v>43951</v>
      </c>
      <c r="I13">
        <v>6800</v>
      </c>
      <c r="J13" t="s">
        <v>597</v>
      </c>
      <c r="K13" t="s">
        <v>635</v>
      </c>
      <c r="L13" t="s">
        <v>599</v>
      </c>
      <c r="M13" t="s">
        <v>624</v>
      </c>
      <c r="N13" t="s">
        <v>625</v>
      </c>
      <c r="O13">
        <v>562910</v>
      </c>
      <c r="P13" t="s">
        <v>602</v>
      </c>
      <c r="Q13" t="s">
        <v>636</v>
      </c>
      <c r="R13" t="s">
        <v>145</v>
      </c>
      <c r="S13">
        <v>201905375</v>
      </c>
      <c r="T13" t="s">
        <v>604</v>
      </c>
      <c r="U13" t="s">
        <v>605</v>
      </c>
      <c r="V13" t="s">
        <v>637</v>
      </c>
      <c r="W13" t="s">
        <v>637</v>
      </c>
      <c r="X13" t="s">
        <v>638</v>
      </c>
      <c r="Y13" t="s">
        <v>639</v>
      </c>
      <c r="Z13" t="s">
        <v>640</v>
      </c>
      <c r="AA13" t="s">
        <v>38</v>
      </c>
    </row>
    <row r="14" spans="1:28" x14ac:dyDescent="0.25">
      <c r="A14" t="s">
        <v>632</v>
      </c>
      <c r="B14" t="s">
        <v>633</v>
      </c>
      <c r="C14" t="s">
        <v>595</v>
      </c>
      <c r="D14">
        <v>0</v>
      </c>
      <c r="E14" t="s">
        <v>596</v>
      </c>
      <c r="F14" s="8">
        <v>225785</v>
      </c>
      <c r="G14" s="9">
        <v>44988</v>
      </c>
      <c r="H14" s="9">
        <v>43951</v>
      </c>
      <c r="I14">
        <v>6800</v>
      </c>
      <c r="J14" t="s">
        <v>597</v>
      </c>
      <c r="K14" t="s">
        <v>635</v>
      </c>
      <c r="L14" t="s">
        <v>599</v>
      </c>
      <c r="M14" t="s">
        <v>624</v>
      </c>
      <c r="N14" t="s">
        <v>625</v>
      </c>
      <c r="O14">
        <v>562910</v>
      </c>
      <c r="P14" t="s">
        <v>602</v>
      </c>
      <c r="Q14" t="s">
        <v>636</v>
      </c>
      <c r="R14" t="s">
        <v>145</v>
      </c>
      <c r="S14">
        <v>201905375</v>
      </c>
      <c r="T14" t="s">
        <v>604</v>
      </c>
      <c r="U14" t="s">
        <v>605</v>
      </c>
      <c r="V14" t="s">
        <v>637</v>
      </c>
      <c r="W14" t="s">
        <v>637</v>
      </c>
      <c r="X14" t="s">
        <v>638</v>
      </c>
      <c r="Y14" t="s">
        <v>639</v>
      </c>
      <c r="Z14" t="s">
        <v>640</v>
      </c>
      <c r="AA14" t="s">
        <v>38</v>
      </c>
    </row>
    <row r="15" spans="1:28" x14ac:dyDescent="0.25">
      <c r="A15" t="s">
        <v>632</v>
      </c>
      <c r="B15" t="s">
        <v>633</v>
      </c>
      <c r="C15" t="s">
        <v>609</v>
      </c>
      <c r="D15">
        <v>0</v>
      </c>
      <c r="E15" t="s">
        <v>596</v>
      </c>
      <c r="F15" s="8">
        <v>422079</v>
      </c>
      <c r="G15" s="9">
        <v>44916</v>
      </c>
      <c r="H15" s="9">
        <v>43951</v>
      </c>
      <c r="I15">
        <v>6800</v>
      </c>
      <c r="J15" t="s">
        <v>597</v>
      </c>
      <c r="K15" t="s">
        <v>635</v>
      </c>
      <c r="L15" t="s">
        <v>599</v>
      </c>
      <c r="M15" t="s">
        <v>624</v>
      </c>
      <c r="N15" t="s">
        <v>625</v>
      </c>
      <c r="O15">
        <v>562910</v>
      </c>
      <c r="P15" t="s">
        <v>602</v>
      </c>
      <c r="Q15" t="s">
        <v>636</v>
      </c>
      <c r="R15" t="s">
        <v>145</v>
      </c>
      <c r="S15">
        <v>201905375</v>
      </c>
      <c r="T15" t="s">
        <v>604</v>
      </c>
      <c r="U15" t="s">
        <v>605</v>
      </c>
      <c r="V15" t="s">
        <v>637</v>
      </c>
      <c r="W15" t="s">
        <v>637</v>
      </c>
      <c r="X15" t="s">
        <v>638</v>
      </c>
      <c r="Y15" t="s">
        <v>639</v>
      </c>
      <c r="Z15" t="s">
        <v>640</v>
      </c>
      <c r="AA15" t="s">
        <v>38</v>
      </c>
    </row>
    <row r="16" spans="1:28" x14ac:dyDescent="0.25">
      <c r="A16" t="s">
        <v>632</v>
      </c>
      <c r="B16" t="s">
        <v>633</v>
      </c>
      <c r="C16" t="s">
        <v>610</v>
      </c>
      <c r="D16">
        <v>0</v>
      </c>
      <c r="E16" t="s">
        <v>596</v>
      </c>
      <c r="F16" s="8">
        <v>0</v>
      </c>
      <c r="G16" s="9">
        <v>44757</v>
      </c>
      <c r="H16" s="9">
        <v>43951</v>
      </c>
      <c r="I16">
        <v>6800</v>
      </c>
      <c r="J16" t="s">
        <v>597</v>
      </c>
      <c r="K16" t="s">
        <v>635</v>
      </c>
      <c r="L16" t="s">
        <v>599</v>
      </c>
      <c r="M16" t="s">
        <v>624</v>
      </c>
      <c r="N16" t="s">
        <v>625</v>
      </c>
      <c r="O16">
        <v>562910</v>
      </c>
      <c r="P16" t="s">
        <v>602</v>
      </c>
      <c r="Q16" t="s">
        <v>636</v>
      </c>
      <c r="R16" t="s">
        <v>145</v>
      </c>
      <c r="S16">
        <v>201905375</v>
      </c>
      <c r="T16" t="s">
        <v>604</v>
      </c>
      <c r="U16" t="s">
        <v>605</v>
      </c>
      <c r="V16" t="s">
        <v>637</v>
      </c>
      <c r="W16" t="s">
        <v>637</v>
      </c>
      <c r="X16" t="s">
        <v>638</v>
      </c>
      <c r="Y16" t="s">
        <v>639</v>
      </c>
      <c r="Z16" t="s">
        <v>640</v>
      </c>
      <c r="AA16" t="s">
        <v>38</v>
      </c>
    </row>
    <row r="17" spans="1:28" x14ac:dyDescent="0.25">
      <c r="A17" t="s">
        <v>632</v>
      </c>
      <c r="B17" t="s">
        <v>633</v>
      </c>
      <c r="C17" t="s">
        <v>615</v>
      </c>
      <c r="D17">
        <v>0</v>
      </c>
      <c r="E17" t="s">
        <v>596</v>
      </c>
      <c r="F17" s="8">
        <v>1072631.47</v>
      </c>
      <c r="G17" s="9">
        <v>44743</v>
      </c>
      <c r="H17" s="9">
        <v>43951</v>
      </c>
      <c r="I17">
        <v>6800</v>
      </c>
      <c r="J17" t="s">
        <v>597</v>
      </c>
      <c r="K17" t="s">
        <v>635</v>
      </c>
      <c r="L17" t="s">
        <v>599</v>
      </c>
      <c r="M17" t="s">
        <v>624</v>
      </c>
      <c r="N17" t="s">
        <v>625</v>
      </c>
      <c r="O17">
        <v>562910</v>
      </c>
      <c r="P17" t="s">
        <v>602</v>
      </c>
      <c r="Q17" t="s">
        <v>636</v>
      </c>
      <c r="R17" t="s">
        <v>145</v>
      </c>
      <c r="S17">
        <v>201905375</v>
      </c>
      <c r="T17" t="s">
        <v>604</v>
      </c>
      <c r="U17" t="s">
        <v>605</v>
      </c>
      <c r="V17" t="s">
        <v>637</v>
      </c>
      <c r="W17" t="s">
        <v>637</v>
      </c>
      <c r="X17" t="s">
        <v>638</v>
      </c>
      <c r="Y17" t="s">
        <v>639</v>
      </c>
      <c r="Z17" t="s">
        <v>640</v>
      </c>
      <c r="AA17" t="s">
        <v>38</v>
      </c>
    </row>
    <row r="18" spans="1:28" x14ac:dyDescent="0.25">
      <c r="A18" t="s">
        <v>632</v>
      </c>
      <c r="B18" t="s">
        <v>633</v>
      </c>
      <c r="C18" t="s">
        <v>616</v>
      </c>
      <c r="D18">
        <v>0</v>
      </c>
      <c r="E18" t="s">
        <v>596</v>
      </c>
      <c r="F18" s="8">
        <v>49490.95</v>
      </c>
      <c r="G18" s="9">
        <v>44228</v>
      </c>
      <c r="H18" s="9">
        <v>43951</v>
      </c>
      <c r="I18">
        <v>6800</v>
      </c>
      <c r="J18" t="s">
        <v>597</v>
      </c>
      <c r="K18" t="s">
        <v>635</v>
      </c>
      <c r="L18" t="s">
        <v>599</v>
      </c>
      <c r="M18" t="s">
        <v>624</v>
      </c>
      <c r="N18" t="s">
        <v>625</v>
      </c>
      <c r="O18">
        <v>562910</v>
      </c>
      <c r="P18" t="s">
        <v>602</v>
      </c>
      <c r="Q18" t="s">
        <v>636</v>
      </c>
      <c r="R18" t="s">
        <v>145</v>
      </c>
      <c r="S18">
        <v>201905375</v>
      </c>
      <c r="T18" t="s">
        <v>604</v>
      </c>
      <c r="U18" t="s">
        <v>605</v>
      </c>
      <c r="V18" t="s">
        <v>637</v>
      </c>
      <c r="W18" t="s">
        <v>637</v>
      </c>
      <c r="X18" t="s">
        <v>638</v>
      </c>
      <c r="Y18" t="s">
        <v>639</v>
      </c>
      <c r="Z18" t="s">
        <v>640</v>
      </c>
      <c r="AA18" t="s">
        <v>38</v>
      </c>
    </row>
    <row r="19" spans="1:28" x14ac:dyDescent="0.25">
      <c r="A19" t="s">
        <v>632</v>
      </c>
      <c r="B19" t="s">
        <v>633</v>
      </c>
      <c r="C19" t="s">
        <v>617</v>
      </c>
      <c r="D19">
        <v>0</v>
      </c>
      <c r="E19" t="s">
        <v>596</v>
      </c>
      <c r="F19" s="8">
        <v>0</v>
      </c>
      <c r="G19" s="9">
        <v>44137</v>
      </c>
      <c r="H19" s="9">
        <v>43951</v>
      </c>
      <c r="I19">
        <v>6800</v>
      </c>
      <c r="J19" t="s">
        <v>597</v>
      </c>
      <c r="K19" t="s">
        <v>635</v>
      </c>
      <c r="L19" t="s">
        <v>599</v>
      </c>
      <c r="M19" t="s">
        <v>624</v>
      </c>
      <c r="N19" t="s">
        <v>625</v>
      </c>
      <c r="O19">
        <v>562910</v>
      </c>
      <c r="P19" t="s">
        <v>602</v>
      </c>
      <c r="Q19" t="s">
        <v>636</v>
      </c>
      <c r="R19" t="s">
        <v>145</v>
      </c>
      <c r="S19">
        <v>201905375</v>
      </c>
      <c r="T19" t="s">
        <v>604</v>
      </c>
      <c r="U19" t="s">
        <v>605</v>
      </c>
      <c r="V19" t="s">
        <v>637</v>
      </c>
      <c r="W19" t="s">
        <v>637</v>
      </c>
      <c r="X19" t="s">
        <v>638</v>
      </c>
      <c r="Y19" t="s">
        <v>639</v>
      </c>
      <c r="Z19" t="s">
        <v>640</v>
      </c>
      <c r="AA19" t="s">
        <v>38</v>
      </c>
    </row>
    <row r="20" spans="1:28" x14ac:dyDescent="0.25">
      <c r="A20" t="s">
        <v>632</v>
      </c>
      <c r="B20" t="s">
        <v>633</v>
      </c>
      <c r="C20" t="s">
        <v>618</v>
      </c>
      <c r="D20">
        <v>0</v>
      </c>
      <c r="E20" t="s">
        <v>596</v>
      </c>
      <c r="F20" s="8">
        <v>304001.89</v>
      </c>
      <c r="G20" s="9">
        <v>44102</v>
      </c>
      <c r="H20" s="9">
        <v>43951</v>
      </c>
      <c r="I20">
        <v>6800</v>
      </c>
      <c r="J20" t="s">
        <v>597</v>
      </c>
      <c r="K20" t="s">
        <v>635</v>
      </c>
      <c r="L20" t="s">
        <v>599</v>
      </c>
      <c r="M20" t="s">
        <v>624</v>
      </c>
      <c r="N20" t="s">
        <v>625</v>
      </c>
      <c r="O20">
        <v>562910</v>
      </c>
      <c r="P20" t="s">
        <v>602</v>
      </c>
      <c r="Q20" t="s">
        <v>636</v>
      </c>
      <c r="R20" t="s">
        <v>145</v>
      </c>
      <c r="S20">
        <v>201905375</v>
      </c>
      <c r="T20" t="s">
        <v>604</v>
      </c>
      <c r="U20" t="s">
        <v>605</v>
      </c>
      <c r="V20" t="s">
        <v>637</v>
      </c>
      <c r="W20" t="s">
        <v>637</v>
      </c>
      <c r="X20" t="s">
        <v>638</v>
      </c>
      <c r="Y20" t="s">
        <v>639</v>
      </c>
      <c r="Z20" t="s">
        <v>640</v>
      </c>
      <c r="AA20" t="s">
        <v>38</v>
      </c>
    </row>
    <row r="21" spans="1:28" x14ac:dyDescent="0.25">
      <c r="A21" t="s">
        <v>632</v>
      </c>
      <c r="B21" t="s">
        <v>633</v>
      </c>
      <c r="C21" t="s">
        <v>619</v>
      </c>
      <c r="D21">
        <v>0</v>
      </c>
      <c r="E21" t="s">
        <v>596</v>
      </c>
      <c r="F21" s="8">
        <v>0</v>
      </c>
      <c r="G21" s="9">
        <v>44020</v>
      </c>
      <c r="H21" s="9">
        <v>43951</v>
      </c>
      <c r="I21">
        <v>6800</v>
      </c>
      <c r="J21" t="s">
        <v>597</v>
      </c>
      <c r="K21" t="s">
        <v>635</v>
      </c>
      <c r="L21" t="s">
        <v>599</v>
      </c>
      <c r="M21" t="s">
        <v>624</v>
      </c>
      <c r="N21" t="s">
        <v>625</v>
      </c>
      <c r="O21">
        <v>562910</v>
      </c>
      <c r="P21" t="s">
        <v>602</v>
      </c>
      <c r="Q21" t="s">
        <v>636</v>
      </c>
      <c r="R21" t="s">
        <v>145</v>
      </c>
      <c r="S21">
        <v>201905375</v>
      </c>
      <c r="T21" t="s">
        <v>604</v>
      </c>
      <c r="U21" t="s">
        <v>605</v>
      </c>
      <c r="V21" t="s">
        <v>637</v>
      </c>
      <c r="W21" t="s">
        <v>637</v>
      </c>
      <c r="X21" t="s">
        <v>638</v>
      </c>
      <c r="Y21" t="s">
        <v>639</v>
      </c>
      <c r="Z21" t="s">
        <v>640</v>
      </c>
      <c r="AA21" t="s">
        <v>38</v>
      </c>
    </row>
    <row r="22" spans="1:28" x14ac:dyDescent="0.25">
      <c r="A22" t="s">
        <v>632</v>
      </c>
      <c r="B22" t="s">
        <v>633</v>
      </c>
      <c r="C22" t="s">
        <v>620</v>
      </c>
      <c r="D22">
        <v>0</v>
      </c>
      <c r="E22" t="s">
        <v>596</v>
      </c>
      <c r="F22" s="8">
        <v>147067.63</v>
      </c>
      <c r="G22" s="9">
        <v>44008</v>
      </c>
      <c r="H22" s="9">
        <v>43951</v>
      </c>
      <c r="I22">
        <v>6800</v>
      </c>
      <c r="J22" t="s">
        <v>597</v>
      </c>
      <c r="K22" t="s">
        <v>635</v>
      </c>
      <c r="L22" t="s">
        <v>599</v>
      </c>
      <c r="M22" t="s">
        <v>624</v>
      </c>
      <c r="N22" t="s">
        <v>625</v>
      </c>
      <c r="O22">
        <v>562910</v>
      </c>
      <c r="P22" t="s">
        <v>602</v>
      </c>
      <c r="Q22" t="s">
        <v>636</v>
      </c>
      <c r="R22" t="s">
        <v>145</v>
      </c>
      <c r="S22">
        <v>201905375</v>
      </c>
      <c r="T22" t="s">
        <v>604</v>
      </c>
      <c r="U22" t="s">
        <v>605</v>
      </c>
      <c r="V22" t="s">
        <v>637</v>
      </c>
      <c r="W22" t="s">
        <v>637</v>
      </c>
      <c r="X22" t="s">
        <v>638</v>
      </c>
      <c r="Y22" t="s">
        <v>639</v>
      </c>
      <c r="Z22" t="s">
        <v>640</v>
      </c>
      <c r="AA22" t="s">
        <v>38</v>
      </c>
    </row>
    <row r="23" spans="1:28" x14ac:dyDescent="0.25">
      <c r="A23" t="s">
        <v>632</v>
      </c>
      <c r="B23" t="s">
        <v>633</v>
      </c>
      <c r="C23">
        <v>0</v>
      </c>
      <c r="D23">
        <v>0</v>
      </c>
      <c r="E23" t="s">
        <v>596</v>
      </c>
      <c r="F23" s="8">
        <v>656796.48</v>
      </c>
      <c r="G23" s="9">
        <v>43951</v>
      </c>
      <c r="H23" s="9">
        <v>43951</v>
      </c>
      <c r="I23">
        <v>6800</v>
      </c>
      <c r="J23" t="s">
        <v>597</v>
      </c>
      <c r="K23" t="s">
        <v>635</v>
      </c>
      <c r="L23" t="s">
        <v>599</v>
      </c>
      <c r="M23" t="s">
        <v>624</v>
      </c>
      <c r="N23" t="s">
        <v>625</v>
      </c>
      <c r="O23">
        <v>562910</v>
      </c>
      <c r="P23" t="s">
        <v>602</v>
      </c>
      <c r="Q23" t="s">
        <v>636</v>
      </c>
      <c r="R23" t="s">
        <v>145</v>
      </c>
      <c r="S23">
        <v>201905375</v>
      </c>
      <c r="T23" t="s">
        <v>604</v>
      </c>
      <c r="U23" t="s">
        <v>605</v>
      </c>
      <c r="V23" t="s">
        <v>637</v>
      </c>
      <c r="W23" t="s">
        <v>637</v>
      </c>
      <c r="X23" t="s">
        <v>638</v>
      </c>
      <c r="Y23" t="s">
        <v>639</v>
      </c>
      <c r="Z23" t="s">
        <v>640</v>
      </c>
      <c r="AA23" t="s">
        <v>38</v>
      </c>
    </row>
    <row r="24" spans="1:28" x14ac:dyDescent="0.25">
      <c r="A24" t="s">
        <v>641</v>
      </c>
      <c r="B24" t="s">
        <v>642</v>
      </c>
      <c r="C24">
        <v>0</v>
      </c>
      <c r="D24">
        <v>0</v>
      </c>
      <c r="E24" t="s">
        <v>596</v>
      </c>
      <c r="F24" s="8">
        <v>3076022.43</v>
      </c>
      <c r="G24" s="9">
        <v>44817</v>
      </c>
      <c r="H24" s="9">
        <v>44698</v>
      </c>
      <c r="I24">
        <v>6800</v>
      </c>
      <c r="J24" t="s">
        <v>597</v>
      </c>
      <c r="K24" t="s">
        <v>598</v>
      </c>
      <c r="L24" t="s">
        <v>599</v>
      </c>
      <c r="M24" t="s">
        <v>624</v>
      </c>
      <c r="N24" t="s">
        <v>625</v>
      </c>
      <c r="O24">
        <v>562910</v>
      </c>
      <c r="P24" t="s">
        <v>602</v>
      </c>
      <c r="Q24" t="s">
        <v>643</v>
      </c>
      <c r="R24" t="s">
        <v>157</v>
      </c>
      <c r="S24">
        <v>210311124</v>
      </c>
      <c r="T24" t="s">
        <v>604</v>
      </c>
      <c r="U24" t="s">
        <v>605</v>
      </c>
      <c r="V24" t="s">
        <v>644</v>
      </c>
      <c r="W24" t="s">
        <v>644</v>
      </c>
      <c r="X24" t="s">
        <v>645</v>
      </c>
      <c r="Y24" t="s">
        <v>646</v>
      </c>
      <c r="Z24" t="s">
        <v>647</v>
      </c>
      <c r="AA24" t="s">
        <v>43</v>
      </c>
      <c r="AB24" t="s">
        <v>39</v>
      </c>
    </row>
    <row r="25" spans="1:28" x14ac:dyDescent="0.25">
      <c r="A25" t="s">
        <v>641</v>
      </c>
      <c r="B25" t="s">
        <v>642</v>
      </c>
      <c r="C25" t="s">
        <v>619</v>
      </c>
      <c r="D25">
        <v>0</v>
      </c>
      <c r="E25" t="s">
        <v>596</v>
      </c>
      <c r="F25" s="8">
        <v>140472.65</v>
      </c>
      <c r="G25" s="9">
        <v>44883</v>
      </c>
      <c r="H25" s="9">
        <v>44698</v>
      </c>
      <c r="I25">
        <v>6800</v>
      </c>
      <c r="J25" t="s">
        <v>597</v>
      </c>
      <c r="K25" t="s">
        <v>598</v>
      </c>
      <c r="L25" t="s">
        <v>599</v>
      </c>
      <c r="M25" t="s">
        <v>624</v>
      </c>
      <c r="N25" t="s">
        <v>625</v>
      </c>
      <c r="O25">
        <v>562910</v>
      </c>
      <c r="P25" t="s">
        <v>602</v>
      </c>
      <c r="Q25" t="s">
        <v>643</v>
      </c>
      <c r="R25" t="s">
        <v>157</v>
      </c>
      <c r="S25">
        <v>210311124</v>
      </c>
      <c r="T25" t="s">
        <v>604</v>
      </c>
      <c r="U25" t="s">
        <v>605</v>
      </c>
      <c r="V25" t="s">
        <v>644</v>
      </c>
      <c r="W25" t="s">
        <v>644</v>
      </c>
      <c r="X25" t="s">
        <v>645</v>
      </c>
      <c r="Y25" t="s">
        <v>646</v>
      </c>
      <c r="Z25" t="s">
        <v>647</v>
      </c>
      <c r="AA25" t="s">
        <v>43</v>
      </c>
      <c r="AB25" t="s">
        <v>39</v>
      </c>
    </row>
    <row r="26" spans="1:28" x14ac:dyDescent="0.25">
      <c r="A26" t="s">
        <v>641</v>
      </c>
      <c r="B26" t="s">
        <v>642</v>
      </c>
      <c r="C26" t="s">
        <v>620</v>
      </c>
      <c r="D26">
        <v>0</v>
      </c>
      <c r="E26" t="s">
        <v>596</v>
      </c>
      <c r="F26" s="8">
        <v>0</v>
      </c>
      <c r="G26" s="9">
        <v>44873</v>
      </c>
      <c r="H26" s="9">
        <v>44698</v>
      </c>
      <c r="I26">
        <v>6800</v>
      </c>
      <c r="J26" t="s">
        <v>597</v>
      </c>
      <c r="K26" t="s">
        <v>598</v>
      </c>
      <c r="L26" t="s">
        <v>599</v>
      </c>
      <c r="M26" t="s">
        <v>624</v>
      </c>
      <c r="N26" t="s">
        <v>625</v>
      </c>
      <c r="O26">
        <v>562910</v>
      </c>
      <c r="P26" t="s">
        <v>602</v>
      </c>
      <c r="Q26" t="s">
        <v>643</v>
      </c>
      <c r="R26" t="s">
        <v>157</v>
      </c>
      <c r="S26">
        <v>210311124</v>
      </c>
      <c r="T26" t="s">
        <v>604</v>
      </c>
      <c r="U26" t="s">
        <v>605</v>
      </c>
      <c r="V26" t="s">
        <v>644</v>
      </c>
      <c r="W26" t="s">
        <v>644</v>
      </c>
      <c r="X26" t="s">
        <v>645</v>
      </c>
      <c r="Y26" t="s">
        <v>646</v>
      </c>
      <c r="Z26" t="s">
        <v>647</v>
      </c>
      <c r="AA26" t="s">
        <v>43</v>
      </c>
      <c r="AB26" t="s">
        <v>39</v>
      </c>
    </row>
    <row r="27" spans="1:28" x14ac:dyDescent="0.25">
      <c r="A27" t="s">
        <v>641</v>
      </c>
      <c r="B27" t="s">
        <v>642</v>
      </c>
      <c r="C27" t="s">
        <v>618</v>
      </c>
      <c r="D27">
        <v>0</v>
      </c>
      <c r="E27" t="s">
        <v>596</v>
      </c>
      <c r="F27" s="8">
        <v>29347.64</v>
      </c>
      <c r="G27" s="9">
        <v>44917</v>
      </c>
      <c r="H27" s="9">
        <v>44698</v>
      </c>
      <c r="I27">
        <v>6800</v>
      </c>
      <c r="J27" t="s">
        <v>597</v>
      </c>
      <c r="K27" t="s">
        <v>598</v>
      </c>
      <c r="L27" t="s">
        <v>599</v>
      </c>
      <c r="M27" t="s">
        <v>624</v>
      </c>
      <c r="N27" t="s">
        <v>625</v>
      </c>
      <c r="O27">
        <v>562910</v>
      </c>
      <c r="P27" t="s">
        <v>602</v>
      </c>
      <c r="Q27" t="s">
        <v>643</v>
      </c>
      <c r="R27" t="s">
        <v>157</v>
      </c>
      <c r="S27">
        <v>210311124</v>
      </c>
      <c r="T27" t="s">
        <v>604</v>
      </c>
      <c r="U27" t="s">
        <v>605</v>
      </c>
      <c r="V27" t="s">
        <v>644</v>
      </c>
      <c r="W27" t="s">
        <v>644</v>
      </c>
      <c r="X27" t="s">
        <v>645</v>
      </c>
      <c r="Y27" t="s">
        <v>646</v>
      </c>
      <c r="Z27" t="s">
        <v>647</v>
      </c>
      <c r="AA27" t="s">
        <v>43</v>
      </c>
      <c r="AB27" t="s">
        <v>39</v>
      </c>
    </row>
    <row r="28" spans="1:28" x14ac:dyDescent="0.25">
      <c r="A28" t="s">
        <v>648</v>
      </c>
      <c r="B28" t="s">
        <v>649</v>
      </c>
      <c r="C28">
        <v>0</v>
      </c>
      <c r="D28">
        <v>0</v>
      </c>
      <c r="E28" t="s">
        <v>596</v>
      </c>
      <c r="F28" s="8">
        <v>5711252</v>
      </c>
      <c r="G28" s="9">
        <v>44186</v>
      </c>
      <c r="H28" s="9">
        <v>44104</v>
      </c>
      <c r="I28">
        <v>6800</v>
      </c>
      <c r="J28" t="s">
        <v>597</v>
      </c>
      <c r="K28" t="s">
        <v>623</v>
      </c>
      <c r="L28" t="s">
        <v>599</v>
      </c>
      <c r="M28" t="s">
        <v>624</v>
      </c>
      <c r="N28" t="s">
        <v>625</v>
      </c>
      <c r="O28">
        <v>562910</v>
      </c>
      <c r="P28" t="s">
        <v>602</v>
      </c>
      <c r="Q28" t="s">
        <v>650</v>
      </c>
      <c r="R28" t="s">
        <v>145</v>
      </c>
      <c r="S28">
        <v>220307301</v>
      </c>
      <c r="T28" t="s">
        <v>604</v>
      </c>
      <c r="U28" t="s">
        <v>605</v>
      </c>
      <c r="V28" t="s">
        <v>651</v>
      </c>
      <c r="W28" t="s">
        <v>652</v>
      </c>
      <c r="X28" t="s">
        <v>653</v>
      </c>
      <c r="Y28" t="s">
        <v>654</v>
      </c>
      <c r="Z28" t="s">
        <v>655</v>
      </c>
      <c r="AA28" t="s">
        <v>48</v>
      </c>
      <c r="AB28" t="s">
        <v>49</v>
      </c>
    </row>
    <row r="29" spans="1:28" x14ac:dyDescent="0.25">
      <c r="A29" t="s">
        <v>648</v>
      </c>
      <c r="B29" t="s">
        <v>649</v>
      </c>
      <c r="C29" t="s">
        <v>620</v>
      </c>
      <c r="D29">
        <v>0</v>
      </c>
      <c r="E29" t="s">
        <v>596</v>
      </c>
      <c r="F29" s="8">
        <v>0</v>
      </c>
      <c r="G29" s="9">
        <v>44595</v>
      </c>
      <c r="H29" s="9">
        <v>44104</v>
      </c>
      <c r="I29">
        <v>6800</v>
      </c>
      <c r="J29" t="s">
        <v>597</v>
      </c>
      <c r="K29" t="s">
        <v>623</v>
      </c>
      <c r="L29" t="s">
        <v>599</v>
      </c>
      <c r="M29" t="s">
        <v>624</v>
      </c>
      <c r="N29" t="s">
        <v>625</v>
      </c>
      <c r="O29">
        <v>562910</v>
      </c>
      <c r="P29" t="s">
        <v>602</v>
      </c>
      <c r="Q29" t="s">
        <v>650</v>
      </c>
      <c r="R29" t="s">
        <v>145</v>
      </c>
      <c r="S29">
        <v>220307301</v>
      </c>
      <c r="T29" t="s">
        <v>604</v>
      </c>
      <c r="U29" t="s">
        <v>605</v>
      </c>
      <c r="V29" t="s">
        <v>651</v>
      </c>
      <c r="W29" t="s">
        <v>652</v>
      </c>
      <c r="X29" t="s">
        <v>653</v>
      </c>
      <c r="Y29" t="s">
        <v>654</v>
      </c>
      <c r="Z29" t="s">
        <v>655</v>
      </c>
      <c r="AA29" t="s">
        <v>48</v>
      </c>
      <c r="AB29" t="s">
        <v>49</v>
      </c>
    </row>
    <row r="30" spans="1:28" x14ac:dyDescent="0.25">
      <c r="A30" t="s">
        <v>648</v>
      </c>
      <c r="B30" t="s">
        <v>649</v>
      </c>
      <c r="C30" t="s">
        <v>619</v>
      </c>
      <c r="D30">
        <v>0</v>
      </c>
      <c r="E30" t="s">
        <v>596</v>
      </c>
      <c r="F30" s="8">
        <v>0</v>
      </c>
      <c r="G30" s="9">
        <v>44966</v>
      </c>
      <c r="H30" s="9">
        <v>44104</v>
      </c>
      <c r="I30">
        <v>6800</v>
      </c>
      <c r="J30" t="s">
        <v>597</v>
      </c>
      <c r="K30" t="s">
        <v>623</v>
      </c>
      <c r="L30" t="s">
        <v>599</v>
      </c>
      <c r="M30" t="s">
        <v>624</v>
      </c>
      <c r="N30" t="s">
        <v>625</v>
      </c>
      <c r="O30">
        <v>562910</v>
      </c>
      <c r="P30" t="s">
        <v>602</v>
      </c>
      <c r="Q30" t="s">
        <v>650</v>
      </c>
      <c r="R30" t="s">
        <v>145</v>
      </c>
      <c r="S30">
        <v>220307301</v>
      </c>
      <c r="T30" t="s">
        <v>604</v>
      </c>
      <c r="U30" t="s">
        <v>605</v>
      </c>
      <c r="V30" t="s">
        <v>651</v>
      </c>
      <c r="W30" t="s">
        <v>656</v>
      </c>
      <c r="X30" t="s">
        <v>657</v>
      </c>
      <c r="Y30" t="s">
        <v>654</v>
      </c>
      <c r="Z30" t="s">
        <v>655</v>
      </c>
      <c r="AA30" t="s">
        <v>48</v>
      </c>
      <c r="AB30" t="s">
        <v>49</v>
      </c>
    </row>
    <row r="31" spans="1:28" x14ac:dyDescent="0.25">
      <c r="A31" t="s">
        <v>658</v>
      </c>
      <c r="B31" t="s">
        <v>649</v>
      </c>
      <c r="C31" t="s">
        <v>620</v>
      </c>
      <c r="D31">
        <v>0</v>
      </c>
      <c r="E31" t="s">
        <v>596</v>
      </c>
      <c r="F31" s="8">
        <v>0</v>
      </c>
      <c r="G31" s="9">
        <v>44126</v>
      </c>
      <c r="H31" s="9">
        <v>44097</v>
      </c>
      <c r="I31">
        <v>6800</v>
      </c>
      <c r="J31" t="s">
        <v>597</v>
      </c>
      <c r="K31" t="s">
        <v>623</v>
      </c>
      <c r="L31" t="s">
        <v>599</v>
      </c>
      <c r="M31" t="s">
        <v>624</v>
      </c>
      <c r="N31" t="s">
        <v>625</v>
      </c>
      <c r="O31">
        <v>562910</v>
      </c>
      <c r="P31" t="s">
        <v>602</v>
      </c>
      <c r="Q31" t="s">
        <v>650</v>
      </c>
      <c r="R31" t="s">
        <v>145</v>
      </c>
      <c r="S31">
        <v>220307301</v>
      </c>
      <c r="T31" t="s">
        <v>604</v>
      </c>
      <c r="U31" t="s">
        <v>605</v>
      </c>
      <c r="V31" t="s">
        <v>651</v>
      </c>
      <c r="W31" t="s">
        <v>652</v>
      </c>
      <c r="X31" t="s">
        <v>653</v>
      </c>
      <c r="Y31" t="s">
        <v>654</v>
      </c>
      <c r="Z31" t="s">
        <v>655</v>
      </c>
      <c r="AA31" t="s">
        <v>48</v>
      </c>
      <c r="AB31" t="s">
        <v>49</v>
      </c>
    </row>
    <row r="32" spans="1:28" x14ac:dyDescent="0.25">
      <c r="A32" t="s">
        <v>658</v>
      </c>
      <c r="B32" t="s">
        <v>649</v>
      </c>
      <c r="C32" t="s">
        <v>619</v>
      </c>
      <c r="D32">
        <v>0</v>
      </c>
      <c r="E32" t="s">
        <v>596</v>
      </c>
      <c r="F32" s="8">
        <v>0</v>
      </c>
      <c r="G32" s="9">
        <v>44134</v>
      </c>
      <c r="H32" s="9">
        <v>44097</v>
      </c>
      <c r="I32">
        <v>6800</v>
      </c>
      <c r="J32" t="s">
        <v>597</v>
      </c>
      <c r="K32" t="s">
        <v>623</v>
      </c>
      <c r="L32" t="s">
        <v>599</v>
      </c>
      <c r="M32" t="s">
        <v>624</v>
      </c>
      <c r="N32" t="s">
        <v>625</v>
      </c>
      <c r="O32">
        <v>562910</v>
      </c>
      <c r="P32" t="s">
        <v>602</v>
      </c>
      <c r="Q32" t="s">
        <v>650</v>
      </c>
      <c r="R32" t="s">
        <v>145</v>
      </c>
      <c r="S32">
        <v>220307301</v>
      </c>
      <c r="T32" t="s">
        <v>604</v>
      </c>
      <c r="U32" t="s">
        <v>605</v>
      </c>
      <c r="V32" t="s">
        <v>651</v>
      </c>
      <c r="W32" t="s">
        <v>652</v>
      </c>
      <c r="X32" t="s">
        <v>653</v>
      </c>
      <c r="Y32" t="s">
        <v>654</v>
      </c>
      <c r="Z32" t="s">
        <v>655</v>
      </c>
      <c r="AA32" t="s">
        <v>48</v>
      </c>
      <c r="AB32" t="s">
        <v>49</v>
      </c>
    </row>
    <row r="33" spans="1:28" x14ac:dyDescent="0.25">
      <c r="A33" t="s">
        <v>658</v>
      </c>
      <c r="B33" t="s">
        <v>649</v>
      </c>
      <c r="C33">
        <v>0</v>
      </c>
      <c r="D33">
        <v>0</v>
      </c>
      <c r="E33" t="s">
        <v>596</v>
      </c>
      <c r="F33" s="8">
        <v>631895.31999999995</v>
      </c>
      <c r="G33" s="9">
        <v>44100</v>
      </c>
      <c r="H33" s="9">
        <v>44097</v>
      </c>
      <c r="I33">
        <v>6800</v>
      </c>
      <c r="J33" t="s">
        <v>597</v>
      </c>
      <c r="K33" t="s">
        <v>623</v>
      </c>
      <c r="L33" t="s">
        <v>599</v>
      </c>
      <c r="M33" t="s">
        <v>624</v>
      </c>
      <c r="N33" t="s">
        <v>625</v>
      </c>
      <c r="O33">
        <v>562910</v>
      </c>
      <c r="P33" t="s">
        <v>602</v>
      </c>
      <c r="Q33" t="s">
        <v>650</v>
      </c>
      <c r="R33" t="s">
        <v>145</v>
      </c>
      <c r="S33">
        <v>220307301</v>
      </c>
      <c r="T33" t="s">
        <v>604</v>
      </c>
      <c r="U33" t="s">
        <v>605</v>
      </c>
      <c r="V33" t="s">
        <v>651</v>
      </c>
      <c r="W33" t="s">
        <v>652</v>
      </c>
      <c r="X33" t="s">
        <v>653</v>
      </c>
      <c r="Y33" t="s">
        <v>654</v>
      </c>
      <c r="Z33" t="s">
        <v>655</v>
      </c>
      <c r="AA33" t="s">
        <v>48</v>
      </c>
      <c r="AB33" t="s">
        <v>49</v>
      </c>
    </row>
    <row r="34" spans="1:28" x14ac:dyDescent="0.25">
      <c r="A34" t="s">
        <v>659</v>
      </c>
      <c r="B34" t="s">
        <v>633</v>
      </c>
      <c r="C34">
        <v>0</v>
      </c>
      <c r="D34">
        <v>0</v>
      </c>
      <c r="E34" t="s">
        <v>596</v>
      </c>
      <c r="F34" s="8">
        <v>1791537.63</v>
      </c>
      <c r="G34" s="9">
        <v>44956</v>
      </c>
      <c r="H34" s="9">
        <v>44907</v>
      </c>
      <c r="I34">
        <v>6800</v>
      </c>
      <c r="J34" t="s">
        <v>597</v>
      </c>
      <c r="K34" t="s">
        <v>598</v>
      </c>
      <c r="L34" t="s">
        <v>599</v>
      </c>
      <c r="M34" t="s">
        <v>624</v>
      </c>
      <c r="N34" t="s">
        <v>625</v>
      </c>
      <c r="O34">
        <v>562910</v>
      </c>
      <c r="P34" t="s">
        <v>602</v>
      </c>
      <c r="Q34" t="s">
        <v>636</v>
      </c>
      <c r="R34" t="s">
        <v>145</v>
      </c>
      <c r="S34">
        <v>201905375</v>
      </c>
      <c r="T34" t="s">
        <v>604</v>
      </c>
      <c r="U34" t="s">
        <v>605</v>
      </c>
      <c r="V34" t="s">
        <v>637</v>
      </c>
      <c r="W34" t="s">
        <v>637</v>
      </c>
      <c r="X34" t="s">
        <v>638</v>
      </c>
      <c r="Y34" t="s">
        <v>639</v>
      </c>
      <c r="Z34" t="s">
        <v>640</v>
      </c>
      <c r="AA34" t="s">
        <v>54</v>
      </c>
      <c r="AB34" t="s">
        <v>37</v>
      </c>
    </row>
    <row r="35" spans="1:28" x14ac:dyDescent="0.25">
      <c r="A35" t="s">
        <v>660</v>
      </c>
      <c r="B35" t="s">
        <v>661</v>
      </c>
      <c r="C35">
        <v>0</v>
      </c>
      <c r="D35">
        <v>0</v>
      </c>
      <c r="E35" t="s">
        <v>596</v>
      </c>
      <c r="F35" s="8">
        <v>579155.54</v>
      </c>
      <c r="G35" s="10">
        <v>44505</v>
      </c>
      <c r="H35" s="10">
        <v>44405</v>
      </c>
      <c r="I35">
        <v>6800</v>
      </c>
      <c r="J35" t="s">
        <v>597</v>
      </c>
      <c r="K35" t="s">
        <v>598</v>
      </c>
      <c r="L35" t="s">
        <v>599</v>
      </c>
      <c r="M35" t="s">
        <v>624</v>
      </c>
      <c r="N35" t="s">
        <v>625</v>
      </c>
      <c r="O35">
        <v>562910</v>
      </c>
      <c r="P35" t="s">
        <v>602</v>
      </c>
      <c r="Q35" t="s">
        <v>626</v>
      </c>
      <c r="R35" t="s">
        <v>35</v>
      </c>
      <c r="S35">
        <v>801125946</v>
      </c>
      <c r="T35" t="s">
        <v>604</v>
      </c>
      <c r="U35" t="s">
        <v>605</v>
      </c>
      <c r="V35" t="s">
        <v>662</v>
      </c>
      <c r="W35" t="s">
        <v>663</v>
      </c>
      <c r="X35" t="s">
        <v>664</v>
      </c>
      <c r="Y35" t="s">
        <v>665</v>
      </c>
      <c r="Z35" t="s">
        <v>666</v>
      </c>
      <c r="AA35" t="s">
        <v>77</v>
      </c>
      <c r="AB35" t="s">
        <v>78</v>
      </c>
    </row>
    <row r="36" spans="1:28" x14ac:dyDescent="0.25">
      <c r="A36" t="s">
        <v>660</v>
      </c>
      <c r="B36" t="s">
        <v>661</v>
      </c>
      <c r="C36" t="s">
        <v>620</v>
      </c>
      <c r="D36">
        <v>0</v>
      </c>
      <c r="E36" t="s">
        <v>596</v>
      </c>
      <c r="F36" s="8">
        <v>23511.91</v>
      </c>
      <c r="G36" s="10">
        <v>44676</v>
      </c>
      <c r="H36" s="10">
        <v>44405</v>
      </c>
      <c r="I36">
        <v>6800</v>
      </c>
      <c r="J36" t="s">
        <v>597</v>
      </c>
      <c r="K36" t="s">
        <v>598</v>
      </c>
      <c r="L36" t="s">
        <v>599</v>
      </c>
      <c r="M36" t="s">
        <v>624</v>
      </c>
      <c r="N36" t="s">
        <v>625</v>
      </c>
      <c r="O36">
        <v>562910</v>
      </c>
      <c r="P36" t="s">
        <v>602</v>
      </c>
      <c r="Q36" t="s">
        <v>626</v>
      </c>
      <c r="R36" t="s">
        <v>35</v>
      </c>
      <c r="S36">
        <v>801125946</v>
      </c>
      <c r="T36" t="s">
        <v>604</v>
      </c>
      <c r="U36" t="s">
        <v>605</v>
      </c>
      <c r="V36" t="s">
        <v>662</v>
      </c>
      <c r="W36" t="s">
        <v>663</v>
      </c>
      <c r="X36" t="s">
        <v>664</v>
      </c>
      <c r="Y36" t="s">
        <v>665</v>
      </c>
      <c r="Z36" t="s">
        <v>666</v>
      </c>
      <c r="AA36" t="s">
        <v>77</v>
      </c>
      <c r="AB36" t="s">
        <v>78</v>
      </c>
    </row>
    <row r="37" spans="1:28" x14ac:dyDescent="0.25">
      <c r="A37" t="s">
        <v>667</v>
      </c>
      <c r="B37" t="s">
        <v>642</v>
      </c>
      <c r="C37" t="s">
        <v>620</v>
      </c>
      <c r="D37">
        <v>0</v>
      </c>
      <c r="E37" t="s">
        <v>596</v>
      </c>
      <c r="F37" s="8">
        <v>171302.64</v>
      </c>
      <c r="G37" s="9">
        <v>45016</v>
      </c>
      <c r="H37" s="9">
        <v>44854</v>
      </c>
      <c r="I37">
        <v>6800</v>
      </c>
      <c r="J37" t="s">
        <v>597</v>
      </c>
      <c r="K37" t="s">
        <v>668</v>
      </c>
      <c r="L37" t="s">
        <v>599</v>
      </c>
      <c r="M37" t="s">
        <v>624</v>
      </c>
      <c r="N37" t="s">
        <v>625</v>
      </c>
      <c r="O37">
        <v>562910</v>
      </c>
      <c r="P37" t="s">
        <v>602</v>
      </c>
      <c r="Q37" t="s">
        <v>643</v>
      </c>
      <c r="R37" t="s">
        <v>157</v>
      </c>
      <c r="S37">
        <v>210311124</v>
      </c>
      <c r="T37" t="s">
        <v>604</v>
      </c>
      <c r="U37" t="s">
        <v>605</v>
      </c>
      <c r="V37" t="s">
        <v>644</v>
      </c>
      <c r="W37" t="s">
        <v>644</v>
      </c>
      <c r="X37" t="s">
        <v>645</v>
      </c>
      <c r="Y37" t="s">
        <v>646</v>
      </c>
      <c r="Z37" t="s">
        <v>647</v>
      </c>
      <c r="AA37" t="s">
        <v>82</v>
      </c>
      <c r="AB37" t="s">
        <v>78</v>
      </c>
    </row>
    <row r="38" spans="1:28" x14ac:dyDescent="0.25">
      <c r="A38" t="s">
        <v>667</v>
      </c>
      <c r="B38" t="s">
        <v>642</v>
      </c>
      <c r="C38">
        <v>0</v>
      </c>
      <c r="D38">
        <v>0</v>
      </c>
      <c r="E38" t="s">
        <v>596</v>
      </c>
      <c r="F38" s="8">
        <v>1389483.81</v>
      </c>
      <c r="G38" s="9">
        <v>45016</v>
      </c>
      <c r="H38" s="9">
        <v>44854</v>
      </c>
      <c r="I38">
        <v>6800</v>
      </c>
      <c r="J38" t="s">
        <v>597</v>
      </c>
      <c r="K38" t="s">
        <v>668</v>
      </c>
      <c r="L38" t="s">
        <v>599</v>
      </c>
      <c r="M38" t="s">
        <v>624</v>
      </c>
      <c r="N38" t="s">
        <v>625</v>
      </c>
      <c r="O38">
        <v>562910</v>
      </c>
      <c r="P38" t="s">
        <v>602</v>
      </c>
      <c r="Q38" t="s">
        <v>643</v>
      </c>
      <c r="R38" t="s">
        <v>157</v>
      </c>
      <c r="S38">
        <v>210311124</v>
      </c>
      <c r="T38" t="s">
        <v>604</v>
      </c>
      <c r="U38" t="s">
        <v>605</v>
      </c>
      <c r="V38" t="s">
        <v>644</v>
      </c>
      <c r="W38" t="s">
        <v>644</v>
      </c>
      <c r="X38" t="s">
        <v>645</v>
      </c>
      <c r="Y38" t="s">
        <v>646</v>
      </c>
      <c r="Z38" t="s">
        <v>647</v>
      </c>
      <c r="AA38" t="s">
        <v>82</v>
      </c>
      <c r="AB38" t="s">
        <v>78</v>
      </c>
    </row>
    <row r="39" spans="1:28" x14ac:dyDescent="0.25">
      <c r="A39" t="s">
        <v>669</v>
      </c>
      <c r="B39" t="s">
        <v>642</v>
      </c>
      <c r="C39">
        <v>0</v>
      </c>
      <c r="D39">
        <v>0</v>
      </c>
      <c r="E39" t="s">
        <v>596</v>
      </c>
      <c r="F39" s="8">
        <v>3146514.96</v>
      </c>
      <c r="G39" s="9">
        <v>44971</v>
      </c>
      <c r="H39" s="9">
        <v>44909</v>
      </c>
      <c r="I39">
        <v>6800</v>
      </c>
      <c r="J39" t="s">
        <v>597</v>
      </c>
      <c r="K39" t="s">
        <v>635</v>
      </c>
      <c r="L39" t="s">
        <v>599</v>
      </c>
      <c r="M39" t="s">
        <v>624</v>
      </c>
      <c r="N39" t="s">
        <v>625</v>
      </c>
      <c r="O39">
        <v>562910</v>
      </c>
      <c r="P39" t="s">
        <v>602</v>
      </c>
      <c r="Q39" t="s">
        <v>643</v>
      </c>
      <c r="R39" t="s">
        <v>157</v>
      </c>
      <c r="S39">
        <v>210311124</v>
      </c>
      <c r="T39" t="s">
        <v>604</v>
      </c>
      <c r="U39" t="s">
        <v>605</v>
      </c>
      <c r="V39" t="s">
        <v>644</v>
      </c>
      <c r="W39" t="s">
        <v>644</v>
      </c>
      <c r="X39" t="s">
        <v>645</v>
      </c>
      <c r="Y39" t="s">
        <v>646</v>
      </c>
      <c r="Z39" t="s">
        <v>647</v>
      </c>
      <c r="AA39" t="s">
        <v>90</v>
      </c>
      <c r="AB39" t="s">
        <v>88</v>
      </c>
    </row>
    <row r="40" spans="1:28" x14ac:dyDescent="0.25">
      <c r="A40" t="s">
        <v>669</v>
      </c>
      <c r="B40" t="s">
        <v>642</v>
      </c>
      <c r="C40" t="s">
        <v>620</v>
      </c>
      <c r="D40">
        <v>0</v>
      </c>
      <c r="E40" t="s">
        <v>596</v>
      </c>
      <c r="F40" s="8">
        <v>0</v>
      </c>
      <c r="G40" s="9">
        <v>44973</v>
      </c>
      <c r="H40" s="9">
        <v>44909</v>
      </c>
      <c r="I40">
        <v>6800</v>
      </c>
      <c r="J40" t="s">
        <v>597</v>
      </c>
      <c r="K40" t="s">
        <v>635</v>
      </c>
      <c r="L40" t="s">
        <v>599</v>
      </c>
      <c r="M40" t="s">
        <v>624</v>
      </c>
      <c r="N40" t="s">
        <v>625</v>
      </c>
      <c r="O40">
        <v>562910</v>
      </c>
      <c r="P40" t="s">
        <v>602</v>
      </c>
      <c r="Q40" t="s">
        <v>643</v>
      </c>
      <c r="R40" t="s">
        <v>157</v>
      </c>
      <c r="S40">
        <v>210311124</v>
      </c>
      <c r="T40" t="s">
        <v>604</v>
      </c>
      <c r="U40" t="s">
        <v>605</v>
      </c>
      <c r="V40" t="s">
        <v>644</v>
      </c>
      <c r="W40" t="s">
        <v>644</v>
      </c>
      <c r="X40" t="s">
        <v>645</v>
      </c>
      <c r="Y40" t="s">
        <v>646</v>
      </c>
      <c r="Z40" t="s">
        <v>647</v>
      </c>
      <c r="AA40" t="s">
        <v>90</v>
      </c>
      <c r="AB40" t="s">
        <v>88</v>
      </c>
    </row>
    <row r="41" spans="1:28" x14ac:dyDescent="0.25">
      <c r="A41" t="s">
        <v>670</v>
      </c>
      <c r="B41" t="s">
        <v>649</v>
      </c>
      <c r="C41" t="s">
        <v>618</v>
      </c>
      <c r="D41">
        <v>0</v>
      </c>
      <c r="E41" t="s">
        <v>596</v>
      </c>
      <c r="F41" s="8">
        <v>0</v>
      </c>
      <c r="G41" s="9">
        <v>44783</v>
      </c>
      <c r="H41" s="9">
        <v>44152</v>
      </c>
      <c r="I41">
        <v>6800</v>
      </c>
      <c r="J41" t="s">
        <v>597</v>
      </c>
      <c r="K41" t="s">
        <v>635</v>
      </c>
      <c r="L41" t="s">
        <v>599</v>
      </c>
      <c r="M41" t="s">
        <v>624</v>
      </c>
      <c r="N41" t="s">
        <v>625</v>
      </c>
      <c r="O41">
        <v>562910</v>
      </c>
      <c r="P41" t="s">
        <v>602</v>
      </c>
      <c r="Q41" t="s">
        <v>650</v>
      </c>
      <c r="R41" t="s">
        <v>145</v>
      </c>
      <c r="S41">
        <v>220307301</v>
      </c>
      <c r="T41" t="s">
        <v>604</v>
      </c>
      <c r="U41" t="s">
        <v>605</v>
      </c>
      <c r="V41" t="s">
        <v>651</v>
      </c>
      <c r="W41" t="s">
        <v>652</v>
      </c>
      <c r="X41" t="s">
        <v>653</v>
      </c>
      <c r="Y41" t="s">
        <v>654</v>
      </c>
      <c r="Z41" t="s">
        <v>655</v>
      </c>
      <c r="AA41" t="s">
        <v>94</v>
      </c>
      <c r="AB41" t="s">
        <v>78</v>
      </c>
    </row>
    <row r="42" spans="1:28" x14ac:dyDescent="0.25">
      <c r="A42" t="s">
        <v>670</v>
      </c>
      <c r="B42" t="s">
        <v>649</v>
      </c>
      <c r="C42">
        <v>0</v>
      </c>
      <c r="D42">
        <v>0</v>
      </c>
      <c r="E42" t="s">
        <v>596</v>
      </c>
      <c r="F42" s="8">
        <v>281436</v>
      </c>
      <c r="G42" s="9">
        <v>44312</v>
      </c>
      <c r="H42" s="9">
        <v>44152</v>
      </c>
      <c r="I42">
        <v>6800</v>
      </c>
      <c r="J42" t="s">
        <v>597</v>
      </c>
      <c r="K42" t="s">
        <v>635</v>
      </c>
      <c r="L42" t="s">
        <v>599</v>
      </c>
      <c r="M42" t="s">
        <v>624</v>
      </c>
      <c r="N42" t="s">
        <v>625</v>
      </c>
      <c r="O42">
        <v>562910</v>
      </c>
      <c r="P42" t="s">
        <v>602</v>
      </c>
      <c r="Q42" t="s">
        <v>650</v>
      </c>
      <c r="R42" t="s">
        <v>145</v>
      </c>
      <c r="S42">
        <v>220307301</v>
      </c>
      <c r="T42" t="s">
        <v>604</v>
      </c>
      <c r="U42" t="s">
        <v>605</v>
      </c>
      <c r="V42" t="s">
        <v>651</v>
      </c>
      <c r="W42" t="s">
        <v>652</v>
      </c>
      <c r="X42" t="s">
        <v>653</v>
      </c>
      <c r="Y42" t="s">
        <v>654</v>
      </c>
      <c r="Z42" t="s">
        <v>655</v>
      </c>
      <c r="AA42" t="s">
        <v>94</v>
      </c>
      <c r="AB42" t="s">
        <v>78</v>
      </c>
    </row>
    <row r="43" spans="1:28" x14ac:dyDescent="0.25">
      <c r="A43" t="s">
        <v>670</v>
      </c>
      <c r="B43" t="s">
        <v>649</v>
      </c>
      <c r="C43" t="s">
        <v>617</v>
      </c>
      <c r="D43">
        <v>0</v>
      </c>
      <c r="E43" t="s">
        <v>596</v>
      </c>
      <c r="F43" s="8">
        <v>570361</v>
      </c>
      <c r="G43" s="9">
        <v>45034</v>
      </c>
      <c r="H43" s="9">
        <v>44152</v>
      </c>
      <c r="I43">
        <v>6800</v>
      </c>
      <c r="J43" t="s">
        <v>597</v>
      </c>
      <c r="K43" t="s">
        <v>635</v>
      </c>
      <c r="L43" t="s">
        <v>599</v>
      </c>
      <c r="M43" t="s">
        <v>624</v>
      </c>
      <c r="N43" t="s">
        <v>625</v>
      </c>
      <c r="O43">
        <v>562910</v>
      </c>
      <c r="P43" t="s">
        <v>602</v>
      </c>
      <c r="Q43" t="s">
        <v>650</v>
      </c>
      <c r="R43" t="s">
        <v>145</v>
      </c>
      <c r="S43">
        <v>220307301</v>
      </c>
      <c r="T43" t="s">
        <v>604</v>
      </c>
      <c r="U43" t="s">
        <v>605</v>
      </c>
      <c r="V43" t="s">
        <v>651</v>
      </c>
      <c r="W43" t="s">
        <v>656</v>
      </c>
      <c r="X43" t="s">
        <v>657</v>
      </c>
      <c r="Y43" t="s">
        <v>654</v>
      </c>
      <c r="Z43" t="s">
        <v>655</v>
      </c>
      <c r="AA43" t="s">
        <v>94</v>
      </c>
      <c r="AB43" t="s">
        <v>78</v>
      </c>
    </row>
    <row r="44" spans="1:28" x14ac:dyDescent="0.25">
      <c r="A44" t="s">
        <v>671</v>
      </c>
      <c r="B44" t="s">
        <v>672</v>
      </c>
      <c r="C44">
        <v>0</v>
      </c>
      <c r="D44">
        <v>0</v>
      </c>
      <c r="E44" t="s">
        <v>596</v>
      </c>
      <c r="F44" s="8">
        <v>2771080.5</v>
      </c>
      <c r="G44" s="9">
        <v>44974</v>
      </c>
      <c r="H44" s="9">
        <v>44805</v>
      </c>
      <c r="I44">
        <v>6800</v>
      </c>
      <c r="J44" t="s">
        <v>597</v>
      </c>
      <c r="K44" t="s">
        <v>673</v>
      </c>
      <c r="L44" t="s">
        <v>599</v>
      </c>
      <c r="M44" t="s">
        <v>624</v>
      </c>
      <c r="N44" t="s">
        <v>625</v>
      </c>
      <c r="O44">
        <v>562910</v>
      </c>
      <c r="P44" t="s">
        <v>602</v>
      </c>
      <c r="Q44" t="s">
        <v>674</v>
      </c>
      <c r="R44" t="s">
        <v>68</v>
      </c>
      <c r="S44">
        <v>900713173</v>
      </c>
      <c r="T44" t="s">
        <v>604</v>
      </c>
      <c r="U44" t="s">
        <v>605</v>
      </c>
      <c r="V44" t="s">
        <v>675</v>
      </c>
      <c r="W44" t="s">
        <v>676</v>
      </c>
      <c r="X44" t="s">
        <v>677</v>
      </c>
      <c r="Y44" t="s">
        <v>678</v>
      </c>
      <c r="Z44" t="s">
        <v>679</v>
      </c>
      <c r="AA44" t="s">
        <v>102</v>
      </c>
      <c r="AB44" t="s">
        <v>680</v>
      </c>
    </row>
    <row r="45" spans="1:28" x14ac:dyDescent="0.25">
      <c r="A45" t="s">
        <v>671</v>
      </c>
      <c r="B45" t="s">
        <v>672</v>
      </c>
      <c r="C45" t="s">
        <v>620</v>
      </c>
      <c r="D45">
        <v>0</v>
      </c>
      <c r="E45" t="s">
        <v>596</v>
      </c>
      <c r="F45" s="8">
        <v>0</v>
      </c>
      <c r="G45" s="9">
        <v>45079</v>
      </c>
      <c r="H45" s="9">
        <v>44805</v>
      </c>
      <c r="I45">
        <v>6800</v>
      </c>
      <c r="J45" t="s">
        <v>597</v>
      </c>
      <c r="K45" t="s">
        <v>673</v>
      </c>
      <c r="L45" t="s">
        <v>599</v>
      </c>
      <c r="M45" t="s">
        <v>624</v>
      </c>
      <c r="N45" t="s">
        <v>625</v>
      </c>
      <c r="O45">
        <v>562910</v>
      </c>
      <c r="P45" t="s">
        <v>602</v>
      </c>
      <c r="Q45" t="s">
        <v>674</v>
      </c>
      <c r="R45" t="s">
        <v>68</v>
      </c>
      <c r="S45">
        <v>900713173</v>
      </c>
      <c r="T45" t="s">
        <v>604</v>
      </c>
      <c r="U45" t="s">
        <v>605</v>
      </c>
      <c r="V45" t="s">
        <v>675</v>
      </c>
      <c r="W45" t="s">
        <v>676</v>
      </c>
      <c r="X45" t="s">
        <v>677</v>
      </c>
      <c r="Y45" t="s">
        <v>678</v>
      </c>
      <c r="Z45" t="s">
        <v>679</v>
      </c>
      <c r="AA45" t="s">
        <v>102</v>
      </c>
      <c r="AB45" t="s">
        <v>680</v>
      </c>
    </row>
    <row r="46" spans="1:28" x14ac:dyDescent="0.25">
      <c r="A46" t="s">
        <v>681</v>
      </c>
      <c r="B46" t="s">
        <v>649</v>
      </c>
      <c r="C46">
        <v>0</v>
      </c>
      <c r="D46">
        <v>0</v>
      </c>
      <c r="E46" t="s">
        <v>596</v>
      </c>
      <c r="F46" s="11">
        <v>4239961.47</v>
      </c>
      <c r="G46" s="10">
        <v>44974</v>
      </c>
      <c r="H46" s="10">
        <v>44592</v>
      </c>
      <c r="I46">
        <v>6800</v>
      </c>
      <c r="J46" t="s">
        <v>597</v>
      </c>
      <c r="K46" t="s">
        <v>682</v>
      </c>
      <c r="L46" t="s">
        <v>599</v>
      </c>
      <c r="M46" t="s">
        <v>624</v>
      </c>
      <c r="N46" t="s">
        <v>625</v>
      </c>
      <c r="O46">
        <v>562910</v>
      </c>
      <c r="P46" t="s">
        <v>602</v>
      </c>
      <c r="Q46" t="s">
        <v>650</v>
      </c>
      <c r="R46" t="s">
        <v>145</v>
      </c>
      <c r="S46">
        <v>220307301</v>
      </c>
      <c r="T46" t="s">
        <v>604</v>
      </c>
      <c r="U46" t="s">
        <v>605</v>
      </c>
      <c r="V46" t="s">
        <v>651</v>
      </c>
      <c r="W46" t="s">
        <v>656</v>
      </c>
      <c r="X46" t="s">
        <v>657</v>
      </c>
      <c r="Y46" t="s">
        <v>654</v>
      </c>
      <c r="Z46" t="s">
        <v>655</v>
      </c>
      <c r="AA46" t="s">
        <v>107</v>
      </c>
      <c r="AB46" t="s">
        <v>88</v>
      </c>
    </row>
    <row r="47" spans="1:28" x14ac:dyDescent="0.25">
      <c r="A47" t="s">
        <v>683</v>
      </c>
      <c r="B47" t="s">
        <v>649</v>
      </c>
      <c r="C47">
        <v>0</v>
      </c>
      <c r="D47">
        <v>0</v>
      </c>
      <c r="E47" t="s">
        <v>596</v>
      </c>
      <c r="F47" s="8">
        <v>327259.95</v>
      </c>
      <c r="G47" s="9">
        <v>44461</v>
      </c>
      <c r="H47" s="9">
        <v>44390</v>
      </c>
      <c r="I47">
        <v>6800</v>
      </c>
      <c r="J47" t="s">
        <v>597</v>
      </c>
      <c r="K47" t="s">
        <v>598</v>
      </c>
      <c r="L47" t="s">
        <v>599</v>
      </c>
      <c r="M47" t="s">
        <v>624</v>
      </c>
      <c r="N47" t="s">
        <v>625</v>
      </c>
      <c r="O47">
        <v>562910</v>
      </c>
      <c r="P47" t="s">
        <v>602</v>
      </c>
      <c r="Q47" t="s">
        <v>650</v>
      </c>
      <c r="R47" t="s">
        <v>145</v>
      </c>
      <c r="S47">
        <v>220307301</v>
      </c>
      <c r="T47" t="s">
        <v>604</v>
      </c>
      <c r="U47" t="s">
        <v>605</v>
      </c>
      <c r="V47" t="s">
        <v>651</v>
      </c>
      <c r="W47" t="s">
        <v>652</v>
      </c>
      <c r="X47" t="s">
        <v>653</v>
      </c>
      <c r="Y47" t="s">
        <v>654</v>
      </c>
      <c r="Z47" t="s">
        <v>655</v>
      </c>
      <c r="AA47" t="s">
        <v>166</v>
      </c>
      <c r="AB47" t="s">
        <v>88</v>
      </c>
    </row>
    <row r="48" spans="1:28" x14ac:dyDescent="0.25">
      <c r="A48" t="s">
        <v>683</v>
      </c>
      <c r="B48" t="s">
        <v>649</v>
      </c>
      <c r="C48" t="s">
        <v>618</v>
      </c>
      <c r="D48">
        <v>0</v>
      </c>
      <c r="E48" t="s">
        <v>596</v>
      </c>
      <c r="F48" s="8">
        <v>0</v>
      </c>
      <c r="G48" s="9">
        <v>44838</v>
      </c>
      <c r="H48" s="9">
        <v>44390</v>
      </c>
      <c r="I48">
        <v>6800</v>
      </c>
      <c r="J48" t="s">
        <v>597</v>
      </c>
      <c r="K48" t="s">
        <v>598</v>
      </c>
      <c r="L48" t="s">
        <v>599</v>
      </c>
      <c r="M48" t="s">
        <v>624</v>
      </c>
      <c r="N48" t="s">
        <v>625</v>
      </c>
      <c r="O48">
        <v>562910</v>
      </c>
      <c r="P48" t="s">
        <v>602</v>
      </c>
      <c r="Q48" t="s">
        <v>650</v>
      </c>
      <c r="R48" t="s">
        <v>145</v>
      </c>
      <c r="S48">
        <v>220307301</v>
      </c>
      <c r="T48" t="s">
        <v>604</v>
      </c>
      <c r="U48" t="s">
        <v>605</v>
      </c>
      <c r="V48" t="s">
        <v>651</v>
      </c>
      <c r="W48" t="s">
        <v>652</v>
      </c>
      <c r="X48" t="s">
        <v>653</v>
      </c>
      <c r="Y48" t="s">
        <v>654</v>
      </c>
      <c r="Z48" t="s">
        <v>655</v>
      </c>
      <c r="AA48" t="s">
        <v>166</v>
      </c>
      <c r="AB48" t="s">
        <v>88</v>
      </c>
    </row>
    <row r="49" spans="1:28" x14ac:dyDescent="0.25">
      <c r="A49" t="s">
        <v>683</v>
      </c>
      <c r="B49" t="s">
        <v>649</v>
      </c>
      <c r="C49" t="s">
        <v>619</v>
      </c>
      <c r="D49">
        <v>0</v>
      </c>
      <c r="E49" t="s">
        <v>596</v>
      </c>
      <c r="F49" s="8">
        <v>0</v>
      </c>
      <c r="G49" s="9">
        <v>44627</v>
      </c>
      <c r="H49" s="9">
        <v>44390</v>
      </c>
      <c r="I49">
        <v>6800</v>
      </c>
      <c r="J49" t="s">
        <v>597</v>
      </c>
      <c r="K49" t="s">
        <v>598</v>
      </c>
      <c r="L49" t="s">
        <v>599</v>
      </c>
      <c r="M49" t="s">
        <v>624</v>
      </c>
      <c r="N49" t="s">
        <v>625</v>
      </c>
      <c r="O49">
        <v>562910</v>
      </c>
      <c r="P49" t="s">
        <v>602</v>
      </c>
      <c r="Q49" t="s">
        <v>650</v>
      </c>
      <c r="R49" t="s">
        <v>145</v>
      </c>
      <c r="S49">
        <v>220307301</v>
      </c>
      <c r="T49" t="s">
        <v>604</v>
      </c>
      <c r="U49" t="s">
        <v>605</v>
      </c>
      <c r="V49" t="s">
        <v>651</v>
      </c>
      <c r="W49" t="s">
        <v>652</v>
      </c>
      <c r="X49" t="s">
        <v>653</v>
      </c>
      <c r="Y49" t="s">
        <v>654</v>
      </c>
      <c r="Z49" t="s">
        <v>655</v>
      </c>
      <c r="AA49" t="s">
        <v>166</v>
      </c>
      <c r="AB49" t="s">
        <v>88</v>
      </c>
    </row>
    <row r="50" spans="1:28" x14ac:dyDescent="0.25">
      <c r="A50" t="s">
        <v>683</v>
      </c>
      <c r="B50" t="s">
        <v>649</v>
      </c>
      <c r="C50" t="s">
        <v>620</v>
      </c>
      <c r="D50">
        <v>0</v>
      </c>
      <c r="E50" t="s">
        <v>596</v>
      </c>
      <c r="F50" s="8">
        <v>0</v>
      </c>
      <c r="G50" s="9">
        <v>44498</v>
      </c>
      <c r="H50" s="9">
        <v>44390</v>
      </c>
      <c r="I50">
        <v>6800</v>
      </c>
      <c r="J50" t="s">
        <v>597</v>
      </c>
      <c r="K50" t="s">
        <v>598</v>
      </c>
      <c r="L50" t="s">
        <v>599</v>
      </c>
      <c r="M50" t="s">
        <v>624</v>
      </c>
      <c r="N50" t="s">
        <v>625</v>
      </c>
      <c r="O50">
        <v>562910</v>
      </c>
      <c r="P50" t="s">
        <v>602</v>
      </c>
      <c r="Q50" t="s">
        <v>650</v>
      </c>
      <c r="R50" t="s">
        <v>145</v>
      </c>
      <c r="S50">
        <v>220307301</v>
      </c>
      <c r="T50" t="s">
        <v>604</v>
      </c>
      <c r="U50" t="s">
        <v>605</v>
      </c>
      <c r="V50" t="s">
        <v>651</v>
      </c>
      <c r="W50" t="s">
        <v>652</v>
      </c>
      <c r="X50" t="s">
        <v>653</v>
      </c>
      <c r="Y50" t="s">
        <v>654</v>
      </c>
      <c r="Z50" t="s">
        <v>655</v>
      </c>
      <c r="AA50" t="s">
        <v>166</v>
      </c>
      <c r="AB50" t="s">
        <v>88</v>
      </c>
    </row>
    <row r="51" spans="1:28" x14ac:dyDescent="0.25">
      <c r="A51" t="s">
        <v>683</v>
      </c>
      <c r="B51" t="s">
        <v>649</v>
      </c>
      <c r="C51" t="s">
        <v>617</v>
      </c>
      <c r="D51">
        <v>0</v>
      </c>
      <c r="E51" t="s">
        <v>596</v>
      </c>
      <c r="F51" s="8">
        <v>0</v>
      </c>
      <c r="G51" s="9">
        <v>45002</v>
      </c>
      <c r="H51" s="9">
        <v>44390</v>
      </c>
      <c r="I51">
        <v>6800</v>
      </c>
      <c r="J51" t="s">
        <v>597</v>
      </c>
      <c r="K51" t="s">
        <v>598</v>
      </c>
      <c r="L51" t="s">
        <v>599</v>
      </c>
      <c r="M51" t="s">
        <v>624</v>
      </c>
      <c r="N51" t="s">
        <v>625</v>
      </c>
      <c r="O51">
        <v>562910</v>
      </c>
      <c r="P51" t="s">
        <v>602</v>
      </c>
      <c r="Q51" t="s">
        <v>650</v>
      </c>
      <c r="R51" t="s">
        <v>145</v>
      </c>
      <c r="S51">
        <v>220307301</v>
      </c>
      <c r="T51" t="s">
        <v>604</v>
      </c>
      <c r="U51" t="s">
        <v>605</v>
      </c>
      <c r="V51" t="s">
        <v>651</v>
      </c>
      <c r="W51" t="s">
        <v>656</v>
      </c>
      <c r="X51" t="s">
        <v>657</v>
      </c>
      <c r="Y51" t="s">
        <v>654</v>
      </c>
      <c r="Z51" t="s">
        <v>655</v>
      </c>
      <c r="AA51" t="s">
        <v>166</v>
      </c>
      <c r="AB51" t="s">
        <v>88</v>
      </c>
    </row>
    <row r="52" spans="1:28" x14ac:dyDescent="0.25">
      <c r="A52" t="s">
        <v>684</v>
      </c>
      <c r="B52" t="s">
        <v>649</v>
      </c>
      <c r="C52">
        <v>0</v>
      </c>
      <c r="D52">
        <v>0</v>
      </c>
      <c r="E52" t="s">
        <v>596</v>
      </c>
      <c r="F52" s="8">
        <v>170607</v>
      </c>
      <c r="G52" s="9">
        <v>44104</v>
      </c>
      <c r="I52">
        <v>6800</v>
      </c>
      <c r="J52" t="s">
        <v>597</v>
      </c>
      <c r="K52" t="s">
        <v>635</v>
      </c>
      <c r="L52" t="s">
        <v>599</v>
      </c>
      <c r="M52" t="s">
        <v>624</v>
      </c>
      <c r="N52" t="s">
        <v>625</v>
      </c>
      <c r="O52">
        <v>562910</v>
      </c>
      <c r="P52" t="s">
        <v>602</v>
      </c>
      <c r="Q52" t="s">
        <v>650</v>
      </c>
      <c r="R52" t="s">
        <v>145</v>
      </c>
      <c r="S52">
        <v>220307301</v>
      </c>
      <c r="T52" t="s">
        <v>604</v>
      </c>
      <c r="U52" t="s">
        <v>605</v>
      </c>
      <c r="V52" t="s">
        <v>651</v>
      </c>
      <c r="W52" t="s">
        <v>652</v>
      </c>
      <c r="X52" t="s">
        <v>653</v>
      </c>
      <c r="Y52" t="s">
        <v>654</v>
      </c>
      <c r="Z52" t="s">
        <v>655</v>
      </c>
      <c r="AA52" t="s">
        <v>169</v>
      </c>
      <c r="AB52" t="s">
        <v>78</v>
      </c>
    </row>
    <row r="53" spans="1:28" x14ac:dyDescent="0.25">
      <c r="A53" t="s">
        <v>684</v>
      </c>
      <c r="B53" t="s">
        <v>649</v>
      </c>
      <c r="C53" t="s">
        <v>619</v>
      </c>
      <c r="D53">
        <v>0</v>
      </c>
      <c r="E53" t="s">
        <v>596</v>
      </c>
      <c r="F53" s="8">
        <v>25612</v>
      </c>
      <c r="G53" s="9">
        <v>44435</v>
      </c>
      <c r="I53">
        <v>6800</v>
      </c>
      <c r="J53" t="s">
        <v>597</v>
      </c>
      <c r="K53" t="s">
        <v>635</v>
      </c>
      <c r="L53" t="s">
        <v>599</v>
      </c>
      <c r="M53" t="s">
        <v>624</v>
      </c>
      <c r="N53" t="s">
        <v>625</v>
      </c>
      <c r="O53">
        <v>562910</v>
      </c>
      <c r="P53" t="s">
        <v>602</v>
      </c>
      <c r="Q53" t="s">
        <v>650</v>
      </c>
      <c r="R53" t="s">
        <v>145</v>
      </c>
      <c r="S53">
        <v>220307301</v>
      </c>
      <c r="T53" t="s">
        <v>604</v>
      </c>
      <c r="U53" t="s">
        <v>605</v>
      </c>
      <c r="V53" t="s">
        <v>651</v>
      </c>
      <c r="W53" t="s">
        <v>652</v>
      </c>
      <c r="X53" t="s">
        <v>653</v>
      </c>
      <c r="Y53" t="s">
        <v>654</v>
      </c>
      <c r="Z53" t="s">
        <v>655</v>
      </c>
      <c r="AA53" t="s">
        <v>169</v>
      </c>
      <c r="AB53" t="s">
        <v>78</v>
      </c>
    </row>
    <row r="54" spans="1:28" x14ac:dyDescent="0.25">
      <c r="A54" t="s">
        <v>684</v>
      </c>
      <c r="B54" t="s">
        <v>649</v>
      </c>
      <c r="C54" t="s">
        <v>620</v>
      </c>
      <c r="D54">
        <v>0</v>
      </c>
      <c r="E54" t="s">
        <v>596</v>
      </c>
      <c r="F54" s="8">
        <v>50260</v>
      </c>
      <c r="G54" s="9">
        <v>44396</v>
      </c>
      <c r="I54">
        <v>6800</v>
      </c>
      <c r="J54" t="s">
        <v>597</v>
      </c>
      <c r="K54" t="s">
        <v>635</v>
      </c>
      <c r="L54" t="s">
        <v>599</v>
      </c>
      <c r="M54" t="s">
        <v>624</v>
      </c>
      <c r="N54" t="s">
        <v>625</v>
      </c>
      <c r="O54">
        <v>562910</v>
      </c>
      <c r="P54" t="s">
        <v>602</v>
      </c>
      <c r="Q54" t="s">
        <v>650</v>
      </c>
      <c r="R54" t="s">
        <v>145</v>
      </c>
      <c r="S54">
        <v>220307301</v>
      </c>
      <c r="T54" t="s">
        <v>604</v>
      </c>
      <c r="U54" t="s">
        <v>605</v>
      </c>
      <c r="V54" t="s">
        <v>651</v>
      </c>
      <c r="W54" t="s">
        <v>652</v>
      </c>
      <c r="X54" t="s">
        <v>653</v>
      </c>
      <c r="Y54" t="s">
        <v>654</v>
      </c>
      <c r="Z54" t="s">
        <v>655</v>
      </c>
      <c r="AA54" t="s">
        <v>169</v>
      </c>
      <c r="AB54" t="s">
        <v>78</v>
      </c>
    </row>
    <row r="55" spans="1:28" x14ac:dyDescent="0.25">
      <c r="A55" t="s">
        <v>684</v>
      </c>
      <c r="B55" t="s">
        <v>649</v>
      </c>
      <c r="C55" t="s">
        <v>616</v>
      </c>
      <c r="D55">
        <v>0</v>
      </c>
      <c r="E55" t="s">
        <v>596</v>
      </c>
      <c r="F55" s="8">
        <v>33821</v>
      </c>
      <c r="G55" s="9">
        <v>44820</v>
      </c>
      <c r="I55">
        <v>6800</v>
      </c>
      <c r="J55" t="s">
        <v>597</v>
      </c>
      <c r="K55" t="s">
        <v>635</v>
      </c>
      <c r="L55" t="s">
        <v>599</v>
      </c>
      <c r="M55" t="s">
        <v>624</v>
      </c>
      <c r="N55" t="s">
        <v>625</v>
      </c>
      <c r="O55">
        <v>562910</v>
      </c>
      <c r="P55" t="s">
        <v>602</v>
      </c>
      <c r="Q55" t="s">
        <v>650</v>
      </c>
      <c r="R55" t="s">
        <v>145</v>
      </c>
      <c r="S55">
        <v>220307301</v>
      </c>
      <c r="T55" t="s">
        <v>604</v>
      </c>
      <c r="U55" t="s">
        <v>605</v>
      </c>
      <c r="V55" t="s">
        <v>651</v>
      </c>
      <c r="W55" t="s">
        <v>652</v>
      </c>
      <c r="X55" t="s">
        <v>653</v>
      </c>
      <c r="Y55" t="s">
        <v>654</v>
      </c>
      <c r="Z55" t="s">
        <v>655</v>
      </c>
      <c r="AA55" t="s">
        <v>169</v>
      </c>
      <c r="AB55" t="s">
        <v>78</v>
      </c>
    </row>
    <row r="56" spans="1:28" x14ac:dyDescent="0.25">
      <c r="A56" t="s">
        <v>684</v>
      </c>
      <c r="B56" t="s">
        <v>649</v>
      </c>
      <c r="C56" t="s">
        <v>618</v>
      </c>
      <c r="D56">
        <v>0</v>
      </c>
      <c r="E56" t="s">
        <v>596</v>
      </c>
      <c r="F56" s="8">
        <v>48590</v>
      </c>
      <c r="G56" s="9">
        <v>44692</v>
      </c>
      <c r="I56">
        <v>6800</v>
      </c>
      <c r="J56" t="s">
        <v>597</v>
      </c>
      <c r="K56" t="s">
        <v>635</v>
      </c>
      <c r="L56" t="s">
        <v>599</v>
      </c>
      <c r="M56" t="s">
        <v>624</v>
      </c>
      <c r="N56" t="s">
        <v>625</v>
      </c>
      <c r="O56">
        <v>562910</v>
      </c>
      <c r="P56" t="s">
        <v>602</v>
      </c>
      <c r="Q56" t="s">
        <v>650</v>
      </c>
      <c r="R56" t="s">
        <v>145</v>
      </c>
      <c r="S56">
        <v>220307301</v>
      </c>
      <c r="T56" t="s">
        <v>604</v>
      </c>
      <c r="U56" t="s">
        <v>605</v>
      </c>
      <c r="V56" t="s">
        <v>651</v>
      </c>
      <c r="W56" t="s">
        <v>652</v>
      </c>
      <c r="X56" t="s">
        <v>653</v>
      </c>
      <c r="Y56" t="s">
        <v>654</v>
      </c>
      <c r="Z56" t="s">
        <v>655</v>
      </c>
      <c r="AA56" t="s">
        <v>169</v>
      </c>
      <c r="AB56" t="s">
        <v>78</v>
      </c>
    </row>
    <row r="57" spans="1:28" x14ac:dyDescent="0.25">
      <c r="A57" t="s">
        <v>684</v>
      </c>
      <c r="B57" t="s">
        <v>649</v>
      </c>
      <c r="C57" t="s">
        <v>617</v>
      </c>
      <c r="D57">
        <v>0</v>
      </c>
      <c r="E57" t="s">
        <v>596</v>
      </c>
      <c r="F57" s="8">
        <v>0</v>
      </c>
      <c r="G57" s="9">
        <v>44791</v>
      </c>
      <c r="I57">
        <v>6800</v>
      </c>
      <c r="J57" t="s">
        <v>597</v>
      </c>
      <c r="K57" t="s">
        <v>635</v>
      </c>
      <c r="L57" t="s">
        <v>599</v>
      </c>
      <c r="M57" t="s">
        <v>624</v>
      </c>
      <c r="N57" t="s">
        <v>625</v>
      </c>
      <c r="O57">
        <v>562910</v>
      </c>
      <c r="P57" t="s">
        <v>602</v>
      </c>
      <c r="Q57" t="s">
        <v>650</v>
      </c>
      <c r="R57" t="s">
        <v>145</v>
      </c>
      <c r="S57">
        <v>220307301</v>
      </c>
      <c r="T57" t="s">
        <v>604</v>
      </c>
      <c r="U57" t="s">
        <v>605</v>
      </c>
      <c r="V57" t="s">
        <v>651</v>
      </c>
      <c r="W57" t="s">
        <v>652</v>
      </c>
      <c r="X57" t="s">
        <v>653</v>
      </c>
      <c r="Y57" t="s">
        <v>654</v>
      </c>
      <c r="Z57" t="s">
        <v>655</v>
      </c>
      <c r="AA57" t="s">
        <v>169</v>
      </c>
      <c r="AB57" t="s">
        <v>78</v>
      </c>
    </row>
    <row r="58" spans="1:28" x14ac:dyDescent="0.25">
      <c r="A58" t="s">
        <v>685</v>
      </c>
      <c r="B58" t="s">
        <v>686</v>
      </c>
      <c r="C58" t="s">
        <v>595</v>
      </c>
      <c r="D58">
        <v>0</v>
      </c>
      <c r="E58" t="s">
        <v>596</v>
      </c>
      <c r="F58" s="8">
        <v>0</v>
      </c>
      <c r="G58" s="9">
        <v>44783</v>
      </c>
      <c r="I58">
        <v>6800</v>
      </c>
      <c r="J58" t="s">
        <v>597</v>
      </c>
      <c r="K58" t="s">
        <v>635</v>
      </c>
      <c r="L58" t="s">
        <v>599</v>
      </c>
      <c r="M58" t="s">
        <v>624</v>
      </c>
      <c r="N58" t="s">
        <v>625</v>
      </c>
      <c r="O58">
        <v>562910</v>
      </c>
      <c r="P58" t="s">
        <v>602</v>
      </c>
      <c r="Q58" t="s">
        <v>687</v>
      </c>
      <c r="R58" t="s">
        <v>42</v>
      </c>
      <c r="S58">
        <v>194061433</v>
      </c>
      <c r="T58" t="s">
        <v>604</v>
      </c>
      <c r="U58" t="s">
        <v>605</v>
      </c>
      <c r="V58" t="s">
        <v>688</v>
      </c>
      <c r="W58" t="s">
        <v>689</v>
      </c>
      <c r="X58" t="s">
        <v>690</v>
      </c>
      <c r="Y58" t="s">
        <v>691</v>
      </c>
      <c r="Z58" t="s">
        <v>692</v>
      </c>
      <c r="AA58" t="s">
        <v>184</v>
      </c>
      <c r="AB58" t="s">
        <v>78</v>
      </c>
    </row>
    <row r="59" spans="1:28" x14ac:dyDescent="0.25">
      <c r="A59" t="s">
        <v>685</v>
      </c>
      <c r="B59" t="s">
        <v>686</v>
      </c>
      <c r="C59">
        <v>0</v>
      </c>
      <c r="D59">
        <v>0</v>
      </c>
      <c r="E59" t="s">
        <v>596</v>
      </c>
      <c r="F59" s="8">
        <v>58817.54</v>
      </c>
      <c r="G59" s="9">
        <v>44050</v>
      </c>
      <c r="I59">
        <v>6800</v>
      </c>
      <c r="J59" t="s">
        <v>597</v>
      </c>
      <c r="K59" t="s">
        <v>635</v>
      </c>
      <c r="L59" t="s">
        <v>599</v>
      </c>
      <c r="M59" t="s">
        <v>624</v>
      </c>
      <c r="N59" t="s">
        <v>625</v>
      </c>
      <c r="O59">
        <v>562910</v>
      </c>
      <c r="P59" t="s">
        <v>602</v>
      </c>
      <c r="Q59" t="s">
        <v>687</v>
      </c>
      <c r="R59" t="s">
        <v>42</v>
      </c>
      <c r="S59">
        <v>194061433</v>
      </c>
      <c r="T59" t="s">
        <v>604</v>
      </c>
      <c r="U59" t="s">
        <v>605</v>
      </c>
      <c r="V59" t="s">
        <v>688</v>
      </c>
      <c r="W59" t="s">
        <v>689</v>
      </c>
      <c r="X59" t="s">
        <v>690</v>
      </c>
      <c r="Y59" t="s">
        <v>691</v>
      </c>
      <c r="Z59" t="s">
        <v>692</v>
      </c>
      <c r="AA59" t="s">
        <v>184</v>
      </c>
      <c r="AB59" t="s">
        <v>78</v>
      </c>
    </row>
    <row r="60" spans="1:28" x14ac:dyDescent="0.25">
      <c r="A60" t="s">
        <v>693</v>
      </c>
      <c r="B60" t="s">
        <v>633</v>
      </c>
      <c r="C60" t="s">
        <v>610</v>
      </c>
      <c r="D60">
        <v>0</v>
      </c>
      <c r="E60" t="s">
        <v>596</v>
      </c>
      <c r="F60" s="11">
        <v>0</v>
      </c>
      <c r="G60" s="10">
        <v>44929</v>
      </c>
      <c r="H60"/>
      <c r="I60">
        <v>6800</v>
      </c>
      <c r="J60" t="s">
        <v>597</v>
      </c>
      <c r="K60" t="s">
        <v>635</v>
      </c>
      <c r="L60" t="s">
        <v>599</v>
      </c>
      <c r="M60" t="s">
        <v>624</v>
      </c>
      <c r="N60" t="s">
        <v>625</v>
      </c>
      <c r="O60">
        <v>562910</v>
      </c>
      <c r="P60" t="s">
        <v>602</v>
      </c>
      <c r="Q60" t="s">
        <v>636</v>
      </c>
      <c r="R60" t="s">
        <v>145</v>
      </c>
      <c r="S60">
        <v>201905375</v>
      </c>
      <c r="T60" t="s">
        <v>604</v>
      </c>
      <c r="U60" t="s">
        <v>605</v>
      </c>
      <c r="V60" t="s">
        <v>637</v>
      </c>
      <c r="W60" t="s">
        <v>637</v>
      </c>
      <c r="X60" t="s">
        <v>638</v>
      </c>
      <c r="Y60" t="s">
        <v>639</v>
      </c>
      <c r="Z60" t="s">
        <v>640</v>
      </c>
      <c r="AA60" t="s">
        <v>190</v>
      </c>
    </row>
    <row r="61" spans="1:28" x14ac:dyDescent="0.25">
      <c r="A61" t="s">
        <v>693</v>
      </c>
      <c r="B61" t="s">
        <v>633</v>
      </c>
      <c r="C61" t="s">
        <v>616</v>
      </c>
      <c r="D61">
        <v>0</v>
      </c>
      <c r="E61" t="s">
        <v>596</v>
      </c>
      <c r="F61" s="11">
        <v>0</v>
      </c>
      <c r="G61" s="10">
        <v>44832</v>
      </c>
      <c r="H61"/>
      <c r="I61">
        <v>6800</v>
      </c>
      <c r="J61" t="s">
        <v>597</v>
      </c>
      <c r="K61" t="s">
        <v>635</v>
      </c>
      <c r="L61" t="s">
        <v>599</v>
      </c>
      <c r="M61" t="s">
        <v>624</v>
      </c>
      <c r="N61" t="s">
        <v>625</v>
      </c>
      <c r="O61">
        <v>562910</v>
      </c>
      <c r="P61" t="s">
        <v>602</v>
      </c>
      <c r="Q61" t="s">
        <v>636</v>
      </c>
      <c r="R61" t="s">
        <v>145</v>
      </c>
      <c r="S61">
        <v>201905375</v>
      </c>
      <c r="T61" t="s">
        <v>604</v>
      </c>
      <c r="U61" t="s">
        <v>605</v>
      </c>
      <c r="V61" t="s">
        <v>637</v>
      </c>
      <c r="W61" t="s">
        <v>637</v>
      </c>
      <c r="X61" t="s">
        <v>638</v>
      </c>
      <c r="Y61" t="s">
        <v>639</v>
      </c>
      <c r="Z61" t="s">
        <v>640</v>
      </c>
      <c r="AA61" t="s">
        <v>190</v>
      </c>
    </row>
    <row r="62" spans="1:28" x14ac:dyDescent="0.25">
      <c r="A62" t="s">
        <v>693</v>
      </c>
      <c r="B62" t="s">
        <v>633</v>
      </c>
      <c r="C62">
        <v>0</v>
      </c>
      <c r="D62">
        <v>0</v>
      </c>
      <c r="E62" t="s">
        <v>596</v>
      </c>
      <c r="F62" s="11">
        <v>189907.72</v>
      </c>
      <c r="G62" s="10">
        <v>44102</v>
      </c>
      <c r="H62"/>
      <c r="I62">
        <v>6800</v>
      </c>
      <c r="J62" t="s">
        <v>597</v>
      </c>
      <c r="K62" t="s">
        <v>635</v>
      </c>
      <c r="L62" t="s">
        <v>599</v>
      </c>
      <c r="M62" t="s">
        <v>624</v>
      </c>
      <c r="N62" t="s">
        <v>625</v>
      </c>
      <c r="O62">
        <v>562910</v>
      </c>
      <c r="P62" t="s">
        <v>602</v>
      </c>
      <c r="Q62" t="s">
        <v>636</v>
      </c>
      <c r="R62" t="s">
        <v>145</v>
      </c>
      <c r="S62">
        <v>201905375</v>
      </c>
      <c r="T62" t="s">
        <v>604</v>
      </c>
      <c r="U62" t="s">
        <v>605</v>
      </c>
      <c r="V62" t="s">
        <v>637</v>
      </c>
      <c r="W62" t="s">
        <v>637</v>
      </c>
      <c r="X62" t="s">
        <v>638</v>
      </c>
      <c r="Y62" t="s">
        <v>639</v>
      </c>
      <c r="Z62" t="s">
        <v>640</v>
      </c>
      <c r="AA62" t="s">
        <v>190</v>
      </c>
    </row>
    <row r="63" spans="1:28" x14ac:dyDescent="0.25">
      <c r="A63" t="s">
        <v>693</v>
      </c>
      <c r="B63" t="s">
        <v>633</v>
      </c>
      <c r="C63" t="s">
        <v>619</v>
      </c>
      <c r="D63">
        <v>0</v>
      </c>
      <c r="E63" t="s">
        <v>596</v>
      </c>
      <c r="F63" s="11">
        <v>0</v>
      </c>
      <c r="G63" s="10">
        <v>44425</v>
      </c>
      <c r="H63"/>
      <c r="I63">
        <v>6800</v>
      </c>
      <c r="J63" t="s">
        <v>597</v>
      </c>
      <c r="K63" t="s">
        <v>635</v>
      </c>
      <c r="L63" t="s">
        <v>599</v>
      </c>
      <c r="M63" t="s">
        <v>624</v>
      </c>
      <c r="N63" t="s">
        <v>625</v>
      </c>
      <c r="O63">
        <v>562910</v>
      </c>
      <c r="P63" t="s">
        <v>602</v>
      </c>
      <c r="Q63" t="s">
        <v>636</v>
      </c>
      <c r="R63" t="s">
        <v>145</v>
      </c>
      <c r="S63">
        <v>201905375</v>
      </c>
      <c r="T63" t="s">
        <v>604</v>
      </c>
      <c r="U63" t="s">
        <v>605</v>
      </c>
      <c r="V63" t="s">
        <v>637</v>
      </c>
      <c r="W63" t="s">
        <v>637</v>
      </c>
      <c r="X63" t="s">
        <v>638</v>
      </c>
      <c r="Y63" t="s">
        <v>639</v>
      </c>
      <c r="Z63" t="s">
        <v>640</v>
      </c>
      <c r="AA63" t="s">
        <v>190</v>
      </c>
    </row>
    <row r="64" spans="1:28" x14ac:dyDescent="0.25">
      <c r="A64" t="s">
        <v>693</v>
      </c>
      <c r="B64" t="s">
        <v>633</v>
      </c>
      <c r="C64" t="s">
        <v>618</v>
      </c>
      <c r="D64">
        <v>0</v>
      </c>
      <c r="E64" t="s">
        <v>596</v>
      </c>
      <c r="F64" s="11">
        <v>0</v>
      </c>
      <c r="G64" s="10">
        <v>44603</v>
      </c>
      <c r="H64"/>
      <c r="I64">
        <v>6800</v>
      </c>
      <c r="J64" t="s">
        <v>597</v>
      </c>
      <c r="K64" t="s">
        <v>635</v>
      </c>
      <c r="L64" t="s">
        <v>599</v>
      </c>
      <c r="M64" t="s">
        <v>624</v>
      </c>
      <c r="N64" t="s">
        <v>625</v>
      </c>
      <c r="O64">
        <v>562910</v>
      </c>
      <c r="P64" t="s">
        <v>602</v>
      </c>
      <c r="Q64" t="s">
        <v>636</v>
      </c>
      <c r="R64" t="s">
        <v>145</v>
      </c>
      <c r="S64">
        <v>201905375</v>
      </c>
      <c r="T64" t="s">
        <v>604</v>
      </c>
      <c r="U64" t="s">
        <v>605</v>
      </c>
      <c r="V64" t="s">
        <v>637</v>
      </c>
      <c r="W64" t="s">
        <v>637</v>
      </c>
      <c r="X64" t="s">
        <v>638</v>
      </c>
      <c r="Y64" t="s">
        <v>639</v>
      </c>
      <c r="Z64" t="s">
        <v>640</v>
      </c>
      <c r="AA64" t="s">
        <v>190</v>
      </c>
    </row>
    <row r="65" spans="1:27" x14ac:dyDescent="0.25">
      <c r="A65" t="s">
        <v>693</v>
      </c>
      <c r="B65" t="s">
        <v>633</v>
      </c>
      <c r="C65" t="s">
        <v>620</v>
      </c>
      <c r="D65">
        <v>0</v>
      </c>
      <c r="E65" t="s">
        <v>596</v>
      </c>
      <c r="F65" s="11">
        <v>0</v>
      </c>
      <c r="G65" s="10">
        <v>44420</v>
      </c>
      <c r="H65"/>
      <c r="I65">
        <v>6800</v>
      </c>
      <c r="J65" t="s">
        <v>597</v>
      </c>
      <c r="K65" t="s">
        <v>635</v>
      </c>
      <c r="L65" t="s">
        <v>599</v>
      </c>
      <c r="M65" t="s">
        <v>624</v>
      </c>
      <c r="N65" t="s">
        <v>625</v>
      </c>
      <c r="O65">
        <v>562910</v>
      </c>
      <c r="P65" t="s">
        <v>602</v>
      </c>
      <c r="Q65" t="s">
        <v>636</v>
      </c>
      <c r="R65" t="s">
        <v>145</v>
      </c>
      <c r="S65">
        <v>201905375</v>
      </c>
      <c r="T65" t="s">
        <v>604</v>
      </c>
      <c r="U65" t="s">
        <v>605</v>
      </c>
      <c r="V65" t="s">
        <v>637</v>
      </c>
      <c r="W65" t="s">
        <v>637</v>
      </c>
      <c r="X65" t="s">
        <v>638</v>
      </c>
      <c r="Y65" t="s">
        <v>639</v>
      </c>
      <c r="Z65" t="s">
        <v>640</v>
      </c>
      <c r="AA65" t="s">
        <v>190</v>
      </c>
    </row>
    <row r="66" spans="1:27" x14ac:dyDescent="0.25">
      <c r="A66" t="s">
        <v>693</v>
      </c>
      <c r="B66" t="s">
        <v>633</v>
      </c>
      <c r="C66" t="s">
        <v>617</v>
      </c>
      <c r="D66">
        <v>0</v>
      </c>
      <c r="E66" t="s">
        <v>596</v>
      </c>
      <c r="F66" s="11">
        <v>0</v>
      </c>
      <c r="G66" s="10">
        <v>44813</v>
      </c>
      <c r="H66"/>
      <c r="I66">
        <v>6800</v>
      </c>
      <c r="J66" t="s">
        <v>597</v>
      </c>
      <c r="K66" t="s">
        <v>635</v>
      </c>
      <c r="L66" t="s">
        <v>599</v>
      </c>
      <c r="M66" t="s">
        <v>624</v>
      </c>
      <c r="N66" t="s">
        <v>625</v>
      </c>
      <c r="O66">
        <v>562910</v>
      </c>
      <c r="P66" t="s">
        <v>602</v>
      </c>
      <c r="Q66" t="s">
        <v>636</v>
      </c>
      <c r="R66" t="s">
        <v>145</v>
      </c>
      <c r="S66">
        <v>201905375</v>
      </c>
      <c r="T66" t="s">
        <v>604</v>
      </c>
      <c r="U66" t="s">
        <v>605</v>
      </c>
      <c r="V66" t="s">
        <v>637</v>
      </c>
      <c r="W66" t="s">
        <v>637</v>
      </c>
      <c r="X66" t="s">
        <v>638</v>
      </c>
      <c r="Y66" t="s">
        <v>639</v>
      </c>
      <c r="Z66" t="s">
        <v>640</v>
      </c>
      <c r="AA66" t="s">
        <v>190</v>
      </c>
    </row>
    <row r="67" spans="1:27" x14ac:dyDescent="0.25">
      <c r="A67" t="s">
        <v>693</v>
      </c>
      <c r="B67" t="s">
        <v>633</v>
      </c>
      <c r="C67" t="s">
        <v>615</v>
      </c>
      <c r="D67">
        <v>0</v>
      </c>
      <c r="E67" t="s">
        <v>596</v>
      </c>
      <c r="F67" s="11">
        <v>0</v>
      </c>
      <c r="G67" s="10">
        <v>44833</v>
      </c>
      <c r="H67"/>
      <c r="I67">
        <v>6800</v>
      </c>
      <c r="J67" t="s">
        <v>597</v>
      </c>
      <c r="K67" t="s">
        <v>635</v>
      </c>
      <c r="L67" t="s">
        <v>599</v>
      </c>
      <c r="M67" t="s">
        <v>624</v>
      </c>
      <c r="N67" t="s">
        <v>625</v>
      </c>
      <c r="O67">
        <v>562910</v>
      </c>
      <c r="P67" t="s">
        <v>602</v>
      </c>
      <c r="Q67" t="s">
        <v>636</v>
      </c>
      <c r="R67" t="s">
        <v>145</v>
      </c>
      <c r="S67">
        <v>201905375</v>
      </c>
      <c r="T67" t="s">
        <v>604</v>
      </c>
      <c r="U67" t="s">
        <v>605</v>
      </c>
      <c r="V67" t="s">
        <v>637</v>
      </c>
      <c r="W67" t="s">
        <v>637</v>
      </c>
      <c r="X67" t="s">
        <v>638</v>
      </c>
      <c r="Y67" t="s">
        <v>639</v>
      </c>
      <c r="Z67" t="s">
        <v>640</v>
      </c>
      <c r="AA67" t="s">
        <v>190</v>
      </c>
    </row>
    <row r="68" spans="1:27" x14ac:dyDescent="0.25">
      <c r="A68" t="s">
        <v>694</v>
      </c>
      <c r="B68" t="s">
        <v>622</v>
      </c>
      <c r="C68" t="s">
        <v>620</v>
      </c>
      <c r="D68">
        <v>0</v>
      </c>
      <c r="E68" t="s">
        <v>596</v>
      </c>
      <c r="F68" s="11">
        <v>0</v>
      </c>
      <c r="G68" s="10">
        <v>45036</v>
      </c>
      <c r="H68" s="10">
        <v>44901</v>
      </c>
      <c r="I68">
        <v>6800</v>
      </c>
      <c r="J68" t="s">
        <v>597</v>
      </c>
      <c r="K68" t="s">
        <v>635</v>
      </c>
      <c r="L68" t="s">
        <v>599</v>
      </c>
      <c r="M68" t="s">
        <v>624</v>
      </c>
      <c r="N68" t="s">
        <v>625</v>
      </c>
      <c r="O68">
        <v>562910</v>
      </c>
      <c r="P68" t="s">
        <v>602</v>
      </c>
      <c r="Q68" t="s">
        <v>626</v>
      </c>
      <c r="R68" t="s">
        <v>35</v>
      </c>
      <c r="S68">
        <v>801125936</v>
      </c>
      <c r="T68" t="s">
        <v>604</v>
      </c>
      <c r="U68" t="s">
        <v>605</v>
      </c>
      <c r="V68" t="s">
        <v>627</v>
      </c>
      <c r="W68" t="s">
        <v>628</v>
      </c>
      <c r="X68" t="s">
        <v>629</v>
      </c>
      <c r="Y68" t="s">
        <v>630</v>
      </c>
      <c r="Z68" t="s">
        <v>631</v>
      </c>
      <c r="AA68" t="s">
        <v>190</v>
      </c>
    </row>
    <row r="69" spans="1:27" x14ac:dyDescent="0.25">
      <c r="A69" t="s">
        <v>694</v>
      </c>
      <c r="B69" t="s">
        <v>622</v>
      </c>
      <c r="C69">
        <v>0</v>
      </c>
      <c r="D69">
        <v>0</v>
      </c>
      <c r="E69" t="s">
        <v>596</v>
      </c>
      <c r="F69" s="11">
        <v>3112856</v>
      </c>
      <c r="G69" s="10">
        <v>45019</v>
      </c>
      <c r="H69" s="10">
        <v>44901</v>
      </c>
      <c r="I69">
        <v>6800</v>
      </c>
      <c r="J69" t="s">
        <v>597</v>
      </c>
      <c r="K69" t="s">
        <v>635</v>
      </c>
      <c r="L69" t="s">
        <v>599</v>
      </c>
      <c r="M69" t="s">
        <v>624</v>
      </c>
      <c r="N69" t="s">
        <v>625</v>
      </c>
      <c r="O69">
        <v>562910</v>
      </c>
      <c r="P69" t="s">
        <v>602</v>
      </c>
      <c r="Q69" t="s">
        <v>626</v>
      </c>
      <c r="R69" t="s">
        <v>35</v>
      </c>
      <c r="S69">
        <v>801125936</v>
      </c>
      <c r="T69" t="s">
        <v>604</v>
      </c>
      <c r="U69" t="s">
        <v>605</v>
      </c>
      <c r="V69" t="s">
        <v>627</v>
      </c>
      <c r="W69" t="s">
        <v>628</v>
      </c>
      <c r="X69" t="s">
        <v>629</v>
      </c>
      <c r="Y69" t="s">
        <v>630</v>
      </c>
      <c r="Z69" t="s">
        <v>631</v>
      </c>
      <c r="AA69" t="s">
        <v>190</v>
      </c>
    </row>
    <row r="71" spans="1:27" x14ac:dyDescent="0.25">
      <c r="F71" s="8">
        <f>SUM(F2:F70)</f>
        <v>35514926.949999996</v>
      </c>
    </row>
  </sheetData>
  <autoFilter ref="A1:AB1" xr:uid="{F535354D-81DA-4CCF-A899-126226D8FEE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720FB144B80E4F981809211D2E3E77" ma:contentTypeVersion="16" ma:contentTypeDescription="Create a new document." ma:contentTypeScope="" ma:versionID="6925cc317dd4dd9991f9e0246fabf1a2">
  <xsd:schema xmlns:xsd="http://www.w3.org/2001/XMLSchema" xmlns:xs="http://www.w3.org/2001/XMLSchema" xmlns:p="http://schemas.microsoft.com/office/2006/metadata/properties" xmlns:ns2="746324f5-05ad-4f0c-b887-cff0c2a302c5" xmlns:ns3="6b32f2a6-a6ef-4ae8-9f51-1c9644b48928" targetNamespace="http://schemas.microsoft.com/office/2006/metadata/properties" ma:root="true" ma:fieldsID="38e59f7a99a756d20d2572c79efcd518" ns2:_="" ns3:_="">
    <xsd:import namespace="746324f5-05ad-4f0c-b887-cff0c2a302c5"/>
    <xsd:import namespace="6b32f2a6-a6ef-4ae8-9f51-1c9644b489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ntent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324f5-05ad-4f0c-b887-cff0c2a302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ntent" ma:index="10" nillable="true" ma:displayName="Content" ma:description="What's in the folder?" ma:format="Dropdown" ma:internalName="Content">
      <xsd:simpleType>
        <xsd:restriction base="dms:Text">
          <xsd:maxLength value="255"/>
        </xsd:restriction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48dc39e-9fbb-4a44-bda7-f8dbd564b1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2f2a6-a6ef-4ae8-9f51-1c9644b4892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96d0424-5536-464e-af7f-98095eeeda43}" ma:internalName="TaxCatchAll" ma:showField="CatchAllData" ma:web="6b32f2a6-a6ef-4ae8-9f51-1c9644b489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 xmlns="746324f5-05ad-4f0c-b887-cff0c2a302c5" xsi:nil="true"/>
    <TaxCatchAll xmlns="6b32f2a6-a6ef-4ae8-9f51-1c9644b48928" xsi:nil="true"/>
    <lcf76f155ced4ddcb4097134ff3c332f xmlns="746324f5-05ad-4f0c-b887-cff0c2a302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916E74-0B1A-4CDC-9F85-D0070DBD8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6324f5-05ad-4f0c-b887-cff0c2a302c5"/>
    <ds:schemaRef ds:uri="6b32f2a6-a6ef-4ae8-9f51-1c9644b489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4849C8-A370-4016-A645-94C6EAD3B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C8AC33-1A75-48F8-8189-88E6188C042F}">
  <ds:schemaRefs>
    <ds:schemaRef ds:uri="http://schemas.microsoft.com/office/2006/metadata/properties"/>
    <ds:schemaRef ds:uri="http://schemas.microsoft.com/office/infopath/2007/PartnerControls"/>
    <ds:schemaRef ds:uri="746324f5-05ad-4f0c-b887-cff0c2a302c5"/>
    <ds:schemaRef ds:uri="6b32f2a6-a6ef-4ae8-9f51-1c9644b489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ALL RAF (May 2023)</vt:lpstr>
      <vt:lpstr>DES (May 2023)</vt:lpstr>
      <vt:lpstr>ESO (May 2023)</vt:lpstr>
      <vt:lpstr>RES (May 2023)</vt:lpstr>
      <vt:lpstr>RAF Industry Day (Nov 2022)</vt:lpstr>
      <vt:lpstr>DES Awards (May 2023)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Slayden, Corinne [USA - EMP]</dc:creator>
  <cp:keywords/>
  <dc:description/>
  <cp:lastModifiedBy>Pfeiffer, Scott [USA - EMP]</cp:lastModifiedBy>
  <cp:revision/>
  <dcterms:created xsi:type="dcterms:W3CDTF">2023-05-31T15:21:11Z</dcterms:created>
  <dcterms:modified xsi:type="dcterms:W3CDTF">2023-08-24T19:10:57Z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0x010100F4720FB144B80E4F981809211D2E3E77</vt:lpwstr>
  </property>
  <property fmtid="{D5CDD505-2E9C-101B-9397-08002B2CF9AE}" pid="3" name="MediaServiceImageTags">
    <vt:lpwstr/>
  </property>
</Properties>
</file>