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/Desktop/"/>
    </mc:Choice>
  </mc:AlternateContent>
  <xr:revisionPtr revIDLastSave="0" documentId="13_ncr:1_{CA03FA04-A3BC-7247-BF76-8FDCF6395F62}" xr6:coauthVersionLast="47" xr6:coauthVersionMax="47" xr10:uidLastSave="{00000000-0000-0000-0000-000000000000}"/>
  <bookViews>
    <workbookView xWindow="2460" yWindow="2840" windowWidth="27840" windowHeight="16940" xr2:uid="{68C81193-27A6-784A-9B8E-9FCE11B98A4A}"/>
  </bookViews>
  <sheets>
    <sheet name="对账整柜-0517" sheetId="1" r:id="rId1"/>
    <sheet name="JZXH022302" sheetId="2" r:id="rId2"/>
    <sheet name="JZXH022303" sheetId="3" r:id="rId3"/>
    <sheet name="JZXH02230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2" l="1"/>
  <c r="E21" i="2"/>
  <c r="E20" i="2"/>
  <c r="E37" i="2"/>
  <c r="E36" i="2"/>
  <c r="E34" i="2"/>
  <c r="E32" i="2"/>
  <c r="E31" i="2"/>
  <c r="E30" i="2"/>
  <c r="E28" i="2"/>
  <c r="E27" i="2"/>
  <c r="E26" i="2"/>
  <c r="E25" i="2"/>
  <c r="E24" i="2"/>
  <c r="E23" i="2"/>
  <c r="E17" i="2"/>
  <c r="E16" i="2"/>
  <c r="E13" i="2"/>
  <c r="E12" i="2"/>
  <c r="E11" i="2"/>
  <c r="E9" i="2"/>
  <c r="E8" i="2"/>
  <c r="E7" i="2"/>
  <c r="E6" i="2"/>
  <c r="P6" i="1"/>
  <c r="N6" i="1"/>
  <c r="M6" i="1"/>
  <c r="L6" i="1"/>
  <c r="K5" i="1"/>
  <c r="K4" i="1"/>
  <c r="K3" i="1"/>
  <c r="K6" i="1" l="1"/>
</calcChain>
</file>

<file path=xl/sharedStrings.xml><?xml version="1.0" encoding="utf-8"?>
<sst xmlns="http://schemas.openxmlformats.org/spreadsheetml/2006/main" count="127" uniqueCount="81">
  <si>
    <t>序</t>
  </si>
  <si>
    <t>柜号</t>
  </si>
  <si>
    <t>主单号</t>
  </si>
  <si>
    <t>箱型</t>
  </si>
  <si>
    <t>ATD 实际开航日期</t>
  </si>
  <si>
    <t>ATA 实际到港日期</t>
  </si>
  <si>
    <t>提柜日期</t>
  </si>
  <si>
    <t>直送完成</t>
    <phoneticPr fontId="2" type="noConversion"/>
  </si>
  <si>
    <t>拆柜完成</t>
  </si>
  <si>
    <t>总金额(USD)</t>
  </si>
  <si>
    <t>清关</t>
    <phoneticPr fontId="4" type="noConversion"/>
  </si>
  <si>
    <t>目的港费用</t>
    <phoneticPr fontId="4" type="noConversion"/>
  </si>
  <si>
    <t>提柜卡车</t>
    <phoneticPr fontId="4" type="noConversion"/>
  </si>
  <si>
    <t>海外仓操作费</t>
    <phoneticPr fontId="4" type="noConversion"/>
  </si>
  <si>
    <t>JZXH022302</t>
  </si>
  <si>
    <t>EGLV142157638784</t>
  </si>
  <si>
    <t>40 HC</t>
  </si>
  <si>
    <t>-</t>
    <phoneticPr fontId="2" type="noConversion"/>
  </si>
  <si>
    <t>JZXH022303</t>
  </si>
  <si>
    <t>MATS1731800000</t>
  </si>
  <si>
    <t>JZXH022304</t>
  </si>
  <si>
    <t>MATS4696530000</t>
  </si>
  <si>
    <t>Total</t>
    <phoneticPr fontId="4" type="noConversion"/>
  </si>
  <si>
    <t>费用类型-中文</t>
    <phoneticPr fontId="2" type="noConversion"/>
  </si>
  <si>
    <t>费用类型-英文</t>
    <phoneticPr fontId="2" type="noConversion"/>
  </si>
  <si>
    <t>单价</t>
    <phoneticPr fontId="2" type="noConversion"/>
  </si>
  <si>
    <t>数量</t>
    <phoneticPr fontId="2" type="noConversion"/>
  </si>
  <si>
    <t>金额</t>
    <phoneticPr fontId="2" type="noConversion"/>
  </si>
  <si>
    <t>单位</t>
    <phoneticPr fontId="2" type="noConversion"/>
  </si>
  <si>
    <t>收款人编号</t>
    <phoneticPr fontId="2" type="noConversion"/>
  </si>
  <si>
    <t>特殊说明</t>
    <phoneticPr fontId="2" type="noConversion"/>
  </si>
  <si>
    <t>清关</t>
    <phoneticPr fontId="2" type="noConversion"/>
  </si>
  <si>
    <t>总金额=$1200</t>
    <phoneticPr fontId="2" type="noConversion"/>
  </si>
  <si>
    <t>税金</t>
  </si>
  <si>
    <t>DUTY AND FEE</t>
  </si>
  <si>
    <t>清关费</t>
  </si>
  <si>
    <t>Clearance</t>
  </si>
  <si>
    <t>SHDL</t>
    <phoneticPr fontId="2" type="noConversion"/>
  </si>
  <si>
    <t>xxxxxxxxxxxxx</t>
    <phoneticPr fontId="2" type="noConversion"/>
  </si>
  <si>
    <t>操作费</t>
  </si>
  <si>
    <t>Handling</t>
  </si>
  <si>
    <t>ISF</t>
  </si>
  <si>
    <t>多品类费用</t>
  </si>
  <si>
    <t>BOND</t>
  </si>
  <si>
    <t>异地操作费</t>
  </si>
  <si>
    <t>Remote Filling FEE</t>
  </si>
  <si>
    <t>附加费</t>
  </si>
  <si>
    <t>美森附加费</t>
  </si>
  <si>
    <t>手续费</t>
  </si>
  <si>
    <t>代付手续费</t>
  </si>
  <si>
    <t>目的港费用</t>
    <phoneticPr fontId="2" type="noConversion"/>
  </si>
  <si>
    <t>目的港交货费</t>
  </si>
  <si>
    <t>Demurrage</t>
  </si>
  <si>
    <t>港口拥挤附加费</t>
  </si>
  <si>
    <t>拥堵费</t>
  </si>
  <si>
    <t>提柜卡车</t>
    <phoneticPr fontId="2" type="noConversion"/>
  </si>
  <si>
    <t>码头滞港费</t>
  </si>
  <si>
    <t>码头拥堵费</t>
  </si>
  <si>
    <t>Pier Pass</t>
  </si>
  <si>
    <t>车架费</t>
  </si>
  <si>
    <t>车架费( 2/27-3/1),使用3天，收费3天</t>
  </si>
  <si>
    <t>美森车架交换费</t>
  </si>
  <si>
    <t>CHASSIS GATE INTERCHANGE FEE</t>
  </si>
  <si>
    <t>车架检查费</t>
  </si>
  <si>
    <t>CHASSIS INSPCTION FEE</t>
  </si>
  <si>
    <t>车架分离</t>
  </si>
  <si>
    <t>加急费</t>
  </si>
  <si>
    <t>提柜等候费</t>
  </si>
  <si>
    <t>Waiting Time</t>
  </si>
  <si>
    <t>柜租</t>
  </si>
  <si>
    <t>提柜到YARD存放</t>
  </si>
  <si>
    <t>提柜费用</t>
    <phoneticPr fontId="2" type="noConversion"/>
  </si>
  <si>
    <t>提柜费</t>
  </si>
  <si>
    <t>海外仓操作费</t>
    <phoneticPr fontId="2" type="noConversion"/>
  </si>
  <si>
    <t>拆柜费</t>
    <phoneticPr fontId="2" type="noConversion"/>
  </si>
  <si>
    <t>拆柜超30板</t>
    <phoneticPr fontId="2" type="noConversion"/>
  </si>
  <si>
    <t>码头清洁费</t>
    <phoneticPr fontId="2" type="noConversion"/>
  </si>
  <si>
    <t>燃油添加费</t>
    <phoneticPr fontId="2" type="noConversion"/>
  </si>
  <si>
    <t>JZXH022302</t>
    <phoneticPr fontId="2" type="noConversion"/>
  </si>
  <si>
    <t>back</t>
    <phoneticPr fontId="2" type="noConversion"/>
  </si>
  <si>
    <t>滞箱费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</si>
</sst>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1">
    <font>
      <sz val="12"/>
      <color theme="1"/>
      <name val="等线"/>
      <family val="2"/>
      <charset val="134"/>
      <scheme val="minor"/>
    </font>
    <font>
      <b/>
      <sz val="11"/>
      <color theme="1"/>
      <name val="Microsoft YaHei Light"/>
      <family val="2"/>
      <charset val="134"/>
    </font>
    <font>
      <sz val="9"/>
      <name val="等线"/>
      <family val="2"/>
      <charset val="134"/>
      <scheme val="minor"/>
    </font>
    <font>
      <b/>
      <sz val="11"/>
      <color theme="1"/>
      <name val="Microsoft YaHei Light"/>
      <family val="2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u/>
      <sz val="12"/>
      <color theme="10"/>
      <name val="等线"/>
      <family val="2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auto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auto="1"/>
      </left>
      <right/>
      <top/>
      <bottom style="thin">
        <color theme="0" tint="-0.1499984740745262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14999847407452621"/>
      </top>
      <bottom style="thin">
        <color auto="1"/>
      </bottom>
      <diagonal/>
    </border>
    <border>
      <left/>
      <right style="thin">
        <color auto="1"/>
      </right>
      <top style="thin">
        <color theme="0" tint="-0.1499984740745262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0" tint="-0.14999847407452621"/>
      </bottom>
      <diagonal/>
    </border>
    <border>
      <left style="thin">
        <color auto="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auto="1"/>
      </right>
      <top style="thin">
        <color theme="0" tint="-0.14999847407452621"/>
      </top>
      <bottom/>
      <diagonal/>
    </border>
    <border>
      <left style="thin">
        <color auto="1"/>
      </left>
      <right/>
      <top style="thin">
        <color theme="0" tint="-0.1499984740745262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8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left" vertical="center"/>
    </xf>
    <xf numFmtId="0" fontId="8" fillId="5" borderId="6" xfId="0" applyFont="1" applyFill="1" applyBorder="1">
      <alignment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7" xfId="0" applyFont="1" applyFill="1" applyBorder="1">
      <alignment vertical="center"/>
    </xf>
    <xf numFmtId="176" fontId="8" fillId="5" borderId="8" xfId="0" applyNumberFormat="1" applyFont="1" applyFill="1" applyBorder="1" applyAlignment="1">
      <alignment horizontal="right" vertical="center" indent="2"/>
    </xf>
    <xf numFmtId="0" fontId="8" fillId="6" borderId="9" xfId="0" applyFont="1" applyFill="1" applyBorder="1">
      <alignment vertical="center"/>
    </xf>
    <xf numFmtId="0" fontId="8" fillId="6" borderId="10" xfId="0" applyFont="1" applyFill="1" applyBorder="1">
      <alignment vertical="center"/>
    </xf>
    <xf numFmtId="2" fontId="8" fillId="6" borderId="7" xfId="0" applyNumberFormat="1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176" fontId="8" fillId="6" borderId="7" xfId="0" applyNumberFormat="1" applyFont="1" applyFill="1" applyBorder="1" applyAlignment="1">
      <alignment horizontal="center" vertical="center"/>
    </xf>
    <xf numFmtId="176" fontId="8" fillId="6" borderId="8" xfId="0" applyNumberFormat="1" applyFont="1" applyFill="1" applyBorder="1" applyAlignment="1">
      <alignment horizontal="center" vertical="center"/>
    </xf>
    <xf numFmtId="176" fontId="8" fillId="6" borderId="5" xfId="0" applyNumberFormat="1" applyFont="1" applyFill="1" applyBorder="1" applyAlignment="1">
      <alignment horizontal="left" vertical="center"/>
    </xf>
    <xf numFmtId="176" fontId="8" fillId="6" borderId="7" xfId="0" applyNumberFormat="1" applyFont="1" applyFill="1" applyBorder="1" applyAlignment="1">
      <alignment horizontal="left" vertical="center"/>
    </xf>
    <xf numFmtId="0" fontId="8" fillId="5" borderId="11" xfId="0" applyFont="1" applyFill="1" applyBorder="1">
      <alignment vertical="center"/>
    </xf>
    <xf numFmtId="0" fontId="8" fillId="6" borderId="11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6" borderId="12" xfId="0" applyFont="1" applyFill="1" applyBorder="1" applyAlignment="1">
      <alignment horizontal="left" vertical="center"/>
    </xf>
    <xf numFmtId="2" fontId="8" fillId="6" borderId="13" xfId="0" applyNumberFormat="1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176" fontId="8" fillId="6" borderId="13" xfId="0" applyNumberFormat="1" applyFont="1" applyFill="1" applyBorder="1" applyAlignment="1">
      <alignment horizontal="center" vertical="center"/>
    </xf>
    <xf numFmtId="176" fontId="8" fillId="6" borderId="14" xfId="0" applyNumberFormat="1" applyFont="1" applyFill="1" applyBorder="1" applyAlignment="1">
      <alignment horizontal="center" vertical="center"/>
    </xf>
    <xf numFmtId="0" fontId="10" fillId="7" borderId="15" xfId="0" applyFont="1" applyFill="1" applyBorder="1">
      <alignment vertical="center"/>
    </xf>
    <xf numFmtId="0" fontId="8" fillId="7" borderId="16" xfId="0" applyFont="1" applyFill="1" applyBorder="1">
      <alignment vertical="center"/>
    </xf>
    <xf numFmtId="0" fontId="8" fillId="7" borderId="16" xfId="0" applyFont="1" applyFill="1" applyBorder="1" applyAlignment="1">
      <alignment horizontal="center" vertical="center"/>
    </xf>
    <xf numFmtId="176" fontId="10" fillId="7" borderId="17" xfId="0" applyNumberFormat="1" applyFont="1" applyFill="1" applyBorder="1" applyAlignment="1">
      <alignment horizontal="right" vertical="center" indent="2"/>
    </xf>
    <xf numFmtId="0" fontId="6" fillId="0" borderId="1" xfId="1" applyFill="1" applyBorder="1" applyAlignment="1">
      <alignment horizontal="center" vertical="center"/>
    </xf>
    <xf numFmtId="0" fontId="6" fillId="0" borderId="0" xfId="1" applyFill="1">
      <alignment vertical="center"/>
    </xf>
    <xf numFmtId="0" fontId="8" fillId="6" borderId="6" xfId="0" applyFont="1" applyFill="1" applyBorder="1" applyAlignment="1">
      <alignment horizontal="center" vertical="center"/>
    </xf>
    <xf numFmtId="2" fontId="8" fillId="6" borderId="6" xfId="0" applyNumberFormat="1" applyFont="1" applyFill="1" applyBorder="1" applyAlignment="1">
      <alignment horizontal="center" vertical="center"/>
    </xf>
    <xf numFmtId="176" fontId="8" fillId="6" borderId="6" xfId="0" applyNumberFormat="1" applyFont="1" applyFill="1" applyBorder="1" applyAlignment="1">
      <alignment horizontal="center" vertical="center"/>
    </xf>
    <xf numFmtId="176" fontId="8" fillId="6" borderId="18" xfId="0" applyNumberFormat="1" applyFont="1" applyFill="1" applyBorder="1" applyAlignment="1">
      <alignment horizontal="center" vertical="center"/>
    </xf>
    <xf numFmtId="0" fontId="8" fillId="6" borderId="19" xfId="0" applyFont="1" applyFill="1" applyBorder="1">
      <alignment vertical="center"/>
    </xf>
    <xf numFmtId="0" fontId="8" fillId="6" borderId="20" xfId="0" applyFont="1" applyFill="1" applyBorder="1">
      <alignment vertical="center"/>
    </xf>
    <xf numFmtId="0" fontId="8" fillId="6" borderId="20" xfId="0" applyFont="1" applyFill="1" applyBorder="1" applyAlignment="1">
      <alignment horizontal="center" vertical="center"/>
    </xf>
    <xf numFmtId="2" fontId="8" fillId="6" borderId="20" xfId="0" applyNumberFormat="1" applyFont="1" applyFill="1" applyBorder="1" applyAlignment="1">
      <alignment horizontal="center" vertical="center"/>
    </xf>
    <xf numFmtId="176" fontId="8" fillId="6" borderId="20" xfId="0" applyNumberFormat="1" applyFont="1" applyFill="1" applyBorder="1" applyAlignment="1">
      <alignment horizontal="center" vertical="center"/>
    </xf>
    <xf numFmtId="176" fontId="8" fillId="6" borderId="21" xfId="0" applyNumberFormat="1" applyFont="1" applyFill="1" applyBorder="1" applyAlignment="1">
      <alignment horizontal="center" vertical="center"/>
    </xf>
    <xf numFmtId="0" fontId="8" fillId="6" borderId="22" xfId="0" applyFont="1" applyFill="1" applyBorder="1">
      <alignment vertical="center"/>
    </xf>
    <xf numFmtId="0" fontId="8" fillId="6" borderId="13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1408809</xdr:colOff>
      <xdr:row>9</xdr:row>
      <xdr:rowOff>372361</xdr:rowOff>
    </xdr:from>
    <xdr:ext cx="678264" cy="334194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81356A61-9764-FA4C-A7E3-3709CE1B77C0}"/>
            </a:ext>
          </a:extLst>
        </xdr:cNvPr>
        <xdr:cNvSpPr txBox="1"/>
      </xdr:nvSpPr>
      <xdr:spPr>
        <a:xfrm>
          <a:off x="8292209" y="2505961"/>
          <a:ext cx="678264" cy="3341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zh-CN" altLang="en-US" sz="1100">
            <a:solidFill>
              <a:schemeClr val="tx1">
                <a:lumMod val="50000"/>
                <a:lumOff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BBDA-9090-6C4C-A4EE-25F89BA3C843}">
  <dimension ref="B1:P6"/>
  <sheetViews>
    <sheetView showGridLines="0" tabSelected="1" workbookViewId="0">
      <selection activeCell="K17" sqref="K17"/>
    </sheetView>
  </sheetViews>
  <sheetFormatPr baseColWidth="10" defaultRowHeight="16"/>
  <cols>
    <col min="2" max="2" width="6" customWidth="1"/>
    <col min="3" max="3" width="12" bestFit="1" customWidth="1"/>
    <col min="4" max="4" width="19.1640625" bestFit="1" customWidth="1"/>
    <col min="6" max="6" width="17.6640625" bestFit="1" customWidth="1"/>
    <col min="7" max="7" width="17.5" bestFit="1" customWidth="1"/>
    <col min="8" max="8" width="10.6640625" bestFit="1" customWidth="1"/>
    <col min="10" max="10" width="10.6640625" bestFit="1" customWidth="1"/>
    <col min="11" max="11" width="12.1640625" bestFit="1" customWidth="1"/>
    <col min="12" max="12" width="8.6640625" customWidth="1"/>
    <col min="13" max="13" width="11.1640625" bestFit="1" customWidth="1"/>
    <col min="14" max="14" width="9.33203125" bestFit="1" customWidth="1"/>
    <col min="15" max="15" width="9.33203125" customWidth="1"/>
    <col min="16" max="16" width="13" bestFit="1" customWidth="1"/>
  </cols>
  <sheetData>
    <row r="1" spans="2:16" ht="26" customHeight="1"/>
    <row r="2" spans="2:16" ht="30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  <c r="I2" s="2" t="s">
        <v>7</v>
      </c>
      <c r="J2" s="1" t="s">
        <v>8</v>
      </c>
      <c r="K2" s="3" t="s">
        <v>9</v>
      </c>
      <c r="L2" s="4" t="s">
        <v>10</v>
      </c>
      <c r="M2" s="4" t="s">
        <v>11</v>
      </c>
      <c r="N2" s="4" t="s">
        <v>12</v>
      </c>
      <c r="O2" s="4" t="s">
        <v>71</v>
      </c>
      <c r="P2" s="4" t="s">
        <v>13</v>
      </c>
    </row>
    <row r="3" spans="2:16" ht="30" customHeight="1">
      <c r="B3" s="5">
        <v>1</v>
      </c>
      <c r="C3" s="40" t="s">
        <v>14</v>
      </c>
      <c r="D3" s="7" t="s">
        <v>15</v>
      </c>
      <c r="E3" s="8" t="s">
        <v>16</v>
      </c>
      <c r="F3" s="9">
        <v>44568</v>
      </c>
      <c r="G3" s="9">
        <v>44602</v>
      </c>
      <c r="H3" s="9">
        <v>44608</v>
      </c>
      <c r="I3" s="9" t="s">
        <v>17</v>
      </c>
      <c r="J3" s="9">
        <v>44609</v>
      </c>
      <c r="K3" s="10">
        <f>SUM(L3:P3)</f>
        <v>6000</v>
      </c>
      <c r="L3" s="8">
        <v>1200</v>
      </c>
      <c r="M3" s="8">
        <v>1200</v>
      </c>
      <c r="N3" s="8">
        <v>1200</v>
      </c>
      <c r="O3" s="8">
        <v>1200</v>
      </c>
      <c r="P3" s="8">
        <v>1200</v>
      </c>
    </row>
    <row r="4" spans="2:16" ht="30" customHeight="1">
      <c r="B4" s="5">
        <v>2</v>
      </c>
      <c r="C4" s="40" t="s">
        <v>18</v>
      </c>
      <c r="D4" s="7" t="s">
        <v>19</v>
      </c>
      <c r="E4" s="8" t="s">
        <v>16</v>
      </c>
      <c r="F4" s="9">
        <v>44574</v>
      </c>
      <c r="G4" s="9">
        <v>44587</v>
      </c>
      <c r="H4" s="9">
        <v>44596</v>
      </c>
      <c r="I4" s="9">
        <v>44597</v>
      </c>
      <c r="J4" s="9" t="s">
        <v>17</v>
      </c>
      <c r="K4" s="10">
        <f>SUM(L4:P4)</f>
        <v>4800</v>
      </c>
      <c r="L4" s="8">
        <v>1200</v>
      </c>
      <c r="M4" s="8">
        <v>1200</v>
      </c>
      <c r="N4" s="8">
        <v>1200</v>
      </c>
      <c r="O4" s="8"/>
      <c r="P4" s="8">
        <v>1200</v>
      </c>
    </row>
    <row r="5" spans="2:16" ht="30" customHeight="1">
      <c r="B5" s="5">
        <v>3</v>
      </c>
      <c r="C5" s="40" t="s">
        <v>20</v>
      </c>
      <c r="D5" s="7" t="s">
        <v>21</v>
      </c>
      <c r="E5" s="8" t="s">
        <v>16</v>
      </c>
      <c r="F5" s="9">
        <v>44574</v>
      </c>
      <c r="G5" s="9">
        <v>44585</v>
      </c>
      <c r="H5" s="9">
        <v>44599</v>
      </c>
      <c r="I5" s="9" t="s">
        <v>17</v>
      </c>
      <c r="J5" s="9">
        <v>44601</v>
      </c>
      <c r="K5" s="10">
        <f>SUM(L5:P5)</f>
        <v>4800</v>
      </c>
      <c r="L5" s="8">
        <v>1200</v>
      </c>
      <c r="M5" s="8">
        <v>1200</v>
      </c>
      <c r="N5" s="8">
        <v>1200</v>
      </c>
      <c r="O5" s="8"/>
      <c r="P5" s="8">
        <v>1200</v>
      </c>
    </row>
    <row r="6" spans="2:16" ht="30" customHeight="1">
      <c r="B6" s="5"/>
      <c r="C6" s="6"/>
      <c r="D6" s="7"/>
      <c r="E6" s="8"/>
      <c r="F6" s="9"/>
      <c r="G6" s="9"/>
      <c r="H6" s="9"/>
      <c r="I6" s="9"/>
      <c r="J6" s="9" t="s">
        <v>22</v>
      </c>
      <c r="K6" s="10">
        <f>SUM(K3:K5)</f>
        <v>15600</v>
      </c>
      <c r="L6" s="8">
        <f>SUM(L3:L5)</f>
        <v>3600</v>
      </c>
      <c r="M6" s="8">
        <f>SUM(M3:M5)</f>
        <v>3600</v>
      </c>
      <c r="N6" s="8">
        <f>SUM(N3:N5)</f>
        <v>3600</v>
      </c>
      <c r="O6" s="8"/>
      <c r="P6" s="8">
        <f>SUM(P3:P5)</f>
        <v>3600</v>
      </c>
    </row>
  </sheetData>
  <phoneticPr fontId="2" type="noConversion"/>
  <hyperlinks>
    <hyperlink ref="C3" location="JZXH022302!A1" display="JZXH022302" xr:uid="{33BE4B4C-757A-914A-903E-345FA76748EC}"/>
    <hyperlink ref="C4" location="JZXH022303!A1" display="JZXH022303" xr:uid="{8890AD58-69D6-AC40-B5A3-C6B1035D0080}"/>
    <hyperlink ref="C5" location="JZXH022304!A1" display="JZXH022304" xr:uid="{9E072CD1-1FD1-3845-BD7C-D8E66B98471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94163-FDD2-7248-81C5-B4338FCC4E5F}">
  <dimension ref="A1:I37"/>
  <sheetViews>
    <sheetView showGridLines="0" workbookViewId="0">
      <selection activeCell="C23" sqref="C23"/>
    </sheetView>
  </sheetViews>
  <sheetFormatPr baseColWidth="10" defaultRowHeight="16"/>
  <cols>
    <col min="1" max="1" width="6.6640625" customWidth="1"/>
    <col min="2" max="2" width="15" bestFit="1" customWidth="1"/>
    <col min="3" max="3" width="34.83203125" bestFit="1" customWidth="1"/>
    <col min="9" max="9" width="17.6640625" bestFit="1" customWidth="1"/>
  </cols>
  <sheetData>
    <row r="1" spans="1:9" ht="33" customHeight="1">
      <c r="A1" s="41" t="s">
        <v>79</v>
      </c>
    </row>
    <row r="2" spans="1:9" ht="27" customHeight="1">
      <c r="B2" s="36" t="s">
        <v>78</v>
      </c>
      <c r="C2" s="37"/>
      <c r="D2" s="38"/>
      <c r="E2" s="38"/>
      <c r="F2" s="37"/>
      <c r="G2" s="38"/>
      <c r="H2" s="38"/>
      <c r="I2" s="39" t="s">
        <v>32</v>
      </c>
    </row>
    <row r="3" spans="1:9" ht="17">
      <c r="B3" s="11" t="s">
        <v>23</v>
      </c>
      <c r="C3" s="12" t="s">
        <v>24</v>
      </c>
      <c r="D3" s="13" t="s">
        <v>28</v>
      </c>
      <c r="E3" s="13" t="s">
        <v>25</v>
      </c>
      <c r="F3" s="13" t="s">
        <v>26</v>
      </c>
      <c r="G3" s="13" t="s">
        <v>27</v>
      </c>
      <c r="H3" s="13" t="s">
        <v>29</v>
      </c>
      <c r="I3" s="14" t="s">
        <v>30</v>
      </c>
    </row>
    <row r="4" spans="1:9" ht="17">
      <c r="B4" s="15" t="s">
        <v>31</v>
      </c>
      <c r="C4" s="16"/>
      <c r="D4" s="17"/>
      <c r="E4" s="17"/>
      <c r="F4" s="18"/>
      <c r="G4" s="17"/>
      <c r="H4" s="17"/>
      <c r="I4" s="19" t="s">
        <v>32</v>
      </c>
    </row>
    <row r="5" spans="1:9" ht="17">
      <c r="B5" s="20" t="s">
        <v>33</v>
      </c>
      <c r="C5" s="21" t="s">
        <v>34</v>
      </c>
      <c r="D5" s="23"/>
      <c r="E5" s="22"/>
      <c r="F5" s="23"/>
      <c r="G5" s="23"/>
      <c r="H5" s="24"/>
      <c r="I5" s="25"/>
    </row>
    <row r="6" spans="1:9" ht="17">
      <c r="B6" s="20" t="s">
        <v>35</v>
      </c>
      <c r="C6" s="21" t="s">
        <v>36</v>
      </c>
      <c r="D6" s="23"/>
      <c r="E6" s="22">
        <f>G6/F6</f>
        <v>500</v>
      </c>
      <c r="F6" s="23">
        <v>2</v>
      </c>
      <c r="G6" s="23">
        <v>1000</v>
      </c>
      <c r="H6" s="24" t="s">
        <v>37</v>
      </c>
      <c r="I6" s="25" t="s">
        <v>38</v>
      </c>
    </row>
    <row r="7" spans="1:9" ht="17">
      <c r="B7" s="26" t="s">
        <v>39</v>
      </c>
      <c r="C7" s="27" t="s">
        <v>40</v>
      </c>
      <c r="D7" s="23"/>
      <c r="E7" s="22">
        <f>G7/F7</f>
        <v>3333.3333333333335</v>
      </c>
      <c r="F7" s="23">
        <v>3</v>
      </c>
      <c r="G7" s="23">
        <v>10000</v>
      </c>
      <c r="H7" s="24" t="s">
        <v>37</v>
      </c>
      <c r="I7" s="25" t="s">
        <v>38</v>
      </c>
    </row>
    <row r="8" spans="1:9" ht="17">
      <c r="B8" s="26" t="s">
        <v>41</v>
      </c>
      <c r="C8" s="27" t="s">
        <v>41</v>
      </c>
      <c r="D8" s="23"/>
      <c r="E8" s="22">
        <f>G8/F8</f>
        <v>3400</v>
      </c>
      <c r="F8" s="23">
        <v>4</v>
      </c>
      <c r="G8" s="23">
        <v>13600</v>
      </c>
      <c r="H8" s="24" t="s">
        <v>37</v>
      </c>
      <c r="I8" s="25" t="s">
        <v>38</v>
      </c>
    </row>
    <row r="9" spans="1:9" ht="17">
      <c r="B9" s="26" t="s">
        <v>42</v>
      </c>
      <c r="C9" s="27" t="s">
        <v>42</v>
      </c>
      <c r="D9" s="23"/>
      <c r="E9" s="22">
        <f>G9/F9</f>
        <v>3710</v>
      </c>
      <c r="F9" s="23">
        <v>5</v>
      </c>
      <c r="G9" s="23">
        <v>18550</v>
      </c>
      <c r="H9" s="24" t="s">
        <v>37</v>
      </c>
      <c r="I9" s="25" t="s">
        <v>38</v>
      </c>
    </row>
    <row r="10" spans="1:9" ht="17">
      <c r="B10" s="26" t="s">
        <v>43</v>
      </c>
      <c r="C10" s="27" t="s">
        <v>43</v>
      </c>
      <c r="D10" s="23"/>
      <c r="E10" s="22"/>
      <c r="F10" s="23"/>
      <c r="G10" s="23"/>
      <c r="H10" s="24"/>
      <c r="I10" s="25"/>
    </row>
    <row r="11" spans="1:9" ht="17">
      <c r="B11" s="26" t="s">
        <v>44</v>
      </c>
      <c r="C11" s="27" t="s">
        <v>45</v>
      </c>
      <c r="D11" s="23"/>
      <c r="E11" s="22">
        <f>G11/F11</f>
        <v>4064.2857142857142</v>
      </c>
      <c r="F11" s="23">
        <v>7</v>
      </c>
      <c r="G11" s="23">
        <v>28450</v>
      </c>
      <c r="H11" s="24" t="s">
        <v>37</v>
      </c>
      <c r="I11" s="25"/>
    </row>
    <row r="12" spans="1:9" ht="17">
      <c r="B12" s="26" t="s">
        <v>46</v>
      </c>
      <c r="C12" s="27" t="s">
        <v>47</v>
      </c>
      <c r="D12" s="23"/>
      <c r="E12" s="22">
        <f>G12/F12</f>
        <v>4175</v>
      </c>
      <c r="F12" s="23">
        <v>8</v>
      </c>
      <c r="G12" s="23">
        <v>33400</v>
      </c>
      <c r="H12" s="24" t="s">
        <v>37</v>
      </c>
      <c r="I12" s="25"/>
    </row>
    <row r="13" spans="1:9" ht="17">
      <c r="B13" s="26" t="s">
        <v>48</v>
      </c>
      <c r="C13" s="27" t="s">
        <v>49</v>
      </c>
      <c r="D13" s="23"/>
      <c r="E13" s="22">
        <f>G13/F13</f>
        <v>4261.1111111111113</v>
      </c>
      <c r="F13" s="23">
        <v>9</v>
      </c>
      <c r="G13" s="23">
        <v>38350</v>
      </c>
      <c r="H13" s="24" t="s">
        <v>37</v>
      </c>
      <c r="I13" s="25"/>
    </row>
    <row r="14" spans="1:9" ht="17">
      <c r="B14" s="28" t="s">
        <v>50</v>
      </c>
      <c r="C14" s="16"/>
      <c r="D14" s="17"/>
      <c r="E14" s="17"/>
      <c r="F14" s="18"/>
      <c r="G14" s="17"/>
      <c r="H14" s="17"/>
      <c r="I14" s="19" t="s">
        <v>32</v>
      </c>
    </row>
    <row r="15" spans="1:9" ht="17">
      <c r="B15" s="20" t="s">
        <v>51</v>
      </c>
      <c r="C15" s="21" t="s">
        <v>52</v>
      </c>
      <c r="D15" s="23"/>
      <c r="E15" s="22"/>
      <c r="F15" s="23"/>
      <c r="G15" s="23"/>
      <c r="H15" s="24"/>
      <c r="I15" s="25"/>
    </row>
    <row r="16" spans="1:9" ht="17">
      <c r="B16" s="29" t="s">
        <v>53</v>
      </c>
      <c r="C16" s="30"/>
      <c r="D16" s="23"/>
      <c r="E16" s="22">
        <f>G16/F16</f>
        <v>2650</v>
      </c>
      <c r="F16" s="23">
        <v>7</v>
      </c>
      <c r="G16" s="23">
        <v>18550</v>
      </c>
      <c r="H16" s="24" t="s">
        <v>37</v>
      </c>
      <c r="I16" s="25"/>
    </row>
    <row r="17" spans="2:9" ht="17">
      <c r="B17" s="29" t="s">
        <v>48</v>
      </c>
      <c r="C17" s="30" t="s">
        <v>54</v>
      </c>
      <c r="D17" s="23"/>
      <c r="E17" s="22">
        <f>G17/F17</f>
        <v>2937.5</v>
      </c>
      <c r="F17" s="23">
        <v>8</v>
      </c>
      <c r="G17" s="23">
        <v>23500</v>
      </c>
      <c r="H17" s="24" t="s">
        <v>37</v>
      </c>
      <c r="I17" s="25"/>
    </row>
    <row r="18" spans="2:9" ht="17">
      <c r="B18" s="28" t="s">
        <v>55</v>
      </c>
      <c r="C18" s="16"/>
      <c r="D18" s="17"/>
      <c r="E18" s="17"/>
      <c r="F18" s="18"/>
      <c r="G18" s="17"/>
      <c r="H18" s="17"/>
      <c r="I18" s="19" t="s">
        <v>32</v>
      </c>
    </row>
    <row r="19" spans="2:9" ht="17">
      <c r="B19" s="29" t="s">
        <v>56</v>
      </c>
      <c r="C19" s="30" t="s">
        <v>52</v>
      </c>
      <c r="D19" s="23"/>
      <c r="E19" s="22"/>
      <c r="F19" s="23"/>
      <c r="G19" s="23"/>
      <c r="H19" s="24"/>
      <c r="I19" s="31"/>
    </row>
    <row r="20" spans="2:9" ht="17">
      <c r="B20" s="29" t="s">
        <v>80</v>
      </c>
      <c r="C20" s="30"/>
      <c r="D20" s="23"/>
      <c r="E20" s="22">
        <f>G20/F20</f>
        <v>7561.1111111111113</v>
      </c>
      <c r="F20" s="23">
        <v>9</v>
      </c>
      <c r="G20" s="23">
        <v>68050</v>
      </c>
      <c r="H20" s="24" t="s">
        <v>37</v>
      </c>
      <c r="I20" s="25"/>
    </row>
    <row r="21" spans="2:9" ht="17">
      <c r="B21" s="29" t="s">
        <v>76</v>
      </c>
      <c r="C21" s="30"/>
      <c r="D21" s="23"/>
      <c r="E21" s="22">
        <f>G21/F21</f>
        <v>7561.1111111111113</v>
      </c>
      <c r="F21" s="23">
        <v>9</v>
      </c>
      <c r="G21" s="23">
        <v>68050</v>
      </c>
      <c r="H21" s="24" t="s">
        <v>37</v>
      </c>
      <c r="I21" s="25"/>
    </row>
    <row r="22" spans="2:9" ht="17">
      <c r="B22" s="46" t="s">
        <v>77</v>
      </c>
      <c r="C22" s="47"/>
      <c r="D22" s="48"/>
      <c r="E22" s="49">
        <f>G22/F22</f>
        <v>7561.1111111111113</v>
      </c>
      <c r="F22" s="48">
        <v>9</v>
      </c>
      <c r="G22" s="48">
        <v>68050</v>
      </c>
      <c r="H22" s="50" t="s">
        <v>37</v>
      </c>
      <c r="I22" s="51"/>
    </row>
    <row r="23" spans="2:9" ht="17">
      <c r="B23" s="29" t="s">
        <v>48</v>
      </c>
      <c r="C23" s="30"/>
      <c r="D23" s="42"/>
      <c r="E23" s="43">
        <f t="shared" ref="E23:E28" si="0">G23/F23</f>
        <v>2061.1111111111113</v>
      </c>
      <c r="F23" s="42">
        <v>9</v>
      </c>
      <c r="G23" s="42">
        <v>18550</v>
      </c>
      <c r="H23" s="44" t="s">
        <v>37</v>
      </c>
      <c r="I23" s="45"/>
    </row>
    <row r="24" spans="2:9" ht="17">
      <c r="B24" s="29" t="s">
        <v>57</v>
      </c>
      <c r="C24" s="30" t="s">
        <v>54</v>
      </c>
      <c r="D24" s="23"/>
      <c r="E24" s="22">
        <f t="shared" si="0"/>
        <v>2611.1111111111113</v>
      </c>
      <c r="F24" s="23">
        <v>9</v>
      </c>
      <c r="G24" s="23">
        <v>23500</v>
      </c>
      <c r="H24" s="24" t="s">
        <v>37</v>
      </c>
      <c r="I24" s="25" t="s">
        <v>38</v>
      </c>
    </row>
    <row r="25" spans="2:9" ht="17">
      <c r="B25" s="29" t="s">
        <v>58</v>
      </c>
      <c r="C25" s="30"/>
      <c r="D25" s="23"/>
      <c r="E25" s="22">
        <f t="shared" si="0"/>
        <v>3161.1111111111113</v>
      </c>
      <c r="F25" s="23">
        <v>9</v>
      </c>
      <c r="G25" s="23">
        <v>28450</v>
      </c>
      <c r="H25" s="24" t="s">
        <v>37</v>
      </c>
      <c r="I25" s="25"/>
    </row>
    <row r="26" spans="2:9" ht="17">
      <c r="B26" s="29" t="s">
        <v>59</v>
      </c>
      <c r="C26" s="30" t="s">
        <v>60</v>
      </c>
      <c r="D26" s="23"/>
      <c r="E26" s="22">
        <f t="shared" si="0"/>
        <v>3711.1111111111113</v>
      </c>
      <c r="F26" s="23">
        <v>9</v>
      </c>
      <c r="G26" s="23">
        <v>33400</v>
      </c>
      <c r="H26" s="24" t="s">
        <v>37</v>
      </c>
      <c r="I26" s="25"/>
    </row>
    <row r="27" spans="2:9" ht="17">
      <c r="B27" s="29" t="s">
        <v>61</v>
      </c>
      <c r="C27" s="30" t="s">
        <v>62</v>
      </c>
      <c r="D27" s="23"/>
      <c r="E27" s="22">
        <f t="shared" si="0"/>
        <v>4261.1111111111113</v>
      </c>
      <c r="F27" s="23">
        <v>9</v>
      </c>
      <c r="G27" s="23">
        <v>38350</v>
      </c>
      <c r="H27" s="24" t="s">
        <v>37</v>
      </c>
      <c r="I27" s="25"/>
    </row>
    <row r="28" spans="2:9" ht="17">
      <c r="B28" s="29" t="s">
        <v>63</v>
      </c>
      <c r="C28" s="30" t="s">
        <v>64</v>
      </c>
      <c r="D28" s="23"/>
      <c r="E28" s="22">
        <f t="shared" si="0"/>
        <v>4811.1111111111113</v>
      </c>
      <c r="F28" s="23">
        <v>9</v>
      </c>
      <c r="G28" s="23">
        <v>43300</v>
      </c>
      <c r="H28" s="24" t="s">
        <v>37</v>
      </c>
      <c r="I28" s="25"/>
    </row>
    <row r="29" spans="2:9" ht="17">
      <c r="B29" s="29" t="s">
        <v>65</v>
      </c>
      <c r="C29" s="30"/>
      <c r="D29" s="23"/>
      <c r="E29" s="22"/>
      <c r="F29" s="23"/>
      <c r="G29" s="23"/>
      <c r="H29" s="24"/>
      <c r="I29" s="25"/>
    </row>
    <row r="30" spans="2:9" ht="17">
      <c r="B30" s="29" t="s">
        <v>66</v>
      </c>
      <c r="C30" s="30"/>
      <c r="D30" s="23"/>
      <c r="E30" s="22">
        <f>G30/F30</f>
        <v>5911.1111111111113</v>
      </c>
      <c r="F30" s="23">
        <v>9</v>
      </c>
      <c r="G30" s="23">
        <v>53200</v>
      </c>
      <c r="H30" s="24" t="s">
        <v>37</v>
      </c>
      <c r="I30" s="25"/>
    </row>
    <row r="31" spans="2:9" ht="17">
      <c r="B31" s="29" t="s">
        <v>67</v>
      </c>
      <c r="C31" s="30" t="s">
        <v>68</v>
      </c>
      <c r="D31" s="23"/>
      <c r="E31" s="22">
        <f>G31/F31</f>
        <v>6461.1111111111113</v>
      </c>
      <c r="F31" s="23">
        <v>9</v>
      </c>
      <c r="G31" s="23">
        <v>58150</v>
      </c>
      <c r="H31" s="24" t="s">
        <v>37</v>
      </c>
      <c r="I31" s="25"/>
    </row>
    <row r="32" spans="2:9" ht="17">
      <c r="B32" s="29" t="s">
        <v>69</v>
      </c>
      <c r="C32" s="30" t="s">
        <v>70</v>
      </c>
      <c r="D32" s="23"/>
      <c r="E32" s="22">
        <f>G32/F32</f>
        <v>7011.1111111111113</v>
      </c>
      <c r="F32" s="23">
        <v>9</v>
      </c>
      <c r="G32" s="23">
        <v>63100</v>
      </c>
      <c r="H32" s="24" t="s">
        <v>37</v>
      </c>
      <c r="I32" s="25"/>
    </row>
    <row r="33" spans="2:9" ht="17">
      <c r="B33" s="28" t="s">
        <v>71</v>
      </c>
      <c r="C33" s="16"/>
      <c r="D33" s="17"/>
      <c r="E33" s="17"/>
      <c r="F33" s="18"/>
      <c r="G33" s="17"/>
      <c r="H33" s="17"/>
      <c r="I33" s="19" t="s">
        <v>32</v>
      </c>
    </row>
    <row r="34" spans="2:9" ht="17">
      <c r="B34" s="29" t="s">
        <v>72</v>
      </c>
      <c r="C34" s="30"/>
      <c r="D34" s="23"/>
      <c r="E34" s="22">
        <f>G34/F34</f>
        <v>7561.1111111111113</v>
      </c>
      <c r="F34" s="23">
        <v>9</v>
      </c>
      <c r="G34" s="23">
        <v>68050</v>
      </c>
      <c r="H34" s="24" t="s">
        <v>37</v>
      </c>
      <c r="I34" s="25"/>
    </row>
    <row r="35" spans="2:9" ht="17">
      <c r="B35" s="28" t="s">
        <v>73</v>
      </c>
      <c r="C35" s="16"/>
      <c r="D35" s="17"/>
      <c r="E35" s="17"/>
      <c r="F35" s="18"/>
      <c r="G35" s="17"/>
      <c r="H35" s="17"/>
      <c r="I35" s="19" t="s">
        <v>32</v>
      </c>
    </row>
    <row r="36" spans="2:9" ht="17">
      <c r="B36" s="29" t="s">
        <v>74</v>
      </c>
      <c r="C36" s="30"/>
      <c r="D36" s="23"/>
      <c r="E36" s="22">
        <f>G36/F36</f>
        <v>7561.1111111111113</v>
      </c>
      <c r="F36" s="23">
        <v>9</v>
      </c>
      <c r="G36" s="23">
        <v>68050</v>
      </c>
      <c r="H36" s="24" t="s">
        <v>37</v>
      </c>
      <c r="I36" s="25"/>
    </row>
    <row r="37" spans="2:9" ht="17">
      <c r="B37" s="52" t="s">
        <v>75</v>
      </c>
      <c r="C37" s="53"/>
      <c r="D37" s="33"/>
      <c r="E37" s="32">
        <f>G37/F37</f>
        <v>7561.1111111111113</v>
      </c>
      <c r="F37" s="33">
        <v>9</v>
      </c>
      <c r="G37" s="33">
        <v>68050</v>
      </c>
      <c r="H37" s="34" t="s">
        <v>37</v>
      </c>
      <c r="I37" s="35"/>
    </row>
  </sheetData>
  <phoneticPr fontId="2" type="noConversion"/>
  <hyperlinks>
    <hyperlink ref="A1" location="'对账整柜-0517'!A1" display="back" xr:uid="{E3E1E823-E2DB-DD4B-BB84-03AB9300F48B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0CE9-9FEA-CA41-A8DB-E1E92184A40D}">
  <dimension ref="A1"/>
  <sheetViews>
    <sheetView workbookViewId="0"/>
  </sheetViews>
  <sheetFormatPr baseColWidth="10" defaultRowHeight="16"/>
  <sheetData>
    <row r="1" spans="1:1">
      <c r="A1" s="41" t="s">
        <v>79</v>
      </c>
    </row>
  </sheetData>
  <phoneticPr fontId="2" type="noConversion"/>
  <hyperlinks>
    <hyperlink ref="A1" location="'对账整柜-0517'!A1" display="back" xr:uid="{4F64F635-E83C-CC48-8AB1-53937D1D4AB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94AA-232E-414B-8A4E-32248D9E5021}">
  <dimension ref="A1"/>
  <sheetViews>
    <sheetView workbookViewId="0"/>
  </sheetViews>
  <sheetFormatPr baseColWidth="10" defaultRowHeight="16"/>
  <sheetData>
    <row r="1" spans="1:1">
      <c r="A1" s="41" t="s">
        <v>79</v>
      </c>
    </row>
  </sheetData>
  <phoneticPr fontId="2" type="noConversion"/>
  <hyperlinks>
    <hyperlink ref="A1" location="'对账整柜-0517'!A1" display="back" xr:uid="{9A50ECE7-A559-2B4D-AC4D-573FBE6703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对账整柜-0517</vt:lpstr>
      <vt:lpstr>JZXH022302</vt:lpstr>
      <vt:lpstr>JZXH022303</vt:lpstr>
      <vt:lpstr>JZXH022304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2022-05-18T06:21:39Z</dcterms:created>
  <dcterms:modified xsi:type="dcterms:W3CDTF">2022-05-18T08:30:16Z</dcterms:modified>
</cp:coreProperties>
</file>