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保健衛生課\☆平成31年度\固有文書\04_A_感染症対策\01_感染症対策一般\★感染症別(平成30年度～)\新型コロナウイルス\98_統計データ\HP用グラフ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検査件数及び陽性件数!$A$1:$CO$38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35" i="6" l="1"/>
  <c r="CJ37" i="6" s="1"/>
  <c r="CJ38" i="6"/>
  <c r="CO35" i="6" l="1"/>
  <c r="CM34" i="6"/>
  <c r="CK35" i="6"/>
  <c r="CJ35" i="6"/>
  <c r="CI33" i="6"/>
  <c r="CI32" i="6"/>
  <c r="CI31" i="6"/>
  <c r="CI30" i="6"/>
  <c r="CI29" i="6"/>
  <c r="CI28" i="6"/>
  <c r="CI27" i="6"/>
  <c r="CI26" i="6"/>
  <c r="CI25" i="6"/>
  <c r="CI24" i="6"/>
  <c r="CI23" i="6"/>
  <c r="CI22" i="6"/>
  <c r="CI21" i="6"/>
  <c r="CI20" i="6"/>
  <c r="CI19" i="6"/>
  <c r="CI18" i="6"/>
  <c r="CI17" i="6"/>
  <c r="CI16" i="6"/>
  <c r="CI15" i="6"/>
  <c r="CI14" i="6"/>
  <c r="CI13" i="6"/>
  <c r="CI12" i="6"/>
  <c r="CI11" i="6"/>
  <c r="CI10" i="6"/>
  <c r="CI9" i="6"/>
  <c r="CI8" i="6"/>
  <c r="CI7" i="6"/>
  <c r="CI6" i="6"/>
  <c r="CI5" i="6"/>
  <c r="CI4" i="6"/>
  <c r="CM33" i="6" l="1"/>
  <c r="CM32" i="6"/>
  <c r="CM31" i="6"/>
  <c r="CM30" i="6"/>
  <c r="CM29" i="6"/>
  <c r="CM28" i="6"/>
  <c r="CM27" i="6"/>
  <c r="CM26" i="6"/>
  <c r="CM25" i="6"/>
  <c r="CM24" i="6"/>
  <c r="CM23" i="6"/>
  <c r="CM22" i="6"/>
  <c r="CM21" i="6"/>
  <c r="CM20" i="6"/>
  <c r="CM19" i="6"/>
  <c r="CM18" i="6"/>
  <c r="CM17" i="6"/>
  <c r="CM16" i="6"/>
  <c r="CM15" i="6"/>
  <c r="CM14" i="6"/>
  <c r="CM13" i="6"/>
  <c r="CM12" i="6"/>
  <c r="CM11" i="6"/>
  <c r="CM10" i="6"/>
  <c r="CM9" i="6"/>
  <c r="CM8" i="6"/>
  <c r="CM7" i="6"/>
  <c r="CM6" i="6"/>
  <c r="CM5" i="6"/>
  <c r="CM4" i="6"/>
  <c r="CE34" i="6" l="1"/>
  <c r="CG35" i="6"/>
  <c r="CF35" i="6"/>
  <c r="CE33" i="6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9" i="6"/>
  <c r="CE8" i="6"/>
  <c r="CE7" i="6"/>
  <c r="CE6" i="6"/>
  <c r="CE5" i="6"/>
  <c r="CE4" i="6"/>
  <c r="CC35" i="6" l="1"/>
  <c r="CB35" i="6"/>
  <c r="CA33" i="6"/>
  <c r="CA32" i="6"/>
  <c r="CA31" i="6"/>
  <c r="CA30" i="6"/>
  <c r="CA29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16" i="6"/>
  <c r="CA15" i="6"/>
  <c r="CA14" i="6"/>
  <c r="CA13" i="6"/>
  <c r="CA12" i="6"/>
  <c r="CA11" i="6"/>
  <c r="CA10" i="6"/>
  <c r="CA9" i="6"/>
  <c r="CA8" i="6"/>
  <c r="CA7" i="6"/>
  <c r="CA6" i="6"/>
  <c r="CA5" i="6"/>
  <c r="CA4" i="6"/>
  <c r="BY35" i="6" l="1"/>
  <c r="BX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T35" i="6" l="1"/>
  <c r="BS34" i="6"/>
  <c r="BQ35" i="6" l="1"/>
  <c r="BP35" i="6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U35" i="6" l="1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K34" i="6" l="1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<sst xmlns="http://schemas.openxmlformats.org/spreadsheetml/2006/main" count="144" uniqueCount="33">
  <si>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</si>
  <si>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</si>
  <si>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</si>
  <si>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</si>
  <si>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</si>
  <si>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</si>
  <si>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</si>
  <si>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</si>
  <si>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</si>
  <si>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</si>
  <si>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</si>
  <si>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</si>
  <si>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</si>
  <si>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</si>
  <si>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</si>
  <si>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</si>
  <si>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</si>
  <si>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</si>
  <si>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</si>
  <si>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</si>
  <si>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</si>
  <si>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</si>
  <si>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</si>
  <si>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</si>
  <si>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</si>
  <si>
    <t>令和3年6月</t>
    <rPh sb="0" eb="2">
      <t>レイワ</t>
    </rPh>
    <rPh sb="3" eb="4">
      <t>ネン</t>
    </rPh>
    <rPh sb="5" eb="6">
      <t>ガツ</t>
    </rPh>
    <phoneticPr fontId="1"/>
  </si>
  <si>
    <t>令和3年7月</t>
    <rPh sb="0" eb="2">
      <t>レイワ</t>
    </rPh>
    <rPh sb="3" eb="4">
      <t>ネン</t>
    </rPh>
    <rPh sb="5" eb="6">
      <t>ガツ</t>
    </rPh>
    <phoneticPr fontId="1"/>
  </si>
  <si>
    <t>令和3年8月</t>
    <rPh sb="0" eb="2">
      <t>レイワ</t>
    </rPh>
    <rPh sb="3" eb="4">
      <t>ネン</t>
    </rPh>
    <rPh sb="5" eb="6">
      <t>ガツ</t>
    </rPh>
    <phoneticPr fontId="1"/>
  </si>
  <si>
    <t>令和3年9月</t>
    <rPh sb="0" eb="2">
      <t>レイワ</t>
    </rPh>
    <rPh sb="3" eb="4">
      <t>ネン</t>
    </rPh>
    <rPh sb="5" eb="6">
      <t>ガツ</t>
    </rPh>
    <phoneticPr fontId="1"/>
  </si>
  <si>
    <t>令和3年10月</t>
    <rPh sb="0" eb="2">
      <t>レイワ</t>
    </rPh>
    <rPh sb="3" eb="4">
      <t>ネン</t>
    </rPh>
    <rPh sb="6" eb="7">
      <t>ガツ</t>
    </rPh>
    <phoneticPr fontId="1"/>
  </si>
  <si>
    <t>令和3年11月</t>
    <rPh sb="0" eb="2">
      <t>レイワ</t>
    </rPh>
    <rPh sb="3" eb="4">
      <t>ネン</t>
    </rPh>
    <rPh sb="6" eb="7">
      <t>ガツ</t>
    </rPh>
    <phoneticPr fontId="1"/>
  </si>
  <si>
    <t>【令和2年2月～令和3年12月】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4" eb="15">
      <t>ツキ</t>
    </rPh>
    <phoneticPr fontId="1"/>
  </si>
  <si>
    <t>令和3年12月</t>
    <rPh sb="0" eb="2">
      <t>レイワ</t>
    </rPh>
    <rPh sb="3" eb="4">
      <t>ネン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</si>
</sst>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Border="1" applyAlignment="1">
      <alignment horizontal="center" vertical="center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CO39"/>
  <sheetViews>
    <sheetView tabSelected="1" view="pageBreakPreview" topLeftCell="BP31" zoomScaleNormal="100" zoomScaleSheetLayoutView="100" workbookViewId="0">
      <selection activeCell="CD37" sqref="CD37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  <col min="66" max="66" width="9.25" bestFit="1" customWidth="1"/>
    <col min="67" max="67" width="3.375" customWidth="1"/>
    <col min="68" max="69" width="4.625" customWidth="1"/>
    <col min="70" max="70" width="9.25" bestFit="1" customWidth="1"/>
    <col min="71" max="71" width="3.375" customWidth="1"/>
    <col min="72" max="73" width="4.625" customWidth="1"/>
    <col min="74" max="74" width="9.25" bestFit="1" customWidth="1"/>
    <col min="75" max="75" width="3.375" customWidth="1"/>
    <col min="76" max="77" width="4.625" customWidth="1"/>
    <col min="78" max="78" width="9.25" bestFit="1" customWidth="1"/>
    <col min="79" max="79" width="3.375" customWidth="1"/>
    <col min="80" max="81" width="4.625" customWidth="1"/>
    <col min="82" max="82" width="9.25" bestFit="1" customWidth="1"/>
    <col min="83" max="83" width="3.375" customWidth="1"/>
    <col min="84" max="85" width="4.625" customWidth="1"/>
    <col min="86" max="86" width="9.25" bestFit="1" customWidth="1"/>
    <col min="87" max="87" width="3.375" customWidth="1"/>
    <col min="88" max="89" width="4.625" customWidth="1"/>
    <col min="90" max="90" width="9.25" bestFit="1" customWidth="1"/>
    <col min="91" max="91" width="3.375" customWidth="1"/>
    <col min="92" max="93" width="4.625" customWidth="1"/>
  </cols>
  <sheetData>
    <row r="1" spans="2:93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/>
      <c r="BQ1" s="1"/>
      <c r="BU1" s="1"/>
      <c r="BY1" s="1"/>
      <c r="CC1" s="1"/>
      <c r="CG1" s="1"/>
      <c r="CK1" s="1"/>
      <c r="CO1" s="1" t="s">
        <v>31</v>
      </c>
    </row>
    <row r="2" spans="2:93" ht="35.1" customHeight="1" x14ac:dyDescent="0.15">
      <c r="B2" s="42" t="s">
        <v>3</v>
      </c>
      <c r="C2" s="44"/>
      <c r="D2" s="44"/>
      <c r="E2" s="45"/>
      <c r="F2" s="42" t="s">
        <v>4</v>
      </c>
      <c r="G2" s="43"/>
      <c r="H2" s="44"/>
      <c r="I2" s="45"/>
      <c r="J2" s="42" t="s">
        <v>5</v>
      </c>
      <c r="K2" s="43"/>
      <c r="L2" s="44"/>
      <c r="M2" s="45"/>
      <c r="N2" s="42" t="s">
        <v>6</v>
      </c>
      <c r="O2" s="43"/>
      <c r="P2" s="44"/>
      <c r="Q2" s="45"/>
      <c r="R2" s="42" t="s">
        <v>7</v>
      </c>
      <c r="S2" s="43"/>
      <c r="T2" s="44"/>
      <c r="U2" s="45"/>
      <c r="V2" s="42" t="s">
        <v>8</v>
      </c>
      <c r="W2" s="43"/>
      <c r="X2" s="44"/>
      <c r="Y2" s="45"/>
      <c r="Z2" s="42" t="s">
        <v>10</v>
      </c>
      <c r="AA2" s="43"/>
      <c r="AB2" s="44"/>
      <c r="AC2" s="45"/>
      <c r="AD2" s="42" t="s">
        <v>11</v>
      </c>
      <c r="AE2" s="43"/>
      <c r="AF2" s="44"/>
      <c r="AG2" s="45"/>
      <c r="AH2" s="42" t="s">
        <v>14</v>
      </c>
      <c r="AI2" s="43"/>
      <c r="AJ2" s="44"/>
      <c r="AK2" s="45"/>
      <c r="AL2" s="42" t="s">
        <v>15</v>
      </c>
      <c r="AM2" s="43"/>
      <c r="AN2" s="44"/>
      <c r="AO2" s="45"/>
      <c r="AP2" s="42" t="s">
        <v>16</v>
      </c>
      <c r="AQ2" s="43"/>
      <c r="AR2" s="44"/>
      <c r="AS2" s="45"/>
      <c r="AT2" s="42" t="s">
        <v>18</v>
      </c>
      <c r="AU2" s="43"/>
      <c r="AV2" s="44"/>
      <c r="AW2" s="45"/>
      <c r="AX2" s="42" t="s">
        <v>21</v>
      </c>
      <c r="AY2" s="43"/>
      <c r="AZ2" s="44"/>
      <c r="BA2" s="45"/>
      <c r="BB2" s="42" t="s">
        <v>22</v>
      </c>
      <c r="BC2" s="43"/>
      <c r="BD2" s="44"/>
      <c r="BE2" s="45"/>
      <c r="BF2" s="42" t="s">
        <v>23</v>
      </c>
      <c r="BG2" s="43"/>
      <c r="BH2" s="44"/>
      <c r="BI2" s="45"/>
      <c r="BJ2" s="42" t="s">
        <v>24</v>
      </c>
      <c r="BK2" s="43"/>
      <c r="BL2" s="44"/>
      <c r="BM2" s="45"/>
      <c r="BN2" s="42" t="s">
        <v>25</v>
      </c>
      <c r="BO2" s="43"/>
      <c r="BP2" s="44"/>
      <c r="BQ2" s="45"/>
      <c r="BR2" s="42" t="s">
        <v>26</v>
      </c>
      <c r="BS2" s="43"/>
      <c r="BT2" s="44"/>
      <c r="BU2" s="45"/>
      <c r="BV2" s="42" t="s">
        <v>27</v>
      </c>
      <c r="BW2" s="43"/>
      <c r="BX2" s="44"/>
      <c r="BY2" s="45"/>
      <c r="BZ2" s="42" t="s">
        <v>28</v>
      </c>
      <c r="CA2" s="43"/>
      <c r="CB2" s="44"/>
      <c r="CC2" s="45"/>
      <c r="CD2" s="42" t="s">
        <v>29</v>
      </c>
      <c r="CE2" s="43"/>
      <c r="CF2" s="44"/>
      <c r="CG2" s="45"/>
      <c r="CH2" s="42" t="s">
        <v>30</v>
      </c>
      <c r="CI2" s="43"/>
      <c r="CJ2" s="44"/>
      <c r="CK2" s="45"/>
      <c r="CL2" s="42" t="s">
        <v>32</v>
      </c>
      <c r="CM2" s="43"/>
      <c r="CN2" s="44"/>
      <c r="CO2" s="45"/>
    </row>
    <row r="3" spans="2:93" ht="35.1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  <c r="BN3" s="4" t="s">
        <v>0</v>
      </c>
      <c r="BO3" s="3" t="s">
        <v>1</v>
      </c>
      <c r="BP3" s="33" t="s">
        <v>17</v>
      </c>
      <c r="BQ3" s="26" t="s">
        <v>12</v>
      </c>
      <c r="BR3" s="4" t="s">
        <v>0</v>
      </c>
      <c r="BS3" s="3" t="s">
        <v>1</v>
      </c>
      <c r="BT3" s="33" t="s">
        <v>17</v>
      </c>
      <c r="BU3" s="26" t="s">
        <v>12</v>
      </c>
      <c r="BV3" s="4" t="s">
        <v>0</v>
      </c>
      <c r="BW3" s="3" t="s">
        <v>1</v>
      </c>
      <c r="BX3" s="33" t="s">
        <v>17</v>
      </c>
      <c r="BY3" s="26" t="s">
        <v>12</v>
      </c>
      <c r="BZ3" s="4" t="s">
        <v>0</v>
      </c>
      <c r="CA3" s="3" t="s">
        <v>1</v>
      </c>
      <c r="CB3" s="33" t="s">
        <v>17</v>
      </c>
      <c r="CC3" s="26" t="s">
        <v>12</v>
      </c>
      <c r="CD3" s="4" t="s">
        <v>0</v>
      </c>
      <c r="CE3" s="3" t="s">
        <v>1</v>
      </c>
      <c r="CF3" s="33" t="s">
        <v>17</v>
      </c>
      <c r="CG3" s="26" t="s">
        <v>12</v>
      </c>
      <c r="CH3" s="4" t="s">
        <v>0</v>
      </c>
      <c r="CI3" s="3" t="s">
        <v>1</v>
      </c>
      <c r="CJ3" s="33" t="s">
        <v>17</v>
      </c>
      <c r="CK3" s="26" t="s">
        <v>12</v>
      </c>
      <c r="CL3" s="4" t="s">
        <v>0</v>
      </c>
      <c r="CM3" s="3" t="s">
        <v>1</v>
      </c>
      <c r="CN3" s="33" t="s">
        <v>17</v>
      </c>
      <c r="CO3" s="26" t="s">
        <v>12</v>
      </c>
    </row>
    <row r="4" spans="2:93" ht="35.1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  <c r="BN4" s="6">
        <v>44348</v>
      </c>
      <c r="BO4" s="9" t="str">
        <f>TEXT(BN4,"aaa")</f>
        <v>火</v>
      </c>
      <c r="BP4" s="16">
        <v>60</v>
      </c>
      <c r="BQ4" s="17"/>
      <c r="BR4" s="6">
        <v>44378</v>
      </c>
      <c r="BS4" s="9" t="str">
        <f>TEXT(BR4,"aaa")</f>
        <v>木</v>
      </c>
      <c r="BT4" s="16">
        <v>40</v>
      </c>
      <c r="BU4" s="17"/>
      <c r="BV4" s="6">
        <v>44409</v>
      </c>
      <c r="BW4" s="9" t="str">
        <f>TEXT(BV4,"aaa")</f>
        <v>日</v>
      </c>
      <c r="BX4" s="16">
        <v>106</v>
      </c>
      <c r="BY4" s="17">
        <v>4</v>
      </c>
      <c r="BZ4" s="6">
        <v>44440</v>
      </c>
      <c r="CA4" s="9" t="str">
        <f>TEXT(BZ4,"aaa")</f>
        <v>水</v>
      </c>
      <c r="CB4" s="16">
        <v>287</v>
      </c>
      <c r="CC4" s="17">
        <v>13</v>
      </c>
      <c r="CD4" s="6">
        <v>44470</v>
      </c>
      <c r="CE4" s="9" t="str">
        <f>TEXT(CD4,"aaa")</f>
        <v>金</v>
      </c>
      <c r="CF4" s="16">
        <v>68</v>
      </c>
      <c r="CG4" s="17">
        <v>0</v>
      </c>
      <c r="CH4" s="6">
        <v>44501</v>
      </c>
      <c r="CI4" s="9" t="str">
        <f>TEXT(CH4,"aaa")</f>
        <v>月</v>
      </c>
      <c r="CJ4" s="16">
        <v>23</v>
      </c>
      <c r="CK4" s="17">
        <v>0</v>
      </c>
      <c r="CL4" s="6">
        <v>44531</v>
      </c>
      <c r="CM4" s="9" t="str">
        <f>TEXT(CL4,"aaa")</f>
        <v>水</v>
      </c>
      <c r="CN4" s="16">
        <v>26</v>
      </c>
      <c r="CO4" s="17">
        <v>0</v>
      </c>
    </row>
    <row r="5" spans="2:93" ht="35.1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  <c r="BN5" s="6">
        <v>44349</v>
      </c>
      <c r="BO5" s="9" t="str">
        <f t="shared" ref="BO5:BO29" si="16">TEXT(BN5,"aaa")</f>
        <v>水</v>
      </c>
      <c r="BP5" s="16">
        <v>54</v>
      </c>
      <c r="BQ5" s="17"/>
      <c r="BR5" s="6">
        <v>44379</v>
      </c>
      <c r="BS5" s="9" t="str">
        <f t="shared" ref="BS5:BS29" si="17">TEXT(BR5,"aaa")</f>
        <v>金</v>
      </c>
      <c r="BT5" s="16">
        <v>27</v>
      </c>
      <c r="BU5" s="17"/>
      <c r="BV5" s="6">
        <v>44410</v>
      </c>
      <c r="BW5" s="9" t="str">
        <f t="shared" ref="BW5:BW29" si="18">TEXT(BV5,"aaa")</f>
        <v>月</v>
      </c>
      <c r="BX5" s="16">
        <v>33</v>
      </c>
      <c r="BY5" s="17">
        <v>2</v>
      </c>
      <c r="BZ5" s="6">
        <v>44441</v>
      </c>
      <c r="CA5" s="9" t="str">
        <f t="shared" ref="CA5:CA29" si="19">TEXT(BZ5,"aaa")</f>
        <v>木</v>
      </c>
      <c r="CB5" s="16">
        <v>279</v>
      </c>
      <c r="CC5" s="17">
        <v>12</v>
      </c>
      <c r="CD5" s="6">
        <v>44471</v>
      </c>
      <c r="CE5" s="9" t="str">
        <f t="shared" ref="CE5:CE29" si="20">TEXT(CD5,"aaa")</f>
        <v>土</v>
      </c>
      <c r="CF5" s="16">
        <v>52</v>
      </c>
      <c r="CG5" s="17">
        <v>2</v>
      </c>
      <c r="CH5" s="6">
        <v>44502</v>
      </c>
      <c r="CI5" s="9" t="str">
        <f t="shared" ref="CI5:CI29" si="21">TEXT(CH5,"aaa")</f>
        <v>火</v>
      </c>
      <c r="CJ5" s="16">
        <v>36</v>
      </c>
      <c r="CK5" s="17">
        <v>0</v>
      </c>
      <c r="CL5" s="6">
        <v>44532</v>
      </c>
      <c r="CM5" s="9" t="str">
        <f t="shared" ref="CM5:CM29" si="22">TEXT(CL5,"aaa")</f>
        <v>木</v>
      </c>
      <c r="CN5" s="16">
        <v>21</v>
      </c>
      <c r="CO5" s="17">
        <v>0</v>
      </c>
    </row>
    <row r="6" spans="2:93" ht="35.1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  <c r="BN6" s="6">
        <v>44350</v>
      </c>
      <c r="BO6" s="9" t="str">
        <f t="shared" si="16"/>
        <v>木</v>
      </c>
      <c r="BP6" s="16">
        <v>59</v>
      </c>
      <c r="BQ6" s="17">
        <v>1</v>
      </c>
      <c r="BR6" s="6">
        <v>44380</v>
      </c>
      <c r="BS6" s="9" t="str">
        <f t="shared" si="17"/>
        <v>土</v>
      </c>
      <c r="BT6" s="16">
        <v>35</v>
      </c>
      <c r="BU6" s="17"/>
      <c r="BV6" s="6">
        <v>44411</v>
      </c>
      <c r="BW6" s="9" t="str">
        <f t="shared" si="18"/>
        <v>火</v>
      </c>
      <c r="BX6" s="16">
        <v>95</v>
      </c>
      <c r="BY6" s="17">
        <v>3</v>
      </c>
      <c r="BZ6" s="6">
        <v>44442</v>
      </c>
      <c r="CA6" s="9" t="str">
        <f t="shared" si="19"/>
        <v>金</v>
      </c>
      <c r="CB6" s="16">
        <v>237</v>
      </c>
      <c r="CC6" s="17">
        <v>5</v>
      </c>
      <c r="CD6" s="6">
        <v>44472</v>
      </c>
      <c r="CE6" s="9" t="str">
        <f t="shared" si="20"/>
        <v>日</v>
      </c>
      <c r="CF6" s="16">
        <v>53</v>
      </c>
      <c r="CG6" s="17">
        <v>0</v>
      </c>
      <c r="CH6" s="6">
        <v>44503</v>
      </c>
      <c r="CI6" s="9" t="str">
        <f t="shared" si="21"/>
        <v>水</v>
      </c>
      <c r="CJ6" s="16">
        <v>33</v>
      </c>
      <c r="CK6" s="17">
        <v>0</v>
      </c>
      <c r="CL6" s="6">
        <v>44533</v>
      </c>
      <c r="CM6" s="9" t="str">
        <f t="shared" si="22"/>
        <v>金</v>
      </c>
      <c r="CN6" s="16">
        <v>18</v>
      </c>
      <c r="CO6" s="17">
        <v>0</v>
      </c>
    </row>
    <row r="7" spans="2:93" ht="35.1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  <c r="BN7" s="6">
        <v>44351</v>
      </c>
      <c r="BO7" s="9" t="str">
        <f t="shared" si="16"/>
        <v>金</v>
      </c>
      <c r="BP7" s="16">
        <v>52</v>
      </c>
      <c r="BQ7" s="17"/>
      <c r="BR7" s="6">
        <v>44381</v>
      </c>
      <c r="BS7" s="9" t="str">
        <f t="shared" si="17"/>
        <v>日</v>
      </c>
      <c r="BT7" s="16">
        <v>24</v>
      </c>
      <c r="BU7" s="17"/>
      <c r="BV7" s="6">
        <v>44412</v>
      </c>
      <c r="BW7" s="9" t="str">
        <f t="shared" si="18"/>
        <v>水</v>
      </c>
      <c r="BX7" s="16">
        <v>104</v>
      </c>
      <c r="BY7" s="17">
        <v>10</v>
      </c>
      <c r="BZ7" s="6">
        <v>44443</v>
      </c>
      <c r="CA7" s="9" t="str">
        <f t="shared" si="19"/>
        <v>土</v>
      </c>
      <c r="CB7" s="16">
        <v>394</v>
      </c>
      <c r="CC7" s="17">
        <v>5</v>
      </c>
      <c r="CD7" s="6">
        <v>44473</v>
      </c>
      <c r="CE7" s="9" t="str">
        <f t="shared" si="20"/>
        <v>月</v>
      </c>
      <c r="CF7" s="16">
        <v>24</v>
      </c>
      <c r="CG7" s="17">
        <v>0</v>
      </c>
      <c r="CH7" s="6">
        <v>44504</v>
      </c>
      <c r="CI7" s="9" t="str">
        <f t="shared" si="21"/>
        <v>木</v>
      </c>
      <c r="CJ7" s="16">
        <v>9</v>
      </c>
      <c r="CK7" s="17">
        <v>0</v>
      </c>
      <c r="CL7" s="6">
        <v>44534</v>
      </c>
      <c r="CM7" s="9" t="str">
        <f t="shared" si="22"/>
        <v>土</v>
      </c>
      <c r="CN7" s="16">
        <v>28</v>
      </c>
      <c r="CO7" s="17">
        <v>0</v>
      </c>
    </row>
    <row r="8" spans="2:93" ht="35.1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  <c r="BN8" s="6">
        <v>44352</v>
      </c>
      <c r="BO8" s="9" t="str">
        <f t="shared" si="16"/>
        <v>土</v>
      </c>
      <c r="BP8" s="16">
        <v>42</v>
      </c>
      <c r="BQ8" s="17"/>
      <c r="BR8" s="6">
        <v>44382</v>
      </c>
      <c r="BS8" s="9" t="str">
        <f t="shared" si="17"/>
        <v>月</v>
      </c>
      <c r="BT8" s="16">
        <v>10</v>
      </c>
      <c r="BU8" s="17"/>
      <c r="BV8" s="6">
        <v>44413</v>
      </c>
      <c r="BW8" s="9" t="str">
        <f t="shared" si="18"/>
        <v>木</v>
      </c>
      <c r="BX8" s="16">
        <v>95</v>
      </c>
      <c r="BY8" s="17">
        <v>8</v>
      </c>
      <c r="BZ8" s="6">
        <v>44444</v>
      </c>
      <c r="CA8" s="9" t="str">
        <f t="shared" si="19"/>
        <v>日</v>
      </c>
      <c r="CB8" s="16">
        <v>247</v>
      </c>
      <c r="CC8" s="17">
        <v>1</v>
      </c>
      <c r="CD8" s="6">
        <v>44474</v>
      </c>
      <c r="CE8" s="9" t="str">
        <f t="shared" si="20"/>
        <v>火</v>
      </c>
      <c r="CF8" s="16">
        <v>62</v>
      </c>
      <c r="CG8" s="17">
        <v>2</v>
      </c>
      <c r="CH8" s="6">
        <v>44505</v>
      </c>
      <c r="CI8" s="9" t="str">
        <f t="shared" si="21"/>
        <v>金</v>
      </c>
      <c r="CJ8" s="16">
        <v>34</v>
      </c>
      <c r="CK8" s="17">
        <v>0</v>
      </c>
      <c r="CL8" s="6">
        <v>44535</v>
      </c>
      <c r="CM8" s="9" t="str">
        <f t="shared" si="22"/>
        <v>日</v>
      </c>
      <c r="CN8" s="16">
        <v>25</v>
      </c>
      <c r="CO8" s="17">
        <v>0</v>
      </c>
    </row>
    <row r="9" spans="2:93" ht="35.1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  <c r="BN9" s="6">
        <v>44353</v>
      </c>
      <c r="BO9" s="9" t="str">
        <f t="shared" si="16"/>
        <v>日</v>
      </c>
      <c r="BP9" s="16">
        <v>36</v>
      </c>
      <c r="BQ9" s="17"/>
      <c r="BR9" s="6">
        <v>44383</v>
      </c>
      <c r="BS9" s="9" t="str">
        <f t="shared" si="17"/>
        <v>火</v>
      </c>
      <c r="BT9" s="16">
        <v>45</v>
      </c>
      <c r="BU9" s="17"/>
      <c r="BV9" s="6">
        <v>44414</v>
      </c>
      <c r="BW9" s="9" t="str">
        <f t="shared" si="18"/>
        <v>金</v>
      </c>
      <c r="BX9" s="16">
        <v>112</v>
      </c>
      <c r="BY9" s="17">
        <v>4</v>
      </c>
      <c r="BZ9" s="6">
        <v>44445</v>
      </c>
      <c r="CA9" s="9" t="str">
        <f t="shared" si="19"/>
        <v>月</v>
      </c>
      <c r="CB9" s="16">
        <v>43</v>
      </c>
      <c r="CC9" s="17">
        <v>1</v>
      </c>
      <c r="CD9" s="6">
        <v>44475</v>
      </c>
      <c r="CE9" s="9" t="str">
        <f t="shared" si="20"/>
        <v>水</v>
      </c>
      <c r="CF9" s="16">
        <v>49</v>
      </c>
      <c r="CG9" s="17">
        <v>0</v>
      </c>
      <c r="CH9" s="6">
        <v>44506</v>
      </c>
      <c r="CI9" s="9" t="str">
        <f t="shared" si="21"/>
        <v>土</v>
      </c>
      <c r="CJ9" s="16">
        <v>43</v>
      </c>
      <c r="CK9" s="17">
        <v>0</v>
      </c>
      <c r="CL9" s="6">
        <v>44536</v>
      </c>
      <c r="CM9" s="9" t="str">
        <f t="shared" si="22"/>
        <v>月</v>
      </c>
      <c r="CN9" s="16">
        <v>13</v>
      </c>
      <c r="CO9" s="17">
        <v>0</v>
      </c>
    </row>
    <row r="10" spans="2:93" ht="35.1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  <c r="BN10" s="6">
        <v>44354</v>
      </c>
      <c r="BO10" s="9" t="str">
        <f t="shared" si="16"/>
        <v>月</v>
      </c>
      <c r="BP10" s="16">
        <v>25</v>
      </c>
      <c r="BQ10" s="17"/>
      <c r="BR10" s="6">
        <v>44384</v>
      </c>
      <c r="BS10" s="9" t="str">
        <f t="shared" si="17"/>
        <v>水</v>
      </c>
      <c r="BT10" s="16">
        <v>49</v>
      </c>
      <c r="BU10" s="17"/>
      <c r="BV10" s="6">
        <v>44415</v>
      </c>
      <c r="BW10" s="9" t="str">
        <f t="shared" si="18"/>
        <v>土</v>
      </c>
      <c r="BX10" s="16">
        <v>258</v>
      </c>
      <c r="BY10" s="17">
        <v>5</v>
      </c>
      <c r="BZ10" s="6">
        <v>44446</v>
      </c>
      <c r="CA10" s="9" t="str">
        <f t="shared" si="19"/>
        <v>火</v>
      </c>
      <c r="CB10" s="16">
        <v>323</v>
      </c>
      <c r="CC10" s="17">
        <v>8</v>
      </c>
      <c r="CD10" s="6">
        <v>44476</v>
      </c>
      <c r="CE10" s="9" t="str">
        <f t="shared" si="20"/>
        <v>木</v>
      </c>
      <c r="CF10" s="16">
        <v>49</v>
      </c>
      <c r="CG10" s="17">
        <v>0</v>
      </c>
      <c r="CH10" s="6">
        <v>44507</v>
      </c>
      <c r="CI10" s="9" t="str">
        <f t="shared" si="21"/>
        <v>日</v>
      </c>
      <c r="CJ10" s="16">
        <v>22</v>
      </c>
      <c r="CK10" s="17">
        <v>0</v>
      </c>
      <c r="CL10" s="6">
        <v>44537</v>
      </c>
      <c r="CM10" s="9" t="str">
        <f t="shared" si="22"/>
        <v>火</v>
      </c>
      <c r="CN10" s="16">
        <v>27</v>
      </c>
      <c r="CO10" s="17">
        <v>0</v>
      </c>
    </row>
    <row r="11" spans="2:93" ht="35.1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  <c r="BN11" s="6">
        <v>44355</v>
      </c>
      <c r="BO11" s="9" t="str">
        <f t="shared" si="16"/>
        <v>火</v>
      </c>
      <c r="BP11" s="16">
        <v>67</v>
      </c>
      <c r="BQ11" s="17">
        <v>1</v>
      </c>
      <c r="BR11" s="6">
        <v>44385</v>
      </c>
      <c r="BS11" s="9" t="str">
        <f t="shared" si="17"/>
        <v>木</v>
      </c>
      <c r="BT11" s="16">
        <v>42</v>
      </c>
      <c r="BU11" s="17">
        <v>2</v>
      </c>
      <c r="BV11" s="6">
        <v>44416</v>
      </c>
      <c r="BW11" s="9" t="str">
        <f t="shared" si="18"/>
        <v>日</v>
      </c>
      <c r="BX11" s="16">
        <v>179</v>
      </c>
      <c r="BY11" s="17">
        <v>3</v>
      </c>
      <c r="BZ11" s="6">
        <v>44447</v>
      </c>
      <c r="CA11" s="9" t="str">
        <f t="shared" si="19"/>
        <v>水</v>
      </c>
      <c r="CB11" s="16">
        <v>95</v>
      </c>
      <c r="CC11" s="17">
        <v>6</v>
      </c>
      <c r="CD11" s="6">
        <v>44477</v>
      </c>
      <c r="CE11" s="9" t="str">
        <f t="shared" si="20"/>
        <v>金</v>
      </c>
      <c r="CF11" s="16">
        <v>57</v>
      </c>
      <c r="CG11" s="17">
        <v>0</v>
      </c>
      <c r="CH11" s="6">
        <v>44508</v>
      </c>
      <c r="CI11" s="9" t="str">
        <f t="shared" si="21"/>
        <v>月</v>
      </c>
      <c r="CJ11" s="16">
        <v>11</v>
      </c>
      <c r="CK11" s="17">
        <v>0</v>
      </c>
      <c r="CL11" s="6">
        <v>44538</v>
      </c>
      <c r="CM11" s="9" t="str">
        <f t="shared" si="22"/>
        <v>水</v>
      </c>
      <c r="CN11" s="16">
        <v>25</v>
      </c>
      <c r="CO11" s="17">
        <v>0</v>
      </c>
    </row>
    <row r="12" spans="2:93" ht="35.1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  <c r="BN12" s="6">
        <v>44356</v>
      </c>
      <c r="BO12" s="9" t="str">
        <f t="shared" si="16"/>
        <v>水</v>
      </c>
      <c r="BP12" s="16">
        <v>40</v>
      </c>
      <c r="BQ12" s="17"/>
      <c r="BR12" s="6">
        <v>44386</v>
      </c>
      <c r="BS12" s="9" t="str">
        <f t="shared" si="17"/>
        <v>金</v>
      </c>
      <c r="BT12" s="16">
        <v>29</v>
      </c>
      <c r="BU12" s="17"/>
      <c r="BV12" s="6">
        <v>44417</v>
      </c>
      <c r="BW12" s="9" t="str">
        <f t="shared" si="18"/>
        <v>月</v>
      </c>
      <c r="BX12" s="16">
        <v>51</v>
      </c>
      <c r="BY12" s="17">
        <v>2</v>
      </c>
      <c r="BZ12" s="6">
        <v>44448</v>
      </c>
      <c r="CA12" s="9" t="str">
        <f t="shared" si="19"/>
        <v>木</v>
      </c>
      <c r="CB12" s="16">
        <v>97</v>
      </c>
      <c r="CC12" s="17">
        <v>5</v>
      </c>
      <c r="CD12" s="6">
        <v>44478</v>
      </c>
      <c r="CE12" s="9" t="str">
        <f t="shared" si="20"/>
        <v>土</v>
      </c>
      <c r="CF12" s="16">
        <v>50</v>
      </c>
      <c r="CG12" s="17">
        <v>0</v>
      </c>
      <c r="CH12" s="6">
        <v>44509</v>
      </c>
      <c r="CI12" s="9" t="str">
        <f t="shared" si="21"/>
        <v>火</v>
      </c>
      <c r="CJ12" s="16">
        <v>44</v>
      </c>
      <c r="CK12" s="17">
        <v>0</v>
      </c>
      <c r="CL12" s="6">
        <v>44539</v>
      </c>
      <c r="CM12" s="9" t="str">
        <f t="shared" si="22"/>
        <v>木</v>
      </c>
      <c r="CN12" s="16">
        <v>42</v>
      </c>
      <c r="CO12" s="17">
        <v>0</v>
      </c>
    </row>
    <row r="13" spans="2:93" ht="35.1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  <c r="BN13" s="6">
        <v>44357</v>
      </c>
      <c r="BO13" s="9" t="str">
        <f t="shared" si="16"/>
        <v>木</v>
      </c>
      <c r="BP13" s="16">
        <v>58</v>
      </c>
      <c r="BQ13" s="17"/>
      <c r="BR13" s="6">
        <v>44387</v>
      </c>
      <c r="BS13" s="9" t="str">
        <f t="shared" si="17"/>
        <v>土</v>
      </c>
      <c r="BT13" s="16">
        <v>46</v>
      </c>
      <c r="BU13" s="17"/>
      <c r="BV13" s="6">
        <v>44418</v>
      </c>
      <c r="BW13" s="9" t="str">
        <f t="shared" si="18"/>
        <v>火</v>
      </c>
      <c r="BX13" s="16">
        <v>60</v>
      </c>
      <c r="BY13" s="17">
        <v>3</v>
      </c>
      <c r="BZ13" s="6">
        <v>44449</v>
      </c>
      <c r="CA13" s="9" t="str">
        <f t="shared" si="19"/>
        <v>金</v>
      </c>
      <c r="CB13" s="16">
        <v>82</v>
      </c>
      <c r="CC13" s="17">
        <v>2</v>
      </c>
      <c r="CD13" s="6">
        <v>44479</v>
      </c>
      <c r="CE13" s="9" t="str">
        <f t="shared" si="20"/>
        <v>日</v>
      </c>
      <c r="CF13" s="16">
        <v>30</v>
      </c>
      <c r="CG13" s="17">
        <v>0</v>
      </c>
      <c r="CH13" s="6">
        <v>44510</v>
      </c>
      <c r="CI13" s="9" t="str">
        <f t="shared" si="21"/>
        <v>水</v>
      </c>
      <c r="CJ13" s="16">
        <v>41</v>
      </c>
      <c r="CK13" s="17">
        <v>0</v>
      </c>
      <c r="CL13" s="6">
        <v>44540</v>
      </c>
      <c r="CM13" s="9" t="str">
        <f t="shared" si="22"/>
        <v>金</v>
      </c>
      <c r="CN13" s="16">
        <v>66</v>
      </c>
      <c r="CO13" s="17">
        <v>0</v>
      </c>
    </row>
    <row r="14" spans="2:93" ht="35.1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  <c r="BN14" s="6">
        <v>44358</v>
      </c>
      <c r="BO14" s="9" t="str">
        <f t="shared" si="16"/>
        <v>金</v>
      </c>
      <c r="BP14" s="16">
        <v>48</v>
      </c>
      <c r="BQ14" s="17">
        <v>1</v>
      </c>
      <c r="BR14" s="6">
        <v>44388</v>
      </c>
      <c r="BS14" s="9" t="str">
        <f t="shared" si="17"/>
        <v>日</v>
      </c>
      <c r="BT14" s="16">
        <v>32</v>
      </c>
      <c r="BU14" s="17"/>
      <c r="BV14" s="6">
        <v>44419</v>
      </c>
      <c r="BW14" s="9" t="str">
        <f t="shared" si="18"/>
        <v>水</v>
      </c>
      <c r="BX14" s="16">
        <v>135</v>
      </c>
      <c r="BY14" s="17">
        <v>7</v>
      </c>
      <c r="BZ14" s="6">
        <v>44450</v>
      </c>
      <c r="CA14" s="9" t="str">
        <f t="shared" si="19"/>
        <v>土</v>
      </c>
      <c r="CB14" s="16">
        <v>195</v>
      </c>
      <c r="CC14" s="17">
        <v>8</v>
      </c>
      <c r="CD14" s="6">
        <v>44480</v>
      </c>
      <c r="CE14" s="9" t="str">
        <f t="shared" si="20"/>
        <v>月</v>
      </c>
      <c r="CF14" s="16">
        <v>24</v>
      </c>
      <c r="CG14" s="17">
        <v>0</v>
      </c>
      <c r="CH14" s="6">
        <v>44511</v>
      </c>
      <c r="CI14" s="9" t="str">
        <f t="shared" si="21"/>
        <v>木</v>
      </c>
      <c r="CJ14" s="16">
        <v>39</v>
      </c>
      <c r="CK14" s="17">
        <v>0</v>
      </c>
      <c r="CL14" s="6">
        <v>44541</v>
      </c>
      <c r="CM14" s="9" t="str">
        <f t="shared" si="22"/>
        <v>土</v>
      </c>
      <c r="CN14" s="16">
        <v>40</v>
      </c>
      <c r="CO14" s="17">
        <v>0</v>
      </c>
    </row>
    <row r="15" spans="2:93" ht="35.1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  <c r="BN15" s="6">
        <v>44359</v>
      </c>
      <c r="BO15" s="9" t="str">
        <f t="shared" si="16"/>
        <v>土</v>
      </c>
      <c r="BP15" s="16">
        <v>57</v>
      </c>
      <c r="BQ15" s="17">
        <v>1</v>
      </c>
      <c r="BR15" s="6">
        <v>44389</v>
      </c>
      <c r="BS15" s="9" t="str">
        <f t="shared" si="17"/>
        <v>月</v>
      </c>
      <c r="BT15" s="16">
        <v>21</v>
      </c>
      <c r="BU15" s="17">
        <v>1</v>
      </c>
      <c r="BV15" s="6">
        <v>44420</v>
      </c>
      <c r="BW15" s="9" t="str">
        <f t="shared" si="18"/>
        <v>木</v>
      </c>
      <c r="BX15" s="16">
        <v>109</v>
      </c>
      <c r="BY15" s="17">
        <v>5</v>
      </c>
      <c r="BZ15" s="6">
        <v>44451</v>
      </c>
      <c r="CA15" s="9" t="str">
        <f t="shared" si="19"/>
        <v>日</v>
      </c>
      <c r="CB15" s="16">
        <v>119</v>
      </c>
      <c r="CC15" s="17">
        <v>1</v>
      </c>
      <c r="CD15" s="6">
        <v>44481</v>
      </c>
      <c r="CE15" s="9" t="str">
        <f t="shared" si="20"/>
        <v>火</v>
      </c>
      <c r="CF15" s="16">
        <v>56</v>
      </c>
      <c r="CG15" s="17">
        <v>0</v>
      </c>
      <c r="CH15" s="6">
        <v>44512</v>
      </c>
      <c r="CI15" s="9" t="str">
        <f t="shared" si="21"/>
        <v>金</v>
      </c>
      <c r="CJ15" s="16">
        <v>45</v>
      </c>
      <c r="CK15" s="17">
        <v>0</v>
      </c>
      <c r="CL15" s="6">
        <v>44542</v>
      </c>
      <c r="CM15" s="9" t="str">
        <f t="shared" si="22"/>
        <v>日</v>
      </c>
      <c r="CN15" s="16">
        <v>12</v>
      </c>
      <c r="CO15" s="17">
        <v>0</v>
      </c>
    </row>
    <row r="16" spans="2:93" ht="35.1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  <c r="BN16" s="6">
        <v>44360</v>
      </c>
      <c r="BO16" s="9" t="str">
        <f t="shared" si="16"/>
        <v>日</v>
      </c>
      <c r="BP16" s="16">
        <v>29</v>
      </c>
      <c r="BQ16" s="17"/>
      <c r="BR16" s="6">
        <v>44390</v>
      </c>
      <c r="BS16" s="9" t="str">
        <f t="shared" si="17"/>
        <v>火</v>
      </c>
      <c r="BT16" s="16">
        <v>54</v>
      </c>
      <c r="BU16" s="17"/>
      <c r="BV16" s="6">
        <v>44421</v>
      </c>
      <c r="BW16" s="9" t="str">
        <f t="shared" si="18"/>
        <v>金</v>
      </c>
      <c r="BX16" s="16">
        <v>98</v>
      </c>
      <c r="BY16" s="17">
        <v>21</v>
      </c>
      <c r="BZ16" s="6">
        <v>44452</v>
      </c>
      <c r="CA16" s="9" t="str">
        <f t="shared" si="19"/>
        <v>月</v>
      </c>
      <c r="CB16" s="16">
        <v>39</v>
      </c>
      <c r="CC16" s="17">
        <v>2</v>
      </c>
      <c r="CD16" s="6">
        <v>44482</v>
      </c>
      <c r="CE16" s="9" t="str">
        <f t="shared" si="20"/>
        <v>水</v>
      </c>
      <c r="CF16" s="16">
        <v>39</v>
      </c>
      <c r="CG16" s="17">
        <v>0</v>
      </c>
      <c r="CH16" s="6">
        <v>44513</v>
      </c>
      <c r="CI16" s="9" t="str">
        <f t="shared" si="21"/>
        <v>土</v>
      </c>
      <c r="CJ16" s="16">
        <v>44</v>
      </c>
      <c r="CK16" s="17">
        <v>0</v>
      </c>
      <c r="CL16" s="6">
        <v>44543</v>
      </c>
      <c r="CM16" s="9" t="str">
        <f t="shared" si="22"/>
        <v>月</v>
      </c>
      <c r="CN16" s="16">
        <v>5</v>
      </c>
      <c r="CO16" s="17">
        <v>0</v>
      </c>
    </row>
    <row r="17" spans="2:93" ht="35.1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  <c r="BN17" s="6">
        <v>44361</v>
      </c>
      <c r="BO17" s="9" t="str">
        <f t="shared" si="16"/>
        <v>月</v>
      </c>
      <c r="BP17" s="16">
        <v>35</v>
      </c>
      <c r="BQ17" s="17"/>
      <c r="BR17" s="6">
        <v>44391</v>
      </c>
      <c r="BS17" s="9" t="str">
        <f t="shared" si="17"/>
        <v>水</v>
      </c>
      <c r="BT17" s="16">
        <v>30</v>
      </c>
      <c r="BU17" s="17"/>
      <c r="BV17" s="6">
        <v>44422</v>
      </c>
      <c r="BW17" s="9" t="str">
        <f t="shared" si="18"/>
        <v>土</v>
      </c>
      <c r="BX17" s="16">
        <v>132</v>
      </c>
      <c r="BY17" s="17">
        <v>5</v>
      </c>
      <c r="BZ17" s="6">
        <v>44453</v>
      </c>
      <c r="CA17" s="9" t="str">
        <f t="shared" si="19"/>
        <v>火</v>
      </c>
      <c r="CB17" s="16">
        <v>111</v>
      </c>
      <c r="CC17" s="17">
        <v>1</v>
      </c>
      <c r="CD17" s="6">
        <v>44483</v>
      </c>
      <c r="CE17" s="9" t="str">
        <f t="shared" si="20"/>
        <v>木</v>
      </c>
      <c r="CF17" s="16">
        <v>26</v>
      </c>
      <c r="CG17" s="17">
        <v>0</v>
      </c>
      <c r="CH17" s="6">
        <v>44514</v>
      </c>
      <c r="CI17" s="9" t="str">
        <f t="shared" si="21"/>
        <v>日</v>
      </c>
      <c r="CJ17" s="16">
        <v>20</v>
      </c>
      <c r="CK17" s="17">
        <v>0</v>
      </c>
      <c r="CL17" s="6">
        <v>44544</v>
      </c>
      <c r="CM17" s="9" t="str">
        <f t="shared" si="22"/>
        <v>火</v>
      </c>
      <c r="CN17" s="16">
        <v>33</v>
      </c>
      <c r="CO17" s="17">
        <v>0</v>
      </c>
    </row>
    <row r="18" spans="2:93" ht="35.1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  <c r="BN18" s="6">
        <v>44362</v>
      </c>
      <c r="BO18" s="9" t="str">
        <f t="shared" si="16"/>
        <v>火</v>
      </c>
      <c r="BP18" s="16">
        <v>46</v>
      </c>
      <c r="BQ18" s="17"/>
      <c r="BR18" s="6">
        <v>44392</v>
      </c>
      <c r="BS18" s="9" t="str">
        <f t="shared" si="17"/>
        <v>木</v>
      </c>
      <c r="BT18" s="16">
        <v>40</v>
      </c>
      <c r="BU18" s="17">
        <v>2</v>
      </c>
      <c r="BV18" s="6">
        <v>44423</v>
      </c>
      <c r="BW18" s="9" t="str">
        <f t="shared" si="18"/>
        <v>日</v>
      </c>
      <c r="BX18" s="16">
        <v>197</v>
      </c>
      <c r="BY18" s="17">
        <v>15</v>
      </c>
      <c r="BZ18" s="6">
        <v>44454</v>
      </c>
      <c r="CA18" s="9" t="str">
        <f t="shared" si="19"/>
        <v>水</v>
      </c>
      <c r="CB18" s="16">
        <v>64</v>
      </c>
      <c r="CC18" s="17">
        <v>2</v>
      </c>
      <c r="CD18" s="6">
        <v>44484</v>
      </c>
      <c r="CE18" s="9" t="str">
        <f t="shared" si="20"/>
        <v>金</v>
      </c>
      <c r="CF18" s="16">
        <v>37</v>
      </c>
      <c r="CG18" s="17">
        <v>0</v>
      </c>
      <c r="CH18" s="6">
        <v>44515</v>
      </c>
      <c r="CI18" s="9" t="str">
        <f t="shared" si="21"/>
        <v>月</v>
      </c>
      <c r="CJ18" s="16">
        <v>17</v>
      </c>
      <c r="CK18" s="17">
        <v>0</v>
      </c>
      <c r="CL18" s="6">
        <v>44545</v>
      </c>
      <c r="CM18" s="9" t="str">
        <f t="shared" si="22"/>
        <v>水</v>
      </c>
      <c r="CN18" s="16">
        <v>25</v>
      </c>
      <c r="CO18" s="17">
        <v>0</v>
      </c>
    </row>
    <row r="19" spans="2:93" ht="35.1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  <c r="BN19" s="6">
        <v>44363</v>
      </c>
      <c r="BO19" s="9" t="str">
        <f t="shared" si="16"/>
        <v>水</v>
      </c>
      <c r="BP19" s="16">
        <v>36</v>
      </c>
      <c r="BQ19" s="17"/>
      <c r="BR19" s="6">
        <v>44393</v>
      </c>
      <c r="BS19" s="9" t="str">
        <f t="shared" si="17"/>
        <v>金</v>
      </c>
      <c r="BT19" s="16">
        <v>43</v>
      </c>
      <c r="BU19" s="17"/>
      <c r="BV19" s="6">
        <v>44424</v>
      </c>
      <c r="BW19" s="9" t="str">
        <f t="shared" si="18"/>
        <v>月</v>
      </c>
      <c r="BX19" s="16">
        <v>362</v>
      </c>
      <c r="BY19" s="17">
        <v>13</v>
      </c>
      <c r="BZ19" s="6">
        <v>44455</v>
      </c>
      <c r="CA19" s="9" t="str">
        <f t="shared" si="19"/>
        <v>木</v>
      </c>
      <c r="CB19" s="16">
        <v>81</v>
      </c>
      <c r="CC19" s="17">
        <v>8</v>
      </c>
      <c r="CD19" s="6">
        <v>44485</v>
      </c>
      <c r="CE19" s="9" t="str">
        <f t="shared" si="20"/>
        <v>土</v>
      </c>
      <c r="CF19" s="16">
        <v>42</v>
      </c>
      <c r="CG19" s="17">
        <v>0</v>
      </c>
      <c r="CH19" s="6">
        <v>44516</v>
      </c>
      <c r="CI19" s="9" t="str">
        <f t="shared" si="21"/>
        <v>火</v>
      </c>
      <c r="CJ19" s="16">
        <v>34</v>
      </c>
      <c r="CK19" s="17">
        <v>0</v>
      </c>
      <c r="CL19" s="6">
        <v>44546</v>
      </c>
      <c r="CM19" s="9" t="str">
        <f t="shared" si="22"/>
        <v>木</v>
      </c>
      <c r="CN19" s="16">
        <v>22</v>
      </c>
      <c r="CO19" s="17">
        <v>0</v>
      </c>
    </row>
    <row r="20" spans="2:93" ht="35.1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  <c r="BN20" s="6">
        <v>44364</v>
      </c>
      <c r="BO20" s="9" t="str">
        <f t="shared" si="16"/>
        <v>木</v>
      </c>
      <c r="BP20" s="16">
        <v>36</v>
      </c>
      <c r="BQ20" s="17"/>
      <c r="BR20" s="6">
        <v>44394</v>
      </c>
      <c r="BS20" s="9" t="str">
        <f t="shared" si="17"/>
        <v>土</v>
      </c>
      <c r="BT20" s="16">
        <v>56</v>
      </c>
      <c r="BU20" s="17">
        <v>2</v>
      </c>
      <c r="BV20" s="6">
        <v>44425</v>
      </c>
      <c r="BW20" s="9" t="str">
        <f t="shared" si="18"/>
        <v>火</v>
      </c>
      <c r="BX20" s="16">
        <v>319</v>
      </c>
      <c r="BY20" s="17">
        <v>12</v>
      </c>
      <c r="BZ20" s="6">
        <v>44456</v>
      </c>
      <c r="CA20" s="9" t="str">
        <f t="shared" si="19"/>
        <v>金</v>
      </c>
      <c r="CB20" s="16">
        <v>78</v>
      </c>
      <c r="CC20" s="17">
        <v>2</v>
      </c>
      <c r="CD20" s="6">
        <v>44486</v>
      </c>
      <c r="CE20" s="9" t="str">
        <f t="shared" si="20"/>
        <v>日</v>
      </c>
      <c r="CF20" s="16">
        <v>35</v>
      </c>
      <c r="CG20" s="17">
        <v>0</v>
      </c>
      <c r="CH20" s="6">
        <v>44517</v>
      </c>
      <c r="CI20" s="9" t="str">
        <f t="shared" si="21"/>
        <v>水</v>
      </c>
      <c r="CJ20" s="16">
        <v>34</v>
      </c>
      <c r="CK20" s="17">
        <v>0</v>
      </c>
      <c r="CL20" s="6">
        <v>44547</v>
      </c>
      <c r="CM20" s="9" t="str">
        <f t="shared" si="22"/>
        <v>金</v>
      </c>
      <c r="CN20" s="16">
        <v>30</v>
      </c>
      <c r="CO20" s="17">
        <v>0</v>
      </c>
    </row>
    <row r="21" spans="2:93" ht="35.1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  <c r="BN21" s="6">
        <v>44365</v>
      </c>
      <c r="BO21" s="9" t="str">
        <f t="shared" si="16"/>
        <v>金</v>
      </c>
      <c r="BP21" s="16">
        <v>47</v>
      </c>
      <c r="BQ21" s="17"/>
      <c r="BR21" s="6">
        <v>44395</v>
      </c>
      <c r="BS21" s="9" t="str">
        <f t="shared" si="17"/>
        <v>日</v>
      </c>
      <c r="BT21" s="16">
        <v>33</v>
      </c>
      <c r="BU21" s="17">
        <v>2</v>
      </c>
      <c r="BV21" s="6">
        <v>44426</v>
      </c>
      <c r="BW21" s="9" t="str">
        <f t="shared" si="18"/>
        <v>水</v>
      </c>
      <c r="BX21" s="16">
        <v>284</v>
      </c>
      <c r="BY21" s="17">
        <v>15</v>
      </c>
      <c r="BZ21" s="6">
        <v>44457</v>
      </c>
      <c r="CA21" s="9" t="str">
        <f t="shared" si="19"/>
        <v>土</v>
      </c>
      <c r="CB21" s="16">
        <v>136</v>
      </c>
      <c r="CC21" s="17">
        <v>1</v>
      </c>
      <c r="CD21" s="6">
        <v>44487</v>
      </c>
      <c r="CE21" s="9" t="str">
        <f t="shared" si="20"/>
        <v>月</v>
      </c>
      <c r="CF21" s="16">
        <v>14</v>
      </c>
      <c r="CG21" s="17">
        <v>0</v>
      </c>
      <c r="CH21" s="6">
        <v>44518</v>
      </c>
      <c r="CI21" s="9" t="str">
        <f t="shared" si="21"/>
        <v>木</v>
      </c>
      <c r="CJ21" s="16">
        <v>36</v>
      </c>
      <c r="CK21" s="17">
        <v>0</v>
      </c>
      <c r="CL21" s="6">
        <v>44548</v>
      </c>
      <c r="CM21" s="9" t="str">
        <f t="shared" si="22"/>
        <v>土</v>
      </c>
      <c r="CN21" s="16">
        <v>33</v>
      </c>
      <c r="CO21" s="17">
        <v>0</v>
      </c>
    </row>
    <row r="22" spans="2:93" ht="35.1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  <c r="BN22" s="6">
        <v>44366</v>
      </c>
      <c r="BO22" s="9" t="str">
        <f t="shared" si="16"/>
        <v>土</v>
      </c>
      <c r="BP22" s="16">
        <v>32</v>
      </c>
      <c r="BQ22" s="17"/>
      <c r="BR22" s="6">
        <v>44396</v>
      </c>
      <c r="BS22" s="9" t="str">
        <f t="shared" si="17"/>
        <v>月</v>
      </c>
      <c r="BT22" s="16">
        <v>46</v>
      </c>
      <c r="BU22" s="17">
        <v>7</v>
      </c>
      <c r="BV22" s="6">
        <v>44427</v>
      </c>
      <c r="BW22" s="9" t="str">
        <f t="shared" si="18"/>
        <v>木</v>
      </c>
      <c r="BX22" s="16">
        <v>160</v>
      </c>
      <c r="BY22" s="17">
        <v>12</v>
      </c>
      <c r="BZ22" s="6">
        <v>44458</v>
      </c>
      <c r="CA22" s="9" t="str">
        <f t="shared" si="19"/>
        <v>日</v>
      </c>
      <c r="CB22" s="16">
        <v>178</v>
      </c>
      <c r="CC22" s="17">
        <v>6</v>
      </c>
      <c r="CD22" s="6">
        <v>44488</v>
      </c>
      <c r="CE22" s="9" t="str">
        <f t="shared" si="20"/>
        <v>火</v>
      </c>
      <c r="CF22" s="16">
        <v>48</v>
      </c>
      <c r="CG22" s="17">
        <v>0</v>
      </c>
      <c r="CH22" s="6">
        <v>44519</v>
      </c>
      <c r="CI22" s="9" t="str">
        <f t="shared" si="21"/>
        <v>金</v>
      </c>
      <c r="CJ22" s="16">
        <v>37</v>
      </c>
      <c r="CK22" s="17">
        <v>0</v>
      </c>
      <c r="CL22" s="6">
        <v>44549</v>
      </c>
      <c r="CM22" s="9" t="str">
        <f t="shared" si="22"/>
        <v>日</v>
      </c>
      <c r="CN22" s="16">
        <v>7</v>
      </c>
      <c r="CO22" s="17">
        <v>0</v>
      </c>
    </row>
    <row r="23" spans="2:93" ht="35.1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  <c r="BN23" s="6">
        <v>44367</v>
      </c>
      <c r="BO23" s="9" t="str">
        <f t="shared" si="16"/>
        <v>日</v>
      </c>
      <c r="BP23" s="16">
        <v>21</v>
      </c>
      <c r="BQ23" s="17"/>
      <c r="BR23" s="6">
        <v>44397</v>
      </c>
      <c r="BS23" s="9" t="str">
        <f t="shared" si="17"/>
        <v>火</v>
      </c>
      <c r="BT23" s="16">
        <v>172</v>
      </c>
      <c r="BU23" s="17">
        <v>3</v>
      </c>
      <c r="BV23" s="6">
        <v>44428</v>
      </c>
      <c r="BW23" s="9" t="str">
        <f t="shared" si="18"/>
        <v>金</v>
      </c>
      <c r="BX23" s="16">
        <v>181</v>
      </c>
      <c r="BY23" s="17">
        <v>8</v>
      </c>
      <c r="BZ23" s="6">
        <v>44459</v>
      </c>
      <c r="CA23" s="9" t="str">
        <f t="shared" si="19"/>
        <v>月</v>
      </c>
      <c r="CB23" s="16">
        <v>67</v>
      </c>
      <c r="CC23" s="17">
        <v>7</v>
      </c>
      <c r="CD23" s="6">
        <v>44489</v>
      </c>
      <c r="CE23" s="9" t="str">
        <f t="shared" si="20"/>
        <v>水</v>
      </c>
      <c r="CF23" s="16">
        <v>32</v>
      </c>
      <c r="CG23" s="17">
        <v>0</v>
      </c>
      <c r="CH23" s="6">
        <v>44520</v>
      </c>
      <c r="CI23" s="9" t="str">
        <f t="shared" si="21"/>
        <v>土</v>
      </c>
      <c r="CJ23" s="16">
        <v>30</v>
      </c>
      <c r="CK23" s="17">
        <v>0</v>
      </c>
      <c r="CL23" s="6">
        <v>44550</v>
      </c>
      <c r="CM23" s="9" t="str">
        <f t="shared" si="22"/>
        <v>月</v>
      </c>
      <c r="CN23" s="16">
        <v>6</v>
      </c>
      <c r="CO23" s="17">
        <v>0</v>
      </c>
    </row>
    <row r="24" spans="2:93" ht="35.1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  <c r="BN24" s="6">
        <v>44368</v>
      </c>
      <c r="BO24" s="9" t="str">
        <f t="shared" si="16"/>
        <v>月</v>
      </c>
      <c r="BP24" s="16">
        <v>24</v>
      </c>
      <c r="BQ24" s="17"/>
      <c r="BR24" s="6">
        <v>44398</v>
      </c>
      <c r="BS24" s="9" t="str">
        <f t="shared" si="17"/>
        <v>水</v>
      </c>
      <c r="BT24" s="16">
        <v>123</v>
      </c>
      <c r="BU24" s="17">
        <v>6</v>
      </c>
      <c r="BV24" s="6">
        <v>44429</v>
      </c>
      <c r="BW24" s="9" t="str">
        <f t="shared" si="18"/>
        <v>土</v>
      </c>
      <c r="BX24" s="16">
        <v>211</v>
      </c>
      <c r="BY24" s="17">
        <v>6</v>
      </c>
      <c r="BZ24" s="6">
        <v>44460</v>
      </c>
      <c r="CA24" s="9" t="str">
        <f t="shared" si="19"/>
        <v>火</v>
      </c>
      <c r="CB24" s="16">
        <v>73</v>
      </c>
      <c r="CC24" s="17">
        <v>6</v>
      </c>
      <c r="CD24" s="6">
        <v>44490</v>
      </c>
      <c r="CE24" s="9" t="str">
        <f t="shared" si="20"/>
        <v>木</v>
      </c>
      <c r="CF24" s="16">
        <v>35</v>
      </c>
      <c r="CG24" s="17">
        <v>0</v>
      </c>
      <c r="CH24" s="6">
        <v>44521</v>
      </c>
      <c r="CI24" s="9" t="str">
        <f t="shared" si="21"/>
        <v>日</v>
      </c>
      <c r="CJ24" s="16">
        <v>15</v>
      </c>
      <c r="CK24" s="17">
        <v>0</v>
      </c>
      <c r="CL24" s="6">
        <v>44551</v>
      </c>
      <c r="CM24" s="9" t="str">
        <f t="shared" si="22"/>
        <v>火</v>
      </c>
      <c r="CN24" s="16">
        <v>41</v>
      </c>
      <c r="CO24" s="17">
        <v>0</v>
      </c>
    </row>
    <row r="25" spans="2:93" ht="35.1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  <c r="BN25" s="6">
        <v>44369</v>
      </c>
      <c r="BO25" s="9" t="str">
        <f t="shared" si="16"/>
        <v>火</v>
      </c>
      <c r="BP25" s="16">
        <v>43</v>
      </c>
      <c r="BQ25" s="17"/>
      <c r="BR25" s="6">
        <v>44399</v>
      </c>
      <c r="BS25" s="9" t="str">
        <f t="shared" si="17"/>
        <v>木</v>
      </c>
      <c r="BT25" s="16">
        <v>260</v>
      </c>
      <c r="BU25" s="17">
        <v>2</v>
      </c>
      <c r="BV25" s="6">
        <v>44430</v>
      </c>
      <c r="BW25" s="9" t="str">
        <f t="shared" si="18"/>
        <v>日</v>
      </c>
      <c r="BX25" s="16">
        <v>129</v>
      </c>
      <c r="BY25" s="17">
        <v>4</v>
      </c>
      <c r="BZ25" s="6">
        <v>44461</v>
      </c>
      <c r="CA25" s="9" t="str">
        <f t="shared" si="19"/>
        <v>水</v>
      </c>
      <c r="CB25" s="16">
        <v>69</v>
      </c>
      <c r="CC25" s="17">
        <v>0</v>
      </c>
      <c r="CD25" s="6">
        <v>44491</v>
      </c>
      <c r="CE25" s="9" t="str">
        <f t="shared" si="20"/>
        <v>金</v>
      </c>
      <c r="CF25" s="16">
        <v>44</v>
      </c>
      <c r="CG25" s="17">
        <v>0</v>
      </c>
      <c r="CH25" s="6">
        <v>44522</v>
      </c>
      <c r="CI25" s="9" t="str">
        <f t="shared" si="21"/>
        <v>月</v>
      </c>
      <c r="CJ25" s="16">
        <v>9</v>
      </c>
      <c r="CK25" s="17">
        <v>0</v>
      </c>
      <c r="CL25" s="6">
        <v>44552</v>
      </c>
      <c r="CM25" s="9" t="str">
        <f t="shared" si="22"/>
        <v>水</v>
      </c>
      <c r="CN25" s="16">
        <v>24</v>
      </c>
      <c r="CO25" s="17">
        <v>0</v>
      </c>
    </row>
    <row r="26" spans="2:93" ht="35.1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  <c r="BN26" s="6">
        <v>44370</v>
      </c>
      <c r="BO26" s="9" t="str">
        <f t="shared" si="16"/>
        <v>水</v>
      </c>
      <c r="BP26" s="16">
        <v>34</v>
      </c>
      <c r="BQ26" s="17"/>
      <c r="BR26" s="6">
        <v>44400</v>
      </c>
      <c r="BS26" s="9" t="str">
        <f t="shared" si="17"/>
        <v>金</v>
      </c>
      <c r="BT26" s="16">
        <v>38</v>
      </c>
      <c r="BU26" s="17"/>
      <c r="BV26" s="6">
        <v>44431</v>
      </c>
      <c r="BW26" s="9" t="str">
        <f t="shared" si="18"/>
        <v>月</v>
      </c>
      <c r="BX26" s="16">
        <v>65</v>
      </c>
      <c r="BY26" s="17">
        <v>12</v>
      </c>
      <c r="BZ26" s="6">
        <v>44462</v>
      </c>
      <c r="CA26" s="9" t="str">
        <f t="shared" si="19"/>
        <v>木</v>
      </c>
      <c r="CB26" s="16">
        <v>128</v>
      </c>
      <c r="CC26" s="17">
        <v>3</v>
      </c>
      <c r="CD26" s="6">
        <v>44492</v>
      </c>
      <c r="CE26" s="9" t="str">
        <f t="shared" si="20"/>
        <v>土</v>
      </c>
      <c r="CF26" s="16">
        <v>43</v>
      </c>
      <c r="CG26" s="17">
        <v>0</v>
      </c>
      <c r="CH26" s="6">
        <v>44523</v>
      </c>
      <c r="CI26" s="9" t="str">
        <f t="shared" si="21"/>
        <v>火</v>
      </c>
      <c r="CJ26" s="16">
        <v>45</v>
      </c>
      <c r="CK26" s="17">
        <v>0</v>
      </c>
      <c r="CL26" s="6">
        <v>44553</v>
      </c>
      <c r="CM26" s="9" t="str">
        <f t="shared" si="22"/>
        <v>木</v>
      </c>
      <c r="CN26" s="16">
        <v>38</v>
      </c>
      <c r="CO26" s="17">
        <v>0</v>
      </c>
    </row>
    <row r="27" spans="2:93" ht="35.1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  <c r="BN27" s="6">
        <v>44371</v>
      </c>
      <c r="BO27" s="9" t="str">
        <f t="shared" si="16"/>
        <v>木</v>
      </c>
      <c r="BP27" s="16">
        <v>35</v>
      </c>
      <c r="BQ27" s="17"/>
      <c r="BR27" s="6">
        <v>44401</v>
      </c>
      <c r="BS27" s="9" t="str">
        <f t="shared" si="17"/>
        <v>土</v>
      </c>
      <c r="BT27" s="16">
        <v>38</v>
      </c>
      <c r="BU27" s="17">
        <v>3</v>
      </c>
      <c r="BV27" s="6">
        <v>44432</v>
      </c>
      <c r="BW27" s="9" t="str">
        <f t="shared" si="18"/>
        <v>火</v>
      </c>
      <c r="BX27" s="16">
        <v>210</v>
      </c>
      <c r="BY27" s="17">
        <v>20</v>
      </c>
      <c r="BZ27" s="6">
        <v>44463</v>
      </c>
      <c r="CA27" s="9" t="str">
        <f t="shared" si="19"/>
        <v>金</v>
      </c>
      <c r="CB27" s="16">
        <v>33</v>
      </c>
      <c r="CC27" s="17">
        <v>1</v>
      </c>
      <c r="CD27" s="6">
        <v>44493</v>
      </c>
      <c r="CE27" s="9" t="str">
        <f t="shared" si="20"/>
        <v>日</v>
      </c>
      <c r="CF27" s="16">
        <v>15</v>
      </c>
      <c r="CG27" s="17">
        <v>0</v>
      </c>
      <c r="CH27" s="6">
        <v>44524</v>
      </c>
      <c r="CI27" s="9" t="str">
        <f t="shared" si="21"/>
        <v>水</v>
      </c>
      <c r="CJ27" s="16">
        <v>9</v>
      </c>
      <c r="CK27" s="17">
        <v>0</v>
      </c>
      <c r="CL27" s="6">
        <v>44554</v>
      </c>
      <c r="CM27" s="9" t="str">
        <f t="shared" si="22"/>
        <v>金</v>
      </c>
      <c r="CN27" s="16">
        <v>37</v>
      </c>
      <c r="CO27" s="17">
        <v>0</v>
      </c>
    </row>
    <row r="28" spans="2:93" ht="35.1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  <c r="BN28" s="6">
        <v>44372</v>
      </c>
      <c r="BO28" s="9" t="str">
        <f t="shared" si="16"/>
        <v>金</v>
      </c>
      <c r="BP28" s="16">
        <v>32</v>
      </c>
      <c r="BQ28" s="17">
        <v>1</v>
      </c>
      <c r="BR28" s="6">
        <v>44402</v>
      </c>
      <c r="BS28" s="9" t="str">
        <f t="shared" si="17"/>
        <v>日</v>
      </c>
      <c r="BT28" s="16">
        <v>75</v>
      </c>
      <c r="BU28" s="17">
        <v>3</v>
      </c>
      <c r="BV28" s="6">
        <v>44433</v>
      </c>
      <c r="BW28" s="9" t="str">
        <f t="shared" si="18"/>
        <v>水</v>
      </c>
      <c r="BX28" s="16">
        <v>317</v>
      </c>
      <c r="BY28" s="17">
        <v>19</v>
      </c>
      <c r="BZ28" s="6">
        <v>44464</v>
      </c>
      <c r="CA28" s="9" t="str">
        <f t="shared" si="19"/>
        <v>土</v>
      </c>
      <c r="CB28" s="16">
        <v>74</v>
      </c>
      <c r="CC28" s="17">
        <v>1</v>
      </c>
      <c r="CD28" s="6">
        <v>44494</v>
      </c>
      <c r="CE28" s="9" t="str">
        <f t="shared" si="20"/>
        <v>月</v>
      </c>
      <c r="CF28" s="16">
        <v>14</v>
      </c>
      <c r="CG28" s="17">
        <v>0</v>
      </c>
      <c r="CH28" s="6">
        <v>44525</v>
      </c>
      <c r="CI28" s="9" t="str">
        <f t="shared" si="21"/>
        <v>木</v>
      </c>
      <c r="CJ28" s="16">
        <v>39</v>
      </c>
      <c r="CK28" s="17">
        <v>0</v>
      </c>
      <c r="CL28" s="6">
        <v>44555</v>
      </c>
      <c r="CM28" s="9" t="str">
        <f t="shared" si="22"/>
        <v>土</v>
      </c>
      <c r="CN28" s="16">
        <v>31</v>
      </c>
      <c r="CO28" s="17">
        <v>0</v>
      </c>
    </row>
    <row r="29" spans="2:93" ht="35.1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  <c r="BN29" s="6">
        <v>44373</v>
      </c>
      <c r="BO29" s="9" t="str">
        <f t="shared" si="16"/>
        <v>土</v>
      </c>
      <c r="BP29" s="16">
        <v>35</v>
      </c>
      <c r="BQ29" s="17"/>
      <c r="BR29" s="6">
        <v>44403</v>
      </c>
      <c r="BS29" s="9" t="str">
        <f t="shared" si="17"/>
        <v>月</v>
      </c>
      <c r="BT29" s="16">
        <v>151</v>
      </c>
      <c r="BU29" s="17">
        <v>3</v>
      </c>
      <c r="BV29" s="6">
        <v>44434</v>
      </c>
      <c r="BW29" s="9" t="str">
        <f t="shared" si="18"/>
        <v>木</v>
      </c>
      <c r="BX29" s="16">
        <v>159</v>
      </c>
      <c r="BY29" s="17">
        <v>9</v>
      </c>
      <c r="BZ29" s="6">
        <v>44465</v>
      </c>
      <c r="CA29" s="9" t="str">
        <f t="shared" si="19"/>
        <v>日</v>
      </c>
      <c r="CB29" s="16">
        <v>27</v>
      </c>
      <c r="CC29" s="17">
        <v>0</v>
      </c>
      <c r="CD29" s="6">
        <v>44495</v>
      </c>
      <c r="CE29" s="9" t="str">
        <f t="shared" si="20"/>
        <v>火</v>
      </c>
      <c r="CF29" s="16">
        <v>45</v>
      </c>
      <c r="CG29" s="17">
        <v>0</v>
      </c>
      <c r="CH29" s="6">
        <v>44526</v>
      </c>
      <c r="CI29" s="9" t="str">
        <f t="shared" si="21"/>
        <v>金</v>
      </c>
      <c r="CJ29" s="16">
        <v>34</v>
      </c>
      <c r="CK29" s="17">
        <v>0</v>
      </c>
      <c r="CL29" s="6">
        <v>44556</v>
      </c>
      <c r="CM29" s="9" t="str">
        <f t="shared" si="22"/>
        <v>日</v>
      </c>
      <c r="CN29" s="16">
        <v>28</v>
      </c>
      <c r="CO29" s="17">
        <v>0</v>
      </c>
    </row>
    <row r="30" spans="2:93" ht="35.1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  <c r="BN30" s="6">
        <v>44374</v>
      </c>
      <c r="BO30" s="9" t="str">
        <f>TEXT(BN30,"aaa")</f>
        <v>日</v>
      </c>
      <c r="BP30" s="16">
        <v>22</v>
      </c>
      <c r="BQ30" s="17"/>
      <c r="BR30" s="6">
        <v>44404</v>
      </c>
      <c r="BS30" s="9" t="str">
        <f>TEXT(BR30,"aaa")</f>
        <v>火</v>
      </c>
      <c r="BT30" s="16">
        <v>107</v>
      </c>
      <c r="BU30" s="17">
        <v>1</v>
      </c>
      <c r="BV30" s="6">
        <v>44435</v>
      </c>
      <c r="BW30" s="9" t="str">
        <f>TEXT(BV30,"aaa")</f>
        <v>金</v>
      </c>
      <c r="BX30" s="16">
        <v>200</v>
      </c>
      <c r="BY30" s="17">
        <v>13</v>
      </c>
      <c r="BZ30" s="6">
        <v>44466</v>
      </c>
      <c r="CA30" s="9" t="str">
        <f>TEXT(BZ30,"aaa")</f>
        <v>月</v>
      </c>
      <c r="CB30" s="16">
        <v>34</v>
      </c>
      <c r="CC30" s="17">
        <v>3</v>
      </c>
      <c r="CD30" s="6">
        <v>44496</v>
      </c>
      <c r="CE30" s="9" t="str">
        <f>TEXT(CD30,"aaa")</f>
        <v>水</v>
      </c>
      <c r="CF30" s="16">
        <v>34</v>
      </c>
      <c r="CG30" s="17">
        <v>0</v>
      </c>
      <c r="CH30" s="6">
        <v>44527</v>
      </c>
      <c r="CI30" s="9" t="str">
        <f>TEXT(CH30,"aaa")</f>
        <v>土</v>
      </c>
      <c r="CJ30" s="16">
        <v>46</v>
      </c>
      <c r="CK30" s="17">
        <v>0</v>
      </c>
      <c r="CL30" s="6">
        <v>44557</v>
      </c>
      <c r="CM30" s="9" t="str">
        <f>TEXT(CL30,"aaa")</f>
        <v>月</v>
      </c>
      <c r="CN30" s="16">
        <v>8</v>
      </c>
      <c r="CO30" s="17">
        <v>0</v>
      </c>
    </row>
    <row r="31" spans="2:93" ht="35.1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23">TEXT(V31,"aaa")</f>
        <v>火</v>
      </c>
      <c r="X31" s="16">
        <v>14</v>
      </c>
      <c r="Y31" s="17"/>
      <c r="Z31" s="6">
        <v>44071</v>
      </c>
      <c r="AA31" s="9" t="str">
        <f t="shared" ref="AA31:AA34" si="24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25">TEXT(AH31,"aaa")</f>
        <v>水</v>
      </c>
      <c r="AJ31" s="16">
        <v>8</v>
      </c>
      <c r="AK31" s="17"/>
      <c r="AL31" s="6">
        <v>44163</v>
      </c>
      <c r="AM31" s="9" t="str">
        <f t="shared" ref="AM31:AM33" si="26">TEXT(AL31,"aaa")</f>
        <v>土</v>
      </c>
      <c r="AN31" s="16">
        <v>27</v>
      </c>
      <c r="AO31" s="17"/>
      <c r="AP31" s="6">
        <v>44193</v>
      </c>
      <c r="AQ31" s="9" t="str">
        <f t="shared" ref="AQ31:AQ34" si="27">TEXT(AP31,"aaa")</f>
        <v>月</v>
      </c>
      <c r="AR31" s="16">
        <v>32</v>
      </c>
      <c r="AS31" s="17"/>
      <c r="AT31" s="6">
        <v>44224</v>
      </c>
      <c r="AU31" s="9" t="str">
        <f t="shared" ref="AU31:AU34" si="28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9">TEXT(AX31,"aaa")</f>
        <v>日</v>
      </c>
      <c r="AZ31" s="16">
        <v>33</v>
      </c>
      <c r="BA31" s="17"/>
      <c r="BB31" s="6">
        <v>44283</v>
      </c>
      <c r="BC31" s="9" t="str">
        <f t="shared" ref="BC31:BC34" si="30">TEXT(BB31,"aaa")</f>
        <v>日</v>
      </c>
      <c r="BD31" s="16">
        <v>19</v>
      </c>
      <c r="BE31" s="17"/>
      <c r="BF31" s="6">
        <v>44314</v>
      </c>
      <c r="BG31" s="9" t="str">
        <f t="shared" ref="BG31:BG33" si="31">TEXT(BF31,"aaa")</f>
        <v>水</v>
      </c>
      <c r="BH31" s="16">
        <v>64</v>
      </c>
      <c r="BI31" s="17"/>
      <c r="BJ31" s="6">
        <v>44344</v>
      </c>
      <c r="BK31" s="9" t="str">
        <f t="shared" ref="BK31:BK34" si="32">TEXT(BJ31,"aaa")</f>
        <v>金</v>
      </c>
      <c r="BL31" s="16">
        <v>37</v>
      </c>
      <c r="BM31" s="17"/>
      <c r="BN31" s="6">
        <v>44375</v>
      </c>
      <c r="BO31" s="9" t="str">
        <f t="shared" ref="BO31:BO33" si="33">TEXT(BN31,"aaa")</f>
        <v>月</v>
      </c>
      <c r="BP31" s="16">
        <v>63</v>
      </c>
      <c r="BQ31" s="17"/>
      <c r="BR31" s="6">
        <v>44405</v>
      </c>
      <c r="BS31" s="9" t="str">
        <f t="shared" ref="BS31:BS34" si="34">TEXT(BR31,"aaa")</f>
        <v>水</v>
      </c>
      <c r="BT31" s="16">
        <v>69</v>
      </c>
      <c r="BU31" s="17">
        <v>2</v>
      </c>
      <c r="BV31" s="6">
        <v>44436</v>
      </c>
      <c r="BW31" s="9" t="str">
        <f t="shared" ref="BW31:BW34" si="35">TEXT(BV31,"aaa")</f>
        <v>土</v>
      </c>
      <c r="BX31" s="16">
        <v>191</v>
      </c>
      <c r="BY31" s="17">
        <v>9</v>
      </c>
      <c r="BZ31" s="6">
        <v>44467</v>
      </c>
      <c r="CA31" s="9" t="str">
        <f t="shared" ref="CA31:CA33" si="36">TEXT(BZ31,"aaa")</f>
        <v>火</v>
      </c>
      <c r="CB31" s="16">
        <v>97</v>
      </c>
      <c r="CC31" s="17">
        <v>1</v>
      </c>
      <c r="CD31" s="6">
        <v>44497</v>
      </c>
      <c r="CE31" s="9" t="str">
        <f t="shared" ref="CE31:CE34" si="37">TEXT(CD31,"aaa")</f>
        <v>木</v>
      </c>
      <c r="CF31" s="16">
        <v>43</v>
      </c>
      <c r="CG31" s="17">
        <v>0</v>
      </c>
      <c r="CH31" s="6">
        <v>44528</v>
      </c>
      <c r="CI31" s="9" t="str">
        <f t="shared" ref="CI31:CI33" si="38">TEXT(CH31,"aaa")</f>
        <v>日</v>
      </c>
      <c r="CJ31" s="16">
        <v>15</v>
      </c>
      <c r="CK31" s="17">
        <v>0</v>
      </c>
      <c r="CL31" s="6">
        <v>44558</v>
      </c>
      <c r="CM31" s="9" t="str">
        <f t="shared" ref="CM31:CM34" si="39">TEXT(CL31,"aaa")</f>
        <v>火</v>
      </c>
      <c r="CN31" s="16">
        <v>39</v>
      </c>
      <c r="CO31" s="17">
        <v>0</v>
      </c>
    </row>
    <row r="32" spans="2:93" ht="35.1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23"/>
        <v>水</v>
      </c>
      <c r="X32" s="16">
        <v>10</v>
      </c>
      <c r="Y32" s="17"/>
      <c r="Z32" s="6">
        <v>44072</v>
      </c>
      <c r="AA32" s="9" t="str">
        <f t="shared" si="24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25"/>
        <v>木</v>
      </c>
      <c r="AJ32" s="16">
        <v>5</v>
      </c>
      <c r="AK32" s="17"/>
      <c r="AL32" s="6">
        <v>44164</v>
      </c>
      <c r="AM32" s="9" t="str">
        <f t="shared" si="26"/>
        <v>日</v>
      </c>
      <c r="AN32" s="16">
        <v>5</v>
      </c>
      <c r="AO32" s="17"/>
      <c r="AP32" s="6">
        <v>44194</v>
      </c>
      <c r="AQ32" s="9" t="str">
        <f t="shared" si="27"/>
        <v>火</v>
      </c>
      <c r="AR32" s="16">
        <v>59</v>
      </c>
      <c r="AS32" s="17"/>
      <c r="AT32" s="6">
        <v>44225</v>
      </c>
      <c r="AU32" s="9" t="str">
        <f t="shared" si="28"/>
        <v>金</v>
      </c>
      <c r="AV32" s="16">
        <v>115</v>
      </c>
      <c r="AW32" s="17"/>
      <c r="AX32" s="58"/>
      <c r="AY32" s="59"/>
      <c r="AZ32" s="59"/>
      <c r="BA32" s="60"/>
      <c r="BB32" s="6">
        <v>44284</v>
      </c>
      <c r="BC32" s="9" t="str">
        <f t="shared" si="30"/>
        <v>月</v>
      </c>
      <c r="BD32" s="16">
        <v>7</v>
      </c>
      <c r="BE32" s="17"/>
      <c r="BF32" s="6">
        <v>44315</v>
      </c>
      <c r="BG32" s="9" t="str">
        <f t="shared" si="31"/>
        <v>木</v>
      </c>
      <c r="BH32" s="16">
        <v>86</v>
      </c>
      <c r="BI32" s="17"/>
      <c r="BJ32" s="6">
        <v>44345</v>
      </c>
      <c r="BK32" s="9" t="str">
        <f t="shared" si="32"/>
        <v>土</v>
      </c>
      <c r="BL32" s="16">
        <v>58</v>
      </c>
      <c r="BM32" s="17">
        <v>2</v>
      </c>
      <c r="BN32" s="6">
        <v>44376</v>
      </c>
      <c r="BO32" s="9" t="str">
        <f t="shared" si="33"/>
        <v>火</v>
      </c>
      <c r="BP32" s="16">
        <v>62</v>
      </c>
      <c r="BQ32" s="17"/>
      <c r="BR32" s="6">
        <v>44406</v>
      </c>
      <c r="BS32" s="9" t="str">
        <f t="shared" si="34"/>
        <v>木</v>
      </c>
      <c r="BT32" s="16">
        <v>67</v>
      </c>
      <c r="BU32" s="17">
        <v>1</v>
      </c>
      <c r="BV32" s="6">
        <v>44437</v>
      </c>
      <c r="BW32" s="9" t="str">
        <f t="shared" si="35"/>
        <v>日</v>
      </c>
      <c r="BX32" s="16">
        <v>240</v>
      </c>
      <c r="BY32" s="17">
        <v>8</v>
      </c>
      <c r="BZ32" s="6">
        <v>44468</v>
      </c>
      <c r="CA32" s="9" t="str">
        <f t="shared" si="36"/>
        <v>水</v>
      </c>
      <c r="CB32" s="16">
        <v>52</v>
      </c>
      <c r="CC32" s="17">
        <v>1</v>
      </c>
      <c r="CD32" s="6">
        <v>44498</v>
      </c>
      <c r="CE32" s="9" t="str">
        <f t="shared" si="37"/>
        <v>金</v>
      </c>
      <c r="CF32" s="16">
        <v>40</v>
      </c>
      <c r="CG32" s="17">
        <v>0</v>
      </c>
      <c r="CH32" s="6">
        <v>44529</v>
      </c>
      <c r="CI32" s="9" t="str">
        <f t="shared" si="38"/>
        <v>月</v>
      </c>
      <c r="CJ32" s="16">
        <v>8</v>
      </c>
      <c r="CK32" s="17">
        <v>0</v>
      </c>
      <c r="CL32" s="6">
        <v>44559</v>
      </c>
      <c r="CM32" s="9" t="str">
        <f t="shared" si="39"/>
        <v>水</v>
      </c>
      <c r="CN32" s="16">
        <v>49</v>
      </c>
      <c r="CO32" s="17">
        <v>0</v>
      </c>
    </row>
    <row r="33" spans="2:93" ht="35.1" customHeight="1" x14ac:dyDescent="0.15">
      <c r="B33" s="52"/>
      <c r="C33" s="53"/>
      <c r="D33" s="53"/>
      <c r="E33" s="54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23"/>
        <v>木</v>
      </c>
      <c r="X33" s="16">
        <v>10</v>
      </c>
      <c r="Y33" s="18"/>
      <c r="Z33" s="6">
        <v>44073</v>
      </c>
      <c r="AA33" s="9" t="str">
        <f t="shared" si="24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25"/>
        <v>金</v>
      </c>
      <c r="AJ33" s="16">
        <v>9</v>
      </c>
      <c r="AK33" s="18"/>
      <c r="AL33" s="6">
        <v>44165</v>
      </c>
      <c r="AM33" s="9" t="str">
        <f t="shared" si="26"/>
        <v>月</v>
      </c>
      <c r="AN33" s="16">
        <v>8</v>
      </c>
      <c r="AO33" s="18">
        <v>1</v>
      </c>
      <c r="AP33" s="6">
        <v>44195</v>
      </c>
      <c r="AQ33" s="9" t="str">
        <f t="shared" si="27"/>
        <v>水</v>
      </c>
      <c r="AR33" s="16">
        <v>20</v>
      </c>
      <c r="AS33" s="18"/>
      <c r="AT33" s="6">
        <v>44226</v>
      </c>
      <c r="AU33" s="9" t="str">
        <f t="shared" si="28"/>
        <v>土</v>
      </c>
      <c r="AV33" s="16">
        <v>46</v>
      </c>
      <c r="AW33" s="18"/>
      <c r="AX33" s="58"/>
      <c r="AY33" s="59"/>
      <c r="AZ33" s="59"/>
      <c r="BA33" s="60"/>
      <c r="BB33" s="6">
        <v>44285</v>
      </c>
      <c r="BC33" s="9" t="str">
        <f t="shared" si="30"/>
        <v>火</v>
      </c>
      <c r="BD33" s="16">
        <v>39</v>
      </c>
      <c r="BE33" s="18"/>
      <c r="BF33" s="6">
        <v>44316</v>
      </c>
      <c r="BG33" s="9" t="str">
        <f t="shared" si="31"/>
        <v>金</v>
      </c>
      <c r="BH33" s="16">
        <v>32</v>
      </c>
      <c r="BI33" s="18"/>
      <c r="BJ33" s="6">
        <v>44346</v>
      </c>
      <c r="BK33" s="9" t="str">
        <f t="shared" si="32"/>
        <v>日</v>
      </c>
      <c r="BL33" s="16">
        <v>51</v>
      </c>
      <c r="BM33" s="18"/>
      <c r="BN33" s="6">
        <v>44377</v>
      </c>
      <c r="BO33" s="9" t="str">
        <f t="shared" si="33"/>
        <v>水</v>
      </c>
      <c r="BP33" s="16">
        <v>39</v>
      </c>
      <c r="BQ33" s="18"/>
      <c r="BR33" s="6">
        <v>44407</v>
      </c>
      <c r="BS33" s="9" t="str">
        <f t="shared" si="34"/>
        <v>金</v>
      </c>
      <c r="BT33" s="16">
        <v>76</v>
      </c>
      <c r="BU33" s="18">
        <v>2</v>
      </c>
      <c r="BV33" s="6">
        <v>44438</v>
      </c>
      <c r="BW33" s="9" t="str">
        <f t="shared" si="35"/>
        <v>月</v>
      </c>
      <c r="BX33" s="16">
        <v>244</v>
      </c>
      <c r="BY33" s="18">
        <v>17</v>
      </c>
      <c r="BZ33" s="6">
        <v>44469</v>
      </c>
      <c r="CA33" s="9" t="str">
        <f t="shared" si="36"/>
        <v>木</v>
      </c>
      <c r="CB33" s="16">
        <v>92</v>
      </c>
      <c r="CC33" s="18">
        <v>0</v>
      </c>
      <c r="CD33" s="6">
        <v>44499</v>
      </c>
      <c r="CE33" s="9" t="str">
        <f t="shared" si="37"/>
        <v>土</v>
      </c>
      <c r="CF33" s="16">
        <v>33</v>
      </c>
      <c r="CG33" s="18">
        <v>0</v>
      </c>
      <c r="CH33" s="6">
        <v>44530</v>
      </c>
      <c r="CI33" s="9" t="str">
        <f t="shared" si="38"/>
        <v>火</v>
      </c>
      <c r="CJ33" s="16">
        <v>37</v>
      </c>
      <c r="CK33" s="18">
        <v>0</v>
      </c>
      <c r="CL33" s="6">
        <v>44560</v>
      </c>
      <c r="CM33" s="9" t="str">
        <f t="shared" si="39"/>
        <v>木</v>
      </c>
      <c r="CN33" s="16">
        <v>34</v>
      </c>
      <c r="CO33" s="18">
        <v>0</v>
      </c>
    </row>
    <row r="34" spans="2:93" ht="35.1" customHeight="1" thickBot="1" x14ac:dyDescent="0.2">
      <c r="B34" s="55"/>
      <c r="C34" s="56"/>
      <c r="D34" s="56"/>
      <c r="E34" s="57"/>
      <c r="F34" s="7">
        <v>43921</v>
      </c>
      <c r="G34" s="9" t="str">
        <f t="shared" si="1"/>
        <v>火</v>
      </c>
      <c r="H34" s="30">
        <v>0</v>
      </c>
      <c r="I34" s="29"/>
      <c r="J34" s="46"/>
      <c r="K34" s="47"/>
      <c r="L34" s="47"/>
      <c r="M34" s="48"/>
      <c r="N34" s="7">
        <v>43982</v>
      </c>
      <c r="O34" s="27" t="str">
        <f t="shared" si="3"/>
        <v>日</v>
      </c>
      <c r="P34" s="28">
        <v>0</v>
      </c>
      <c r="Q34" s="29"/>
      <c r="R34" s="46"/>
      <c r="S34" s="47"/>
      <c r="T34" s="47"/>
      <c r="U34" s="48"/>
      <c r="V34" s="7">
        <v>44043</v>
      </c>
      <c r="W34" s="9" t="str">
        <f t="shared" si="23"/>
        <v>金</v>
      </c>
      <c r="X34" s="19">
        <v>2</v>
      </c>
      <c r="Y34" s="20"/>
      <c r="Z34" s="7">
        <v>44074</v>
      </c>
      <c r="AA34" s="9" t="str">
        <f t="shared" si="24"/>
        <v>月</v>
      </c>
      <c r="AB34" s="19">
        <v>5</v>
      </c>
      <c r="AC34" s="20"/>
      <c r="AD34" s="46"/>
      <c r="AE34" s="47"/>
      <c r="AF34" s="47"/>
      <c r="AG34" s="48"/>
      <c r="AH34" s="6">
        <v>44135</v>
      </c>
      <c r="AI34" s="9" t="str">
        <f t="shared" ref="AI34" si="40">TEXT(AH34,"aaa")</f>
        <v>土</v>
      </c>
      <c r="AJ34" s="16">
        <v>4</v>
      </c>
      <c r="AK34" s="18"/>
      <c r="AL34" s="46"/>
      <c r="AM34" s="47"/>
      <c r="AN34" s="47"/>
      <c r="AO34" s="48"/>
      <c r="AP34" s="6">
        <v>44196</v>
      </c>
      <c r="AQ34" s="9" t="str">
        <f t="shared" si="27"/>
        <v>木</v>
      </c>
      <c r="AR34" s="16">
        <v>18</v>
      </c>
      <c r="AS34" s="18">
        <v>1</v>
      </c>
      <c r="AT34" s="6">
        <v>44227</v>
      </c>
      <c r="AU34" s="9" t="str">
        <f t="shared" si="28"/>
        <v>日</v>
      </c>
      <c r="AV34" s="16">
        <v>28</v>
      </c>
      <c r="AW34" s="18"/>
      <c r="AX34" s="46"/>
      <c r="AY34" s="47"/>
      <c r="AZ34" s="47"/>
      <c r="BA34" s="48"/>
      <c r="BB34" s="6">
        <v>44286</v>
      </c>
      <c r="BC34" s="9" t="str">
        <f t="shared" si="30"/>
        <v>水</v>
      </c>
      <c r="BD34" s="16">
        <v>50</v>
      </c>
      <c r="BE34" s="18"/>
      <c r="BF34" s="46"/>
      <c r="BG34" s="47"/>
      <c r="BH34" s="47"/>
      <c r="BI34" s="48"/>
      <c r="BJ34" s="6">
        <v>44347</v>
      </c>
      <c r="BK34" s="9" t="str">
        <f t="shared" si="32"/>
        <v>月</v>
      </c>
      <c r="BL34" s="16">
        <v>10</v>
      </c>
      <c r="BM34" s="18">
        <v>1</v>
      </c>
      <c r="BN34" s="46"/>
      <c r="BO34" s="47"/>
      <c r="BP34" s="47"/>
      <c r="BQ34" s="48"/>
      <c r="BR34" s="6">
        <v>44408</v>
      </c>
      <c r="BS34" s="9" t="str">
        <f t="shared" si="34"/>
        <v>土</v>
      </c>
      <c r="BT34" s="16">
        <v>64</v>
      </c>
      <c r="BU34" s="18">
        <v>2</v>
      </c>
      <c r="BV34" s="6">
        <v>44439</v>
      </c>
      <c r="BW34" s="9" t="str">
        <f t="shared" si="35"/>
        <v>火</v>
      </c>
      <c r="BX34" s="16">
        <v>186</v>
      </c>
      <c r="BY34" s="18">
        <v>11</v>
      </c>
      <c r="BZ34" s="46"/>
      <c r="CA34" s="47"/>
      <c r="CB34" s="47"/>
      <c r="CC34" s="48"/>
      <c r="CD34" s="6">
        <v>44500</v>
      </c>
      <c r="CE34" s="9" t="str">
        <f t="shared" si="37"/>
        <v>日</v>
      </c>
      <c r="CF34" s="16">
        <v>21</v>
      </c>
      <c r="CG34" s="18">
        <v>0</v>
      </c>
      <c r="CH34" s="46"/>
      <c r="CI34" s="47"/>
      <c r="CJ34" s="47"/>
      <c r="CK34" s="48"/>
      <c r="CL34" s="6">
        <v>44561</v>
      </c>
      <c r="CM34" s="9" t="str">
        <f t="shared" si="39"/>
        <v>金</v>
      </c>
      <c r="CN34" s="16">
        <v>30</v>
      </c>
      <c r="CO34" s="18">
        <v>0</v>
      </c>
    </row>
    <row r="35" spans="2:93" ht="35.1" customHeight="1" thickBot="1" x14ac:dyDescent="0.2">
      <c r="B35" s="49" t="s">
        <v>2</v>
      </c>
      <c r="C35" s="51"/>
      <c r="D35" s="12">
        <f>SUM(D4:D32)</f>
        <v>10</v>
      </c>
      <c r="E35" s="11">
        <f>SUM(E4:E32)</f>
        <v>0</v>
      </c>
      <c r="F35" s="49" t="s">
        <v>2</v>
      </c>
      <c r="G35" s="51"/>
      <c r="H35" s="15">
        <f>SUM(H4:H34)</f>
        <v>41</v>
      </c>
      <c r="I35" s="11">
        <f>SUM(I4:I34)</f>
        <v>0</v>
      </c>
      <c r="J35" s="49" t="s">
        <v>2</v>
      </c>
      <c r="K35" s="51"/>
      <c r="L35" s="12">
        <f>SUM(L4:L34)</f>
        <v>382</v>
      </c>
      <c r="M35" s="11">
        <f>SUM(M4:M34)</f>
        <v>16</v>
      </c>
      <c r="N35" s="49" t="s">
        <v>2</v>
      </c>
      <c r="O35" s="51"/>
      <c r="P35" s="14">
        <f>SUM(P4:P34)</f>
        <v>145</v>
      </c>
      <c r="Q35" s="10">
        <f>SUM(Q4:Q34)</f>
        <v>1</v>
      </c>
      <c r="R35" s="49" t="s">
        <v>2</v>
      </c>
      <c r="S35" s="51"/>
      <c r="T35" s="12">
        <f>SUM(T4:T34)</f>
        <v>45</v>
      </c>
      <c r="U35" s="11">
        <f>SUM(U4:U34)</f>
        <v>0</v>
      </c>
      <c r="V35" s="49" t="s">
        <v>2</v>
      </c>
      <c r="W35" s="50"/>
      <c r="X35" s="12">
        <f>SUM(X4:X34)</f>
        <v>133</v>
      </c>
      <c r="Y35" s="11">
        <f>SUM(Y4:Y34)</f>
        <v>0</v>
      </c>
      <c r="Z35" s="49" t="s">
        <v>2</v>
      </c>
      <c r="AA35" s="50"/>
      <c r="AB35" s="34">
        <f>SUM(AB4:AB34)</f>
        <v>1498</v>
      </c>
      <c r="AC35" s="11">
        <f>SUM(AC4:AC34)</f>
        <v>107</v>
      </c>
      <c r="AD35" s="49" t="s">
        <v>2</v>
      </c>
      <c r="AE35" s="50"/>
      <c r="AF35" s="23">
        <f>SUM(AF4:AF34)</f>
        <v>264</v>
      </c>
      <c r="AG35" s="11">
        <f>SUM(AG4:AG34)</f>
        <v>0</v>
      </c>
      <c r="AH35" s="49" t="s">
        <v>2</v>
      </c>
      <c r="AI35" s="50"/>
      <c r="AJ35" s="23">
        <f>SUM(AJ4:AJ34)</f>
        <v>160</v>
      </c>
      <c r="AK35" s="11">
        <f>SUM(AK4:AK34)</f>
        <v>1</v>
      </c>
      <c r="AL35" s="49" t="s">
        <v>2</v>
      </c>
      <c r="AM35" s="50"/>
      <c r="AN35" s="23">
        <f>SUM(AN4:AN34)</f>
        <v>547</v>
      </c>
      <c r="AO35" s="11">
        <f>SUM(AO4:AO34)</f>
        <v>5</v>
      </c>
      <c r="AP35" s="49" t="s">
        <v>2</v>
      </c>
      <c r="AQ35" s="50"/>
      <c r="AR35" s="34">
        <f>SUM(AR4:AR34)</f>
        <v>1350</v>
      </c>
      <c r="AS35" s="11">
        <f>SUM(AS4:AS34)</f>
        <v>23</v>
      </c>
      <c r="AT35" s="49" t="s">
        <v>2</v>
      </c>
      <c r="AU35" s="50"/>
      <c r="AV35" s="34">
        <f>SUM(AV4:AV34)</f>
        <v>1702</v>
      </c>
      <c r="AW35" s="11">
        <f>SUM(AW4:AW34)</f>
        <v>28</v>
      </c>
      <c r="AX35" s="49" t="s">
        <v>2</v>
      </c>
      <c r="AY35" s="50"/>
      <c r="AZ35" s="34">
        <f>SUM(AZ4:AZ34)</f>
        <v>1165</v>
      </c>
      <c r="BA35" s="11">
        <f>SUM(BA4:BA34)</f>
        <v>4</v>
      </c>
      <c r="BB35" s="49" t="s">
        <v>2</v>
      </c>
      <c r="BC35" s="50"/>
      <c r="BD35" s="34">
        <f>SUM(BD4:BD34)</f>
        <v>868</v>
      </c>
      <c r="BE35" s="11">
        <f>SUM(BE4:BE34)</f>
        <v>1</v>
      </c>
      <c r="BF35" s="49" t="s">
        <v>2</v>
      </c>
      <c r="BG35" s="50"/>
      <c r="BH35" s="34">
        <f>SUM(BH4:BH34)</f>
        <v>1816</v>
      </c>
      <c r="BI35" s="11">
        <f>SUM(BI4:BI34)</f>
        <v>19</v>
      </c>
      <c r="BJ35" s="49" t="s">
        <v>2</v>
      </c>
      <c r="BK35" s="50"/>
      <c r="BL35" s="34">
        <f>SUM(BL4:BL34)</f>
        <v>2960</v>
      </c>
      <c r="BM35" s="11">
        <f>SUM(BM4:BM34)</f>
        <v>44</v>
      </c>
      <c r="BN35" s="49" t="s">
        <v>2</v>
      </c>
      <c r="BO35" s="50"/>
      <c r="BP35" s="34">
        <f>SUM(BP4:BP34)</f>
        <v>1269</v>
      </c>
      <c r="BQ35" s="11">
        <f>SUM(BQ4:BQ34)</f>
        <v>5</v>
      </c>
      <c r="BR35" s="49" t="s">
        <v>2</v>
      </c>
      <c r="BS35" s="50"/>
      <c r="BT35" s="34">
        <f>SUM(BT4:BT34)</f>
        <v>1942</v>
      </c>
      <c r="BU35" s="11">
        <f>SUM(BU4:BU34)</f>
        <v>44</v>
      </c>
      <c r="BV35" s="49" t="s">
        <v>2</v>
      </c>
      <c r="BW35" s="50"/>
      <c r="BX35" s="34">
        <f>SUM(BX4:BX34)</f>
        <v>5222</v>
      </c>
      <c r="BY35" s="11">
        <f>SUM(BY4:BY34)</f>
        <v>285</v>
      </c>
      <c r="BZ35" s="49" t="s">
        <v>2</v>
      </c>
      <c r="CA35" s="50"/>
      <c r="CB35" s="34">
        <f>SUM(CB4:CB34)</f>
        <v>3831</v>
      </c>
      <c r="CC35" s="11">
        <f>SUM(CC4:CC34)</f>
        <v>112</v>
      </c>
      <c r="CD35" s="49" t="s">
        <v>2</v>
      </c>
      <c r="CE35" s="50"/>
      <c r="CF35" s="34">
        <f>SUM(CF4:CF34)</f>
        <v>1214</v>
      </c>
      <c r="CG35" s="11">
        <f>SUM(CG4:CG34)</f>
        <v>4</v>
      </c>
      <c r="CH35" s="49" t="s">
        <v>2</v>
      </c>
      <c r="CI35" s="50"/>
      <c r="CJ35" s="34">
        <f>SUM(CJ4:CJ33)</f>
        <v>889</v>
      </c>
      <c r="CK35" s="11">
        <f>SUM(CK4:CK33)</f>
        <v>0</v>
      </c>
      <c r="CL35" s="49" t="s">
        <v>2</v>
      </c>
      <c r="CM35" s="50"/>
      <c r="CN35" s="34">
        <f>SUM(CN4:CN34)</f>
        <v>863</v>
      </c>
      <c r="CO35" s="11">
        <f>SUM(CO4:CO34)</f>
        <v>0</v>
      </c>
    </row>
    <row r="36" spans="2:93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  <c r="BP36" s="24"/>
      <c r="BT36" s="24"/>
      <c r="BX36" s="24"/>
      <c r="CB36" s="24"/>
      <c r="CF36" s="24"/>
      <c r="CJ36" s="24"/>
      <c r="CN36" s="24"/>
    </row>
    <row r="37" spans="2:93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62"/>
      <c r="BG37" s="62"/>
      <c r="BH37" s="61"/>
      <c r="BI37" s="61"/>
      <c r="BJ37" s="41"/>
      <c r="BK37" s="41"/>
      <c r="BL37" s="41"/>
      <c r="BM37" s="41"/>
      <c r="BN37" s="62"/>
      <c r="BO37" s="62"/>
      <c r="BP37" s="61"/>
      <c r="BQ37" s="61"/>
      <c r="BZ37" s="31"/>
      <c r="CC37" s="31"/>
      <c r="CH37" s="65" t="s">
        <v>9</v>
      </c>
      <c r="CI37" s="67"/>
      <c r="CJ37" s="63">
        <f>D35+H35+L35+P35+T35+X35+AF35+AJ35+AN35+AR35+AV35+AZ35+BD35+BH35+BL35+BP35+BT35+BX35+AB35+CB35+CF35+CJ35+CN35</f>
        <v>28316</v>
      </c>
      <c r="CK37" s="64"/>
      <c r="CL37" s="36" t="s">
        <v>19</v>
      </c>
      <c r="CM37" s="35"/>
      <c r="CN37" s="39"/>
      <c r="CO37" s="21"/>
    </row>
    <row r="38" spans="2:93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62"/>
      <c r="BG38" s="62"/>
      <c r="BH38" s="61"/>
      <c r="BI38" s="61"/>
      <c r="BJ38" s="41"/>
      <c r="BK38" s="41"/>
      <c r="BL38" s="41"/>
      <c r="BM38" s="41"/>
      <c r="BN38" s="62"/>
      <c r="BO38" s="62"/>
      <c r="BP38" s="61"/>
      <c r="BQ38" s="61"/>
      <c r="CH38" s="65" t="s">
        <v>20</v>
      </c>
      <c r="CI38" s="66"/>
      <c r="CJ38" s="63">
        <f>M35+Q35+U35+Y35+AG35+AK35+AO35+AS35+AW35+BA35+BE35+BI35+BM35+BQ35+BU35+BY35+AC35+CC35+CG35+CK35+CO35</f>
        <v>699</v>
      </c>
      <c r="CK38" s="64"/>
      <c r="CL38" s="36" t="s">
        <v>19</v>
      </c>
      <c r="CM38" s="35"/>
      <c r="CN38" s="25"/>
      <c r="CO38" s="21"/>
    </row>
    <row r="39" spans="2:93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  <c r="BN39" s="31"/>
      <c r="BQ39" s="31"/>
      <c r="BR39" s="31"/>
      <c r="BU39" s="31"/>
      <c r="BV39" s="31"/>
      <c r="BY39" s="31"/>
      <c r="CD39" s="31"/>
      <c r="CG39" s="31"/>
      <c r="CH39" s="31"/>
      <c r="CK39" s="31"/>
      <c r="CL39" s="31"/>
      <c r="CO39" s="31"/>
    </row>
  </sheetData>
  <mergeCells count="71">
    <mergeCell ref="CL2:CO2"/>
    <mergeCell ref="CL35:CM35"/>
    <mergeCell ref="CJ38:CK38"/>
    <mergeCell ref="CH38:CI38"/>
    <mergeCell ref="CJ37:CK37"/>
    <mergeCell ref="CH37:CI37"/>
    <mergeCell ref="BH38:BI38"/>
    <mergeCell ref="BF38:BG38"/>
    <mergeCell ref="BH37:BI37"/>
    <mergeCell ref="BF37:BG37"/>
    <mergeCell ref="BN34:BQ34"/>
    <mergeCell ref="BP38:BQ38"/>
    <mergeCell ref="BN38:BO38"/>
    <mergeCell ref="BP37:BQ37"/>
    <mergeCell ref="BN37:BO37"/>
    <mergeCell ref="BF2:BI2"/>
    <mergeCell ref="BF35:BG35"/>
    <mergeCell ref="BF34:BI34"/>
    <mergeCell ref="AX2:BA2"/>
    <mergeCell ref="AX35:AY35"/>
    <mergeCell ref="AX34:BA34"/>
    <mergeCell ref="AX33:BA33"/>
    <mergeCell ref="AX32:BA32"/>
    <mergeCell ref="BB2:BE2"/>
    <mergeCell ref="BB35:BC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R35:S35"/>
    <mergeCell ref="N35:O35"/>
    <mergeCell ref="J35:K35"/>
    <mergeCell ref="V35:W35"/>
    <mergeCell ref="Z35:AA35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BR2:BU2"/>
    <mergeCell ref="BR35:BS35"/>
    <mergeCell ref="BJ2:BM2"/>
    <mergeCell ref="BJ35:BK35"/>
    <mergeCell ref="BN2:BQ2"/>
    <mergeCell ref="BN35:BO35"/>
    <mergeCell ref="BZ2:CC2"/>
    <mergeCell ref="BV2:BY2"/>
    <mergeCell ref="CH2:CK2"/>
    <mergeCell ref="CH34:CK34"/>
    <mergeCell ref="CH35:CI35"/>
    <mergeCell ref="BV35:BW35"/>
    <mergeCell ref="BZ35:CA35"/>
    <mergeCell ref="BZ34:CC34"/>
    <mergeCell ref="CD2:CG2"/>
    <mergeCell ref="CD35:CE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影山　恭彦</cp:lastModifiedBy>
  <cp:lastPrinted>2021-07-02T00:01:10Z</cp:lastPrinted>
  <dcterms:created xsi:type="dcterms:W3CDTF">2020-04-10T05:00:33Z</dcterms:created>
  <dcterms:modified xsi:type="dcterms:W3CDTF">2021-12-31T06:41:49Z</dcterms:modified>
</cp:coreProperties>
</file>