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9155" windowHeight="11055"/>
  </bookViews>
  <sheets>
    <sheet name="Import Quantities Fertilizers" sheetId="1" r:id="rId1"/>
  </sheets>
  <calcPr calcId="125725"/>
</workbook>
</file>

<file path=xl/calcChain.xml><?xml version="1.0" encoding="utf-8"?>
<calcChain xmlns="http://schemas.openxmlformats.org/spreadsheetml/2006/main">
  <c r="I38" i="1"/>
  <c r="I37"/>
  <c r="I36"/>
  <c r="I35"/>
  <c r="I34"/>
  <c r="I33"/>
  <c r="I32"/>
  <c r="I31"/>
</calcChain>
</file>

<file path=xl/sharedStrings.xml><?xml version="1.0" encoding="utf-8"?>
<sst xmlns="http://schemas.openxmlformats.org/spreadsheetml/2006/main" count="72" uniqueCount="29">
  <si>
    <t>Year</t>
  </si>
  <si>
    <t>Month</t>
  </si>
  <si>
    <t>Belize</t>
  </si>
  <si>
    <t>Cuba</t>
  </si>
  <si>
    <t>Grenada</t>
  </si>
  <si>
    <t>Haiti</t>
  </si>
  <si>
    <t>Jamaica</t>
  </si>
  <si>
    <t>Saint Kitts and Nevis</t>
  </si>
  <si>
    <t>Saint Lucia</t>
  </si>
  <si>
    <t>Saint Vincent and the Grenadines</t>
  </si>
  <si>
    <t>Trinidad and Tobago</t>
  </si>
  <si>
    <t>Kg</t>
  </si>
  <si>
    <t>kg</t>
  </si>
  <si>
    <t>USD</t>
  </si>
  <si>
    <t>Ministry of Finance and Economic Planning</t>
  </si>
  <si>
    <t xml:space="preserve"> External Trade Statistics, Statistical Institute of Jamaica </t>
  </si>
  <si>
    <t xml:space="preserve">National Statistical Office: International Questionnaires filled by the National Statistical Office.  Survey about agricultural Resources. Fertilizer. 49-Cuba. </t>
  </si>
  <si>
    <t>Dominica</t>
  </si>
  <si>
    <t>National statistical data</t>
  </si>
  <si>
    <t>Central Statistical Office</t>
  </si>
  <si>
    <t>IHSI / AGD</t>
  </si>
  <si>
    <t>St. Kitts Statistical Planning Unit</t>
  </si>
  <si>
    <t>Ministry of Agriculture Forestry and Fishing, Annual agricultural review</t>
  </si>
  <si>
    <t>National Statistical Office, Trinidad and Tobago</t>
  </si>
  <si>
    <t>Trade data; National Statistical Office, Trinidad and Tobago</t>
  </si>
  <si>
    <t>National data</t>
  </si>
  <si>
    <t>Currency</t>
  </si>
  <si>
    <t>Weight</t>
  </si>
  <si>
    <t>Imports and values of fertilizer imports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</si>
</sst>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_)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Helv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indexed="8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FF0000"/>
      <name val="Times New Roman"/>
      <family val="1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9">
    <xf numFmtId="0" fontId="0" fillId="0" borderId="0"/>
    <xf numFmtId="43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16" fillId="0" borderId="0"/>
    <xf numFmtId="0" fontId="2" fillId="0" borderId="0"/>
    <xf numFmtId="0" fontId="3" fillId="0" borderId="0"/>
    <xf numFmtId="164" fontId="16" fillId="0" borderId="0"/>
    <xf numFmtId="0" fontId="1" fillId="0" borderId="0"/>
    <xf numFmtId="0" fontId="2" fillId="0" borderId="0"/>
    <xf numFmtId="0" fontId="3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</cellStyleXfs>
  <cellXfs count="13">
    <xf numFmtId="0" fontId="0" fillId="0" borderId="0" xfId="0"/>
    <xf numFmtId="0" fontId="21" fillId="0" borderId="0" xfId="0" applyFont="1" applyBorder="1" applyAlignment="1"/>
    <xf numFmtId="0" fontId="21" fillId="0" borderId="0" xfId="0" applyFont="1" applyFill="1" applyBorder="1" applyAlignment="1"/>
    <xf numFmtId="0" fontId="22" fillId="0" borderId="0" xfId="0" applyFont="1" applyBorder="1" applyAlignment="1"/>
    <xf numFmtId="49" fontId="23" fillId="0" borderId="0" xfId="0" applyNumberFormat="1" applyFont="1" applyFill="1" applyBorder="1" applyAlignment="1"/>
    <xf numFmtId="0" fontId="24" fillId="0" borderId="0" xfId="0" applyFont="1" applyFill="1" applyBorder="1" applyAlignment="1">
      <alignment horizontal="center"/>
    </xf>
    <xf numFmtId="0" fontId="25" fillId="0" borderId="0" xfId="0" applyNumberFormat="1" applyFont="1" applyFill="1" applyBorder="1" applyAlignment="1" applyProtection="1">
      <alignment horizontal="center"/>
    </xf>
    <xf numFmtId="0" fontId="25" fillId="0" borderId="0" xfId="1" applyNumberFormat="1" applyFont="1" applyFill="1" applyBorder="1" applyAlignment="1" applyProtection="1">
      <alignment horizontal="center"/>
    </xf>
    <xf numFmtId="0" fontId="25" fillId="0" borderId="0" xfId="1" applyNumberFormat="1" applyFont="1" applyFill="1" applyBorder="1" applyAlignment="1" applyProtection="1">
      <alignment horizontal="left"/>
    </xf>
    <xf numFmtId="0" fontId="21" fillId="0" borderId="0" xfId="0" applyFont="1" applyFill="1" applyBorder="1" applyAlignment="1">
      <alignment horizontal="right"/>
    </xf>
    <xf numFmtId="0" fontId="26" fillId="0" borderId="0" xfId="0" applyFont="1" applyBorder="1" applyAlignment="1"/>
    <xf numFmtId="0" fontId="27" fillId="0" borderId="0" xfId="0" applyFont="1" applyFill="1" applyBorder="1" applyAlignment="1">
      <alignment horizontal="left" vertical="top"/>
    </xf>
    <xf numFmtId="4" fontId="21" fillId="0" borderId="0" xfId="0" applyNumberFormat="1" applyFont="1" applyBorder="1" applyAlignment="1"/>
  </cellXfs>
  <cellStyles count="59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Comma 2" xfId="1"/>
    <cellStyle name="Comma 2 2" xfId="29"/>
    <cellStyle name="Comma 2 3" xfId="30"/>
    <cellStyle name="Comma 2 4" xfId="31"/>
    <cellStyle name="Comma 2 4 2" xfId="32"/>
    <cellStyle name="Comma 3" xfId="33"/>
    <cellStyle name="Explanatory Text 2" xfId="34"/>
    <cellStyle name="Good 2" xfId="35"/>
    <cellStyle name="Heading 1 2" xfId="36"/>
    <cellStyle name="Heading 2 2" xfId="37"/>
    <cellStyle name="Heading 3 2" xfId="38"/>
    <cellStyle name="Heading 4 2" xfId="39"/>
    <cellStyle name="Input 2" xfId="40"/>
    <cellStyle name="Linked Cell 2" xfId="41"/>
    <cellStyle name="Neutral 2" xfId="42"/>
    <cellStyle name="Normal" xfId="0" builtinId="0"/>
    <cellStyle name="Normal 2" xfId="43"/>
    <cellStyle name="Normal 2 2" xfId="44"/>
    <cellStyle name="Normal 2 3" xfId="45"/>
    <cellStyle name="Normal 2 3 2" xfId="46"/>
    <cellStyle name="Normal 2 4" xfId="47"/>
    <cellStyle name="Normal 2 5" xfId="48"/>
    <cellStyle name="Normal 3" xfId="49"/>
    <cellStyle name="Normal 4" xfId="50"/>
    <cellStyle name="Normal 4 2" xfId="51"/>
    <cellStyle name="Normal 5" xfId="52"/>
    <cellStyle name="Normal 8" xfId="53"/>
    <cellStyle name="Note 2" xfId="54"/>
    <cellStyle name="Output 2" xfId="55"/>
    <cellStyle name="Title 2" xfId="56"/>
    <cellStyle name="Total 2" xfId="57"/>
    <cellStyle name="Warning Text 2" xfId="5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T50"/>
  <sheetViews>
    <sheetView tabSelected="1" zoomScale="70" zoomScaleNormal="70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J37" sqref="J37"/>
    </sheetView>
  </sheetViews>
  <sheetFormatPr defaultRowHeight="15"/>
  <cols>
    <col min="1" max="3" width="9.140625" style="1"/>
    <col min="4" max="4" width="10" style="1" bestFit="1" customWidth="1"/>
    <col min="5" max="5" width="12.42578125" style="1" bestFit="1" customWidth="1"/>
    <col min="6" max="6" width="10" style="1" bestFit="1" customWidth="1"/>
    <col min="7" max="7" width="10" style="1" customWidth="1"/>
    <col min="8" max="8" width="11.7109375" style="1" customWidth="1"/>
    <col min="9" max="9" width="11.42578125" style="1" customWidth="1"/>
    <col min="10" max="10" width="14" style="1" customWidth="1"/>
    <col min="11" max="11" width="13" style="1" bestFit="1" customWidth="1"/>
    <col min="12" max="12" width="20.7109375" style="1" customWidth="1"/>
    <col min="13" max="13" width="11.7109375" style="1" bestFit="1" customWidth="1"/>
    <col min="14" max="15" width="9.140625" style="2"/>
    <col min="16" max="16" width="10" style="1" bestFit="1" customWidth="1"/>
    <col min="17" max="17" width="9.140625" style="1"/>
    <col min="18" max="18" width="11.42578125" style="1" bestFit="1" customWidth="1"/>
    <col min="19" max="19" width="12" style="1" customWidth="1"/>
    <col min="20" max="20" width="12.5703125" style="1" customWidth="1"/>
    <col min="21" max="16384" width="9.140625" style="1"/>
  </cols>
  <sheetData>
    <row r="1" spans="1:20">
      <c r="A1" s="1" t="s">
        <v>28</v>
      </c>
    </row>
    <row r="2" spans="1:20" s="3" customFormat="1">
      <c r="A2" s="3" t="s">
        <v>0</v>
      </c>
      <c r="B2" s="1" t="s">
        <v>1</v>
      </c>
      <c r="C2" s="3" t="s">
        <v>2</v>
      </c>
      <c r="D2" s="3" t="s">
        <v>2</v>
      </c>
      <c r="E2" s="3" t="s">
        <v>3</v>
      </c>
      <c r="F2" s="3" t="s">
        <v>17</v>
      </c>
      <c r="G2" s="3" t="s">
        <v>17</v>
      </c>
      <c r="H2" s="3" t="s">
        <v>4</v>
      </c>
      <c r="I2" s="3" t="s">
        <v>4</v>
      </c>
      <c r="J2" s="3" t="s">
        <v>5</v>
      </c>
      <c r="K2" s="3" t="s">
        <v>5</v>
      </c>
      <c r="L2" s="3" t="s">
        <v>6</v>
      </c>
      <c r="M2" s="3" t="s">
        <v>6</v>
      </c>
      <c r="N2" s="3" t="s">
        <v>7</v>
      </c>
      <c r="O2" s="3" t="s">
        <v>7</v>
      </c>
      <c r="P2" s="3" t="s">
        <v>8</v>
      </c>
      <c r="Q2" s="3" t="s">
        <v>8</v>
      </c>
      <c r="R2" s="3" t="s">
        <v>9</v>
      </c>
      <c r="S2" s="3" t="s">
        <v>10</v>
      </c>
    </row>
    <row r="3" spans="1:20" s="2" customFormat="1" ht="15.75" customHeight="1">
      <c r="R3" s="4"/>
      <c r="S3" s="5"/>
      <c r="T3" s="5"/>
    </row>
    <row r="4" spans="1:20">
      <c r="C4" s="1" t="s">
        <v>26</v>
      </c>
      <c r="D4" s="1" t="s">
        <v>27</v>
      </c>
      <c r="E4" s="1" t="s">
        <v>27</v>
      </c>
      <c r="F4" s="1" t="s">
        <v>27</v>
      </c>
      <c r="G4" s="1" t="s">
        <v>26</v>
      </c>
      <c r="H4" s="1" t="s">
        <v>27</v>
      </c>
      <c r="I4" s="1" t="s">
        <v>26</v>
      </c>
      <c r="J4" s="1" t="s">
        <v>27</v>
      </c>
      <c r="K4" s="1" t="s">
        <v>26</v>
      </c>
      <c r="L4" s="1" t="s">
        <v>27</v>
      </c>
      <c r="M4" s="1" t="s">
        <v>26</v>
      </c>
      <c r="N4" s="1" t="s">
        <v>27</v>
      </c>
      <c r="O4" s="1" t="s">
        <v>26</v>
      </c>
      <c r="P4" s="1" t="s">
        <v>27</v>
      </c>
      <c r="Q4" s="1" t="s">
        <v>26</v>
      </c>
      <c r="R4" s="1" t="s">
        <v>27</v>
      </c>
      <c r="S4" s="1" t="s">
        <v>27</v>
      </c>
      <c r="T4" s="1" t="s">
        <v>27</v>
      </c>
    </row>
    <row r="5" spans="1:20" s="2" customFormat="1" ht="15.75" customHeight="1">
      <c r="C5" s="6" t="s">
        <v>13</v>
      </c>
      <c r="D5" s="7" t="s">
        <v>12</v>
      </c>
      <c r="E5" s="8" t="s">
        <v>12</v>
      </c>
      <c r="F5" s="8" t="s">
        <v>12</v>
      </c>
      <c r="G5" s="6" t="s">
        <v>13</v>
      </c>
      <c r="H5" s="2" t="s">
        <v>11</v>
      </c>
      <c r="I5" s="6" t="s">
        <v>13</v>
      </c>
      <c r="J5" s="2" t="s">
        <v>12</v>
      </c>
      <c r="K5" s="2" t="s">
        <v>13</v>
      </c>
      <c r="L5" s="2" t="s">
        <v>12</v>
      </c>
      <c r="M5" s="6" t="s">
        <v>13</v>
      </c>
      <c r="N5" s="2" t="s">
        <v>12</v>
      </c>
      <c r="O5" s="6" t="s">
        <v>13</v>
      </c>
      <c r="P5" s="2" t="s">
        <v>12</v>
      </c>
      <c r="Q5" s="6" t="s">
        <v>13</v>
      </c>
      <c r="R5" s="9" t="s">
        <v>12</v>
      </c>
      <c r="S5" s="2" t="s">
        <v>12</v>
      </c>
      <c r="T5" s="6" t="s">
        <v>13</v>
      </c>
    </row>
    <row r="6" spans="1:20">
      <c r="D6" s="1" t="s">
        <v>14</v>
      </c>
      <c r="E6" s="1" t="s">
        <v>16</v>
      </c>
      <c r="F6" s="1" t="s">
        <v>18</v>
      </c>
      <c r="H6" s="1" t="s">
        <v>19</v>
      </c>
      <c r="I6" s="1" t="s">
        <v>19</v>
      </c>
      <c r="J6" s="1" t="s">
        <v>20</v>
      </c>
      <c r="K6" s="1" t="s">
        <v>20</v>
      </c>
      <c r="L6" s="1" t="s">
        <v>15</v>
      </c>
      <c r="M6" s="1" t="s">
        <v>15</v>
      </c>
      <c r="N6" s="10" t="s">
        <v>21</v>
      </c>
      <c r="O6" s="10" t="s">
        <v>21</v>
      </c>
      <c r="P6" s="1" t="s">
        <v>22</v>
      </c>
      <c r="Q6" s="1" t="s">
        <v>22</v>
      </c>
      <c r="R6" s="1" t="s">
        <v>25</v>
      </c>
      <c r="S6" s="1" t="s">
        <v>24</v>
      </c>
      <c r="T6" s="1" t="s">
        <v>23</v>
      </c>
    </row>
    <row r="7" spans="1:20" s="2" customFormat="1" ht="15.75" customHeight="1">
      <c r="C7" s="7"/>
      <c r="D7" s="7"/>
      <c r="E7" s="8"/>
      <c r="F7" s="11"/>
      <c r="G7" s="11"/>
      <c r="P7" s="9"/>
      <c r="Q7" s="9"/>
      <c r="R7" s="9"/>
    </row>
    <row r="8" spans="1:20">
      <c r="A8" s="1">
        <v>1970</v>
      </c>
      <c r="C8" s="1">
        <v>38300</v>
      </c>
      <c r="D8" s="1">
        <v>5051300</v>
      </c>
      <c r="S8" s="1">
        <v>8053000</v>
      </c>
      <c r="T8" s="1">
        <v>422972.99176544626</v>
      </c>
    </row>
    <row r="9" spans="1:20">
      <c r="A9" s="1">
        <v>1971</v>
      </c>
      <c r="C9" s="1">
        <v>56292.5</v>
      </c>
      <c r="D9" s="1">
        <v>689255.90909090894</v>
      </c>
      <c r="S9" s="1">
        <v>8621000000</v>
      </c>
      <c r="T9" s="1">
        <v>450446.12387433217</v>
      </c>
    </row>
    <row r="10" spans="1:20">
      <c r="A10" s="1">
        <v>1972</v>
      </c>
      <c r="C10" s="1">
        <v>48626</v>
      </c>
      <c r="D10" s="1">
        <v>828261.81818181812</v>
      </c>
      <c r="S10" s="1">
        <v>6848000000</v>
      </c>
      <c r="T10" s="1">
        <v>756458.71624426381</v>
      </c>
    </row>
    <row r="11" spans="1:20">
      <c r="A11" s="1">
        <v>1973</v>
      </c>
      <c r="C11" s="1">
        <v>169605</v>
      </c>
      <c r="D11" s="1">
        <v>1895465</v>
      </c>
      <c r="S11" s="1">
        <v>6937000000</v>
      </c>
      <c r="T11" s="1">
        <v>728936.47809898143</v>
      </c>
    </row>
    <row r="12" spans="1:20">
      <c r="A12" s="1">
        <v>1974</v>
      </c>
      <c r="C12" s="1">
        <v>246444.5</v>
      </c>
      <c r="D12" s="1">
        <v>1047450.9090909089</v>
      </c>
      <c r="S12" s="1">
        <v>28867000000</v>
      </c>
      <c r="T12" s="1">
        <v>1086267.4408768795</v>
      </c>
    </row>
    <row r="13" spans="1:20">
      <c r="A13" s="1">
        <v>1975</v>
      </c>
      <c r="C13" s="1">
        <v>43270</v>
      </c>
      <c r="D13" s="1">
        <v>80153.181818181809</v>
      </c>
      <c r="S13" s="1">
        <v>5964000000</v>
      </c>
      <c r="T13" s="1">
        <v>1371527.3273028096</v>
      </c>
    </row>
    <row r="14" spans="1:20">
      <c r="A14" s="1">
        <v>1976</v>
      </c>
      <c r="C14" s="1">
        <v>294255</v>
      </c>
      <c r="D14" s="1">
        <v>1778702.7272727271</v>
      </c>
      <c r="S14" s="1">
        <v>6097000000</v>
      </c>
      <c r="T14" s="1">
        <v>1085862.4817493213</v>
      </c>
    </row>
    <row r="15" spans="1:20">
      <c r="A15" s="1">
        <v>1977</v>
      </c>
      <c r="C15" s="1">
        <v>340017</v>
      </c>
      <c r="D15" s="1">
        <v>967995.90909090894</v>
      </c>
      <c r="S15" s="1">
        <v>78426000000</v>
      </c>
      <c r="T15" s="1">
        <v>615904.97552613518</v>
      </c>
    </row>
    <row r="16" spans="1:20">
      <c r="A16" s="1">
        <v>1978</v>
      </c>
      <c r="C16" s="1">
        <v>332517.5</v>
      </c>
      <c r="D16" s="1">
        <v>2090623.6363636362</v>
      </c>
      <c r="S16" s="1">
        <v>85251000</v>
      </c>
      <c r="T16" s="1">
        <v>1850462.0652108178</v>
      </c>
    </row>
    <row r="17" spans="1:20">
      <c r="A17" s="1">
        <v>1979</v>
      </c>
      <c r="C17" s="1">
        <v>264672</v>
      </c>
      <c r="D17" s="1">
        <v>1703836.8181818181</v>
      </c>
      <c r="S17" s="1">
        <v>3429000</v>
      </c>
      <c r="T17" s="1">
        <v>927767.87442494323</v>
      </c>
    </row>
    <row r="18" spans="1:20">
      <c r="A18" s="1">
        <v>1980</v>
      </c>
      <c r="S18" s="1">
        <v>8319000</v>
      </c>
      <c r="T18" s="1">
        <v>2147013.6600946714</v>
      </c>
    </row>
    <row r="19" spans="1:20">
      <c r="A19" s="1">
        <v>1981</v>
      </c>
      <c r="S19" s="1">
        <v>121059000</v>
      </c>
      <c r="T19" s="1">
        <v>2767281.268935679</v>
      </c>
    </row>
    <row r="20" spans="1:20">
      <c r="A20" s="1">
        <v>1982</v>
      </c>
      <c r="S20" s="1">
        <v>7136000</v>
      </c>
      <c r="T20" s="1">
        <v>1623312.742382908</v>
      </c>
    </row>
    <row r="21" spans="1:20">
      <c r="A21" s="1">
        <v>1983</v>
      </c>
      <c r="S21" s="1">
        <v>7734000</v>
      </c>
      <c r="T21" s="1">
        <v>543332.37070685648</v>
      </c>
    </row>
    <row r="22" spans="1:20">
      <c r="A22" s="1">
        <v>1984</v>
      </c>
      <c r="S22" s="1">
        <v>21114000</v>
      </c>
      <c r="T22" s="1">
        <v>1242776.4410067738</v>
      </c>
    </row>
    <row r="23" spans="1:20">
      <c r="A23" s="1">
        <v>1985</v>
      </c>
      <c r="S23" s="1">
        <v>17748000</v>
      </c>
      <c r="T23" s="1">
        <v>1411836.6872153224</v>
      </c>
    </row>
    <row r="24" spans="1:20">
      <c r="A24" s="1">
        <v>1986</v>
      </c>
      <c r="P24" s="2">
        <v>15925000</v>
      </c>
      <c r="Q24" s="2">
        <v>10334000</v>
      </c>
      <c r="S24" s="1">
        <v>15448000</v>
      </c>
      <c r="T24" s="1">
        <v>984166.70551090175</v>
      </c>
    </row>
    <row r="25" spans="1:20">
      <c r="A25" s="1">
        <v>1987</v>
      </c>
      <c r="P25" s="2">
        <v>17951000</v>
      </c>
      <c r="Q25" s="2">
        <v>9942000</v>
      </c>
      <c r="S25" s="1">
        <v>15817000</v>
      </c>
      <c r="T25" s="1">
        <v>906944.47687184019</v>
      </c>
    </row>
    <row r="26" spans="1:20">
      <c r="A26" s="1">
        <v>1988</v>
      </c>
      <c r="P26" s="2">
        <v>18337000</v>
      </c>
      <c r="Q26" s="2">
        <v>10169000</v>
      </c>
      <c r="S26" s="1">
        <v>8452000</v>
      </c>
      <c r="T26" s="1">
        <v>607215.99240378244</v>
      </c>
    </row>
    <row r="27" spans="1:20">
      <c r="A27" s="1">
        <v>1989</v>
      </c>
      <c r="P27" s="2">
        <v>403446000</v>
      </c>
      <c r="Q27" s="2">
        <v>11323000</v>
      </c>
      <c r="S27" s="1">
        <v>10441000</v>
      </c>
      <c r="T27" s="1">
        <v>704705.91549228691</v>
      </c>
    </row>
    <row r="28" spans="1:20">
      <c r="A28" s="1">
        <v>1990</v>
      </c>
      <c r="P28" s="1">
        <v>20977000</v>
      </c>
      <c r="Q28" s="1">
        <v>8520000</v>
      </c>
      <c r="S28" s="1">
        <v>13247000</v>
      </c>
      <c r="T28" s="1">
        <v>594352.92263338075</v>
      </c>
    </row>
    <row r="29" spans="1:20">
      <c r="A29" s="1">
        <v>1991</v>
      </c>
      <c r="P29" s="1">
        <v>11040000</v>
      </c>
      <c r="Q29" s="1">
        <v>9108000</v>
      </c>
      <c r="S29" s="1">
        <v>6050000</v>
      </c>
      <c r="T29" s="1">
        <v>282183.79626453668</v>
      </c>
    </row>
    <row r="30" spans="1:20">
      <c r="A30" s="1">
        <v>1992</v>
      </c>
      <c r="L30" s="1">
        <v>14060.981343925505</v>
      </c>
      <c r="M30" s="1">
        <v>89206967000</v>
      </c>
      <c r="P30" s="1">
        <v>11922000</v>
      </c>
      <c r="Q30" s="1">
        <v>8931000</v>
      </c>
      <c r="S30" s="1">
        <v>8405380</v>
      </c>
      <c r="T30" s="1">
        <v>2931867.8547085784</v>
      </c>
    </row>
    <row r="31" spans="1:20">
      <c r="A31" s="1">
        <v>1993</v>
      </c>
      <c r="H31" s="1">
        <v>1842200</v>
      </c>
      <c r="I31" s="1">
        <f>(1680/2.7)*1000</f>
        <v>622222.22222222213</v>
      </c>
      <c r="L31" s="1">
        <v>9825.0664667886504</v>
      </c>
      <c r="M31" s="1">
        <v>63994289000.000008</v>
      </c>
      <c r="P31" s="1">
        <v>7286000</v>
      </c>
      <c r="Q31" s="1">
        <v>4581000</v>
      </c>
      <c r="S31" s="1">
        <v>32555535</v>
      </c>
      <c r="T31" s="1">
        <v>2171675.5079936278</v>
      </c>
    </row>
    <row r="32" spans="1:20">
      <c r="A32" s="1">
        <v>1994</v>
      </c>
      <c r="H32" s="1">
        <v>1125200</v>
      </c>
      <c r="I32" s="1">
        <f>(1040.8/2.7)*1000</f>
        <v>385481.48148148146</v>
      </c>
      <c r="L32" s="1">
        <v>9637.111390742095</v>
      </c>
      <c r="M32" s="1">
        <v>144631483000</v>
      </c>
      <c r="P32" s="1" t="e">
        <v>#VALUE!</v>
      </c>
      <c r="Q32" s="1">
        <v>5671000</v>
      </c>
      <c r="S32" s="1">
        <v>5771434</v>
      </c>
      <c r="T32" s="1">
        <v>5740650.6837925371</v>
      </c>
    </row>
    <row r="33" spans="1:20">
      <c r="A33" s="1">
        <v>1995</v>
      </c>
      <c r="H33" s="1">
        <v>1672400</v>
      </c>
      <c r="I33" s="1">
        <f>(1408.7/2.7)*1000</f>
        <v>521740.74074074079</v>
      </c>
      <c r="L33" s="1">
        <v>12118.310061953191</v>
      </c>
      <c r="M33" s="1">
        <v>55633397000</v>
      </c>
      <c r="P33" s="1">
        <v>7112000</v>
      </c>
      <c r="Q33" s="1">
        <v>734000</v>
      </c>
      <c r="S33" s="1">
        <v>5804548</v>
      </c>
      <c r="T33" s="1">
        <v>2208719.0935921436</v>
      </c>
    </row>
    <row r="34" spans="1:20">
      <c r="A34" s="1">
        <v>1996</v>
      </c>
      <c r="H34" s="1">
        <v>1624400</v>
      </c>
      <c r="I34" s="1">
        <f>(1271.2/2.7)*1000</f>
        <v>470814.81481481477</v>
      </c>
      <c r="L34" s="1">
        <v>11920.30266164716</v>
      </c>
      <c r="M34" s="1">
        <v>58567107999.999992</v>
      </c>
      <c r="P34" s="1" t="e">
        <v>#VALUE!</v>
      </c>
      <c r="Q34" s="1">
        <v>7868000</v>
      </c>
      <c r="S34" s="1">
        <v>7603640</v>
      </c>
      <c r="T34" s="1">
        <v>2435077.9018241693</v>
      </c>
    </row>
    <row r="35" spans="1:20">
      <c r="A35" s="1">
        <v>1997</v>
      </c>
      <c r="H35" s="1">
        <v>766200</v>
      </c>
      <c r="I35" s="1">
        <f>(755.2/2.7)*1000</f>
        <v>279703.70370370371</v>
      </c>
      <c r="L35" s="1">
        <v>9257.8612209005569</v>
      </c>
      <c r="M35" s="1">
        <v>46041353000</v>
      </c>
      <c r="P35" s="1">
        <v>5818000</v>
      </c>
      <c r="Q35" s="1">
        <v>7738000</v>
      </c>
      <c r="S35" s="1">
        <v>7782349</v>
      </c>
      <c r="T35" s="1">
        <v>2568700.5101217474</v>
      </c>
    </row>
    <row r="36" spans="1:20">
      <c r="A36" s="1">
        <v>1998</v>
      </c>
      <c r="H36" s="1">
        <v>1311100</v>
      </c>
      <c r="I36" s="1">
        <f>(1051.7/2.7)*1000</f>
        <v>389518.51851851854</v>
      </c>
      <c r="L36" s="1">
        <v>23092.183803009579</v>
      </c>
      <c r="M36" s="1">
        <v>51303118000</v>
      </c>
      <c r="N36" s="2">
        <v>2570519</v>
      </c>
      <c r="O36" s="2">
        <v>694161.25461254618</v>
      </c>
      <c r="P36" s="1">
        <v>4563000</v>
      </c>
      <c r="Q36" s="1">
        <v>3783000</v>
      </c>
      <c r="S36" s="1">
        <v>11126684</v>
      </c>
      <c r="T36" s="1">
        <v>3381705.5417783433</v>
      </c>
    </row>
    <row r="37" spans="1:20">
      <c r="A37" s="1">
        <v>1999</v>
      </c>
      <c r="H37" s="1">
        <v>874800</v>
      </c>
      <c r="I37" s="1">
        <f>(576.5/2.7)*1000</f>
        <v>213518.51851851851</v>
      </c>
      <c r="L37" s="1">
        <v>7840.7536035645626</v>
      </c>
      <c r="M37" s="1">
        <v>52732847000.000008</v>
      </c>
      <c r="N37" s="2">
        <v>1027990</v>
      </c>
      <c r="O37" s="2">
        <v>269276.38376383763</v>
      </c>
      <c r="P37" s="2">
        <v>5892000</v>
      </c>
      <c r="Q37" s="2">
        <v>5271000</v>
      </c>
      <c r="S37" s="1">
        <v>5548682</v>
      </c>
      <c r="T37" s="1">
        <v>2869036.4870589189</v>
      </c>
    </row>
    <row r="38" spans="1:20">
      <c r="A38" s="1">
        <v>2000</v>
      </c>
      <c r="F38" s="1">
        <v>3089640</v>
      </c>
      <c r="G38" s="1">
        <v>1019552.3985239853</v>
      </c>
      <c r="H38" s="1">
        <v>838500</v>
      </c>
      <c r="I38" s="1">
        <f>(778.3/2.7)*1000</f>
        <v>288259.25925925921</v>
      </c>
      <c r="L38" s="1">
        <v>7459.8762611752281</v>
      </c>
      <c r="M38" s="1">
        <v>52321993000</v>
      </c>
      <c r="N38" s="2">
        <v>845375</v>
      </c>
      <c r="O38" s="2">
        <v>232479.70479704798</v>
      </c>
      <c r="P38" s="1">
        <v>5114000</v>
      </c>
      <c r="Q38" s="1">
        <v>4332000</v>
      </c>
      <c r="S38" s="1">
        <v>7639454</v>
      </c>
      <c r="T38" s="1">
        <v>3100706.5410287534</v>
      </c>
    </row>
    <row r="39" spans="1:20">
      <c r="A39" s="1">
        <v>2001</v>
      </c>
      <c r="F39" s="1">
        <v>2528450</v>
      </c>
      <c r="G39" s="1">
        <v>685419.92619926203</v>
      </c>
      <c r="N39" s="2">
        <v>302998</v>
      </c>
      <c r="O39" s="2">
        <v>193916.23616236163</v>
      </c>
      <c r="P39" s="1">
        <v>2066000</v>
      </c>
      <c r="Q39" s="1">
        <v>2011000</v>
      </c>
      <c r="S39" s="1">
        <v>49216778</v>
      </c>
      <c r="T39" s="1">
        <v>2285100.2426737887</v>
      </c>
    </row>
    <row r="40" spans="1:20">
      <c r="A40" s="1">
        <v>2002</v>
      </c>
      <c r="F40" s="1">
        <v>1069190</v>
      </c>
      <c r="G40" s="1">
        <v>597724.7232472325</v>
      </c>
      <c r="N40" s="2">
        <v>656563</v>
      </c>
      <c r="O40" s="2">
        <v>433920.29520295205</v>
      </c>
      <c r="P40" s="1">
        <v>3735000</v>
      </c>
      <c r="Q40" s="1">
        <v>3488000</v>
      </c>
      <c r="S40" s="1">
        <v>9426649</v>
      </c>
      <c r="T40" s="1">
        <v>3712568.1298768697</v>
      </c>
    </row>
    <row r="41" spans="1:20">
      <c r="A41" s="1">
        <v>2003</v>
      </c>
      <c r="F41" s="1">
        <v>1896910</v>
      </c>
      <c r="G41" s="1">
        <v>812360.14760147606</v>
      </c>
      <c r="J41" s="12">
        <v>74495.833333333328</v>
      </c>
      <c r="K41" s="1">
        <v>957512.19166666665</v>
      </c>
      <c r="N41" s="2">
        <v>1433927</v>
      </c>
      <c r="O41" s="2">
        <v>761453.13653136534</v>
      </c>
      <c r="P41" s="1">
        <v>3640000</v>
      </c>
      <c r="Q41" s="1">
        <v>2977000</v>
      </c>
      <c r="S41" s="1">
        <v>12179210</v>
      </c>
      <c r="T41" s="1">
        <v>2743667.6610696195</v>
      </c>
    </row>
    <row r="42" spans="1:20">
      <c r="A42" s="1">
        <v>2004</v>
      </c>
      <c r="F42" s="1">
        <v>3130700</v>
      </c>
      <c r="G42" s="1">
        <v>967554.24354243546</v>
      </c>
      <c r="J42" s="12">
        <v>2449274.9175498667</v>
      </c>
      <c r="K42" s="1">
        <v>23697984.792241998</v>
      </c>
      <c r="N42" s="2">
        <v>505195</v>
      </c>
      <c r="O42" s="2">
        <v>404196.30996309966</v>
      </c>
      <c r="P42" s="1">
        <v>3380000</v>
      </c>
      <c r="Q42" s="1">
        <v>3403000</v>
      </c>
      <c r="S42" s="1">
        <v>6361114</v>
      </c>
      <c r="T42" s="1">
        <v>2726435.1486007073</v>
      </c>
    </row>
    <row r="43" spans="1:20">
      <c r="A43" s="1">
        <v>2005</v>
      </c>
      <c r="F43" s="1">
        <v>1361399.9999999998</v>
      </c>
      <c r="G43" s="1">
        <v>919754.24354243546</v>
      </c>
      <c r="J43" s="12">
        <v>15769</v>
      </c>
      <c r="K43" s="1">
        <v>345117.30749999994</v>
      </c>
      <c r="N43" s="2">
        <v>570232</v>
      </c>
      <c r="O43" s="2">
        <v>215385.97785977859</v>
      </c>
      <c r="P43" s="1">
        <v>2253000</v>
      </c>
      <c r="Q43" s="1">
        <v>3159000</v>
      </c>
      <c r="S43" s="1">
        <v>8843218</v>
      </c>
      <c r="T43" s="1">
        <v>4341394.0398437586</v>
      </c>
    </row>
    <row r="44" spans="1:20">
      <c r="A44" s="1">
        <v>2006</v>
      </c>
      <c r="E44" s="1">
        <v>346480000</v>
      </c>
      <c r="F44" s="1">
        <v>1600080</v>
      </c>
      <c r="G44" s="1">
        <v>800229.52029520296</v>
      </c>
      <c r="J44" s="12">
        <v>472168</v>
      </c>
      <c r="K44" s="1">
        <v>42269670.1875</v>
      </c>
      <c r="N44" s="2">
        <v>164795</v>
      </c>
      <c r="O44" s="2">
        <v>190376.75276752768</v>
      </c>
      <c r="P44" s="1">
        <v>3977000</v>
      </c>
      <c r="Q44" s="1">
        <v>4104000</v>
      </c>
      <c r="R44" s="1">
        <v>24185.952000000001</v>
      </c>
      <c r="S44" s="1">
        <v>57969888</v>
      </c>
      <c r="T44" s="1">
        <v>4763240.8939578366</v>
      </c>
    </row>
    <row r="45" spans="1:20">
      <c r="A45" s="1">
        <v>2007</v>
      </c>
      <c r="E45" s="1">
        <v>346480000</v>
      </c>
      <c r="F45" s="1">
        <v>3968360</v>
      </c>
      <c r="J45" s="12">
        <v>1230488.0833333333</v>
      </c>
      <c r="K45" s="1">
        <v>11107663.328333335</v>
      </c>
      <c r="N45" s="2">
        <v>196601</v>
      </c>
      <c r="O45" s="2">
        <v>257173.43173431736</v>
      </c>
      <c r="P45" s="1">
        <v>731000</v>
      </c>
      <c r="Q45" s="1">
        <v>1194000</v>
      </c>
      <c r="R45" s="1">
        <v>31962.470400000002</v>
      </c>
      <c r="S45" s="1">
        <v>6816052</v>
      </c>
      <c r="T45" s="1">
        <v>4387194.7662138715</v>
      </c>
    </row>
    <row r="46" spans="1:20">
      <c r="A46" s="1">
        <v>2008</v>
      </c>
      <c r="E46" s="1">
        <v>346480000</v>
      </c>
      <c r="F46" s="1">
        <v>1026800</v>
      </c>
      <c r="J46" s="12">
        <v>19686</v>
      </c>
      <c r="K46" s="1">
        <v>801528.22750000004</v>
      </c>
      <c r="N46" s="2">
        <v>152367</v>
      </c>
      <c r="O46" s="2">
        <v>299831.36531365314</v>
      </c>
      <c r="P46" s="1">
        <v>76000</v>
      </c>
      <c r="Q46" s="1">
        <v>459000</v>
      </c>
      <c r="R46" s="1">
        <v>27215.546399999999</v>
      </c>
      <c r="S46" s="1">
        <v>5677388</v>
      </c>
      <c r="T46" s="1">
        <v>7853316.9608999928</v>
      </c>
    </row>
    <row r="47" spans="1:20">
      <c r="A47" s="1">
        <v>2009</v>
      </c>
      <c r="E47" s="1">
        <v>346480000</v>
      </c>
      <c r="F47" s="1">
        <v>1399620</v>
      </c>
      <c r="J47" s="12">
        <v>15608.583333333332</v>
      </c>
      <c r="K47" s="1">
        <v>836409.48499999987</v>
      </c>
      <c r="N47" s="2">
        <v>528824.98</v>
      </c>
      <c r="O47" s="2">
        <v>610056.2767527675</v>
      </c>
      <c r="P47" s="1">
        <v>587460</v>
      </c>
      <c r="Q47" s="1">
        <v>2171000</v>
      </c>
      <c r="R47" s="1">
        <v>16421.227200000001</v>
      </c>
      <c r="S47" s="1">
        <v>7993250</v>
      </c>
      <c r="T47" s="1">
        <v>7600576.2604208011</v>
      </c>
    </row>
    <row r="48" spans="1:20">
      <c r="A48" s="1">
        <v>2010</v>
      </c>
      <c r="N48" s="2">
        <v>391956.54999999993</v>
      </c>
      <c r="O48" s="2">
        <v>323420.61254612549</v>
      </c>
      <c r="R48" s="1">
        <v>24445.864799999999</v>
      </c>
      <c r="S48" s="1">
        <v>6493436</v>
      </c>
      <c r="T48" s="1">
        <v>4711990.3136165151</v>
      </c>
    </row>
    <row r="49" spans="1:18">
      <c r="A49" s="1">
        <v>2011</v>
      </c>
      <c r="R49" s="1">
        <v>15294.938400000001</v>
      </c>
    </row>
    <row r="50" spans="1:18">
      <c r="A50" s="1">
        <v>2012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 Quantities Fertilizers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dindar</dc:creator>
  <cp:lastModifiedBy>dindar</cp:lastModifiedBy>
  <dcterms:created xsi:type="dcterms:W3CDTF">2014-04-02T16:36:47Z</dcterms:created>
  <dcterms:modified xsi:type="dcterms:W3CDTF">2014-04-02T18:15:29Z</dcterms:modified>
</cp:coreProperties>
</file>