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230"/>
  </bookViews>
  <sheets>
    <sheet name="New area planted" sheetId="1" r:id="rId1"/>
  </sheets>
  <calcPr calcId="125725"/>
</workbook>
</file>

<file path=xl/calcChain.xml><?xml version="1.0" encoding="utf-8"?>
<calcChain xmlns="http://schemas.openxmlformats.org/spreadsheetml/2006/main">
  <c r="H117" i="1"/>
  <c r="H116"/>
  <c r="H115"/>
  <c r="H114"/>
  <c r="H113"/>
  <c r="H112"/>
  <c r="H111"/>
  <c r="H110"/>
  <c r="H109"/>
  <c r="H108"/>
  <c r="H107"/>
  <c r="BA157"/>
  <c r="AY157"/>
  <c r="AB157"/>
  <c r="BA144"/>
  <c r="AY144"/>
  <c r="AB144"/>
  <c r="BA131"/>
  <c r="AY131"/>
  <c r="AB131"/>
  <c r="BA118"/>
  <c r="AY118"/>
  <c r="AB118"/>
  <c r="BA105"/>
  <c r="AY105"/>
  <c r="AB105"/>
  <c r="BA92"/>
  <c r="AY92"/>
  <c r="AB92"/>
  <c r="BA79"/>
  <c r="AY79"/>
  <c r="AB79"/>
  <c r="BA66"/>
  <c r="AY66"/>
  <c r="AB66"/>
  <c r="BA53"/>
  <c r="AY53"/>
  <c r="AB53"/>
  <c r="BA40"/>
  <c r="AY40"/>
  <c r="AB40"/>
  <c r="BC39"/>
  <c r="BC38"/>
  <c r="BC37"/>
  <c r="BC36"/>
  <c r="BC35"/>
  <c r="BC34"/>
  <c r="BC33"/>
  <c r="BC32"/>
  <c r="BC31"/>
  <c r="BC30"/>
  <c r="BC29"/>
  <c r="BC28"/>
  <c r="BA27"/>
  <c r="AY27"/>
  <c r="AB27"/>
  <c r="BA26"/>
  <c r="AY26"/>
  <c r="AB26"/>
  <c r="BA25"/>
  <c r="AY25"/>
  <c r="AB25"/>
  <c r="BA24"/>
  <c r="AY24"/>
  <c r="AB24"/>
  <c r="BA23"/>
  <c r="AY23"/>
  <c r="AB23"/>
  <c r="AB22"/>
  <c r="AB21"/>
  <c r="AB20"/>
  <c r="AB19"/>
  <c r="AB18"/>
  <c r="AB17"/>
  <c r="AB16"/>
  <c r="AB15"/>
  <c r="AB14"/>
  <c r="AB13"/>
  <c r="AB12"/>
  <c r="AB11"/>
  <c r="AB10"/>
  <c r="AB9"/>
</calcChain>
</file>

<file path=xl/comments1.xml><?xml version="1.0" encoding="utf-8"?>
<comments xmlns="http://schemas.openxmlformats.org/spreadsheetml/2006/main">
  <authors>
    <author>Ana Alejandra Aquino</author>
  </authors>
  <commentList>
    <comment ref="AH3" authorId="0">
      <text>
        <r>
          <rPr>
            <sz val="10"/>
            <rFont val="Arial"/>
            <family val="2"/>
          </rPr>
          <t xml:space="preserve">
BC Web / Sec MYF / lending and borrowing rates U.S. $</t>
        </r>
      </text>
    </comment>
    <comment ref="AN3" authorId="0">
      <text>
        <r>
          <rPr>
            <sz val="10"/>
            <rFont val="Arial"/>
            <family val="2"/>
          </rPr>
          <t>Sum of commercial deposits and private sector public sector</t>
        </r>
      </text>
    </comment>
  </commentList>
</comments>
</file>

<file path=xl/sharedStrings.xml><?xml version="1.0" encoding="utf-8"?>
<sst xmlns="http://schemas.openxmlformats.org/spreadsheetml/2006/main" count="393" uniqueCount="83">
  <si>
    <t>Cuba</t>
  </si>
  <si>
    <t>Dominican Republic</t>
  </si>
  <si>
    <t xml:space="preserve">Trinidad and Tobago </t>
  </si>
  <si>
    <t xml:space="preserve"> Rice</t>
  </si>
  <si>
    <t xml:space="preserve"> Corn</t>
  </si>
  <si>
    <t>Sorghum</t>
  </si>
  <si>
    <t>Sugarcane</t>
  </si>
  <si>
    <t>Tobacco</t>
  </si>
  <si>
    <t>Coffee</t>
  </si>
  <si>
    <t>Cocoa (grain)</t>
  </si>
  <si>
    <t>Peanut</t>
  </si>
  <si>
    <t>Dried coconut</t>
  </si>
  <si>
    <t>Red bean</t>
  </si>
  <si>
    <t>Black bean</t>
  </si>
  <si>
    <t>White bean</t>
  </si>
  <si>
    <t>Pigeonpea</t>
  </si>
  <si>
    <t>Potato</t>
  </si>
  <si>
    <t>Sweet potato</t>
  </si>
  <si>
    <t>Mandioc</t>
  </si>
  <si>
    <t>Yam</t>
  </si>
  <si>
    <t>Taro (Malanga)</t>
  </si>
  <si>
    <t>Banana</t>
  </si>
  <si>
    <t>Plantain</t>
  </si>
  <si>
    <t>Onion</t>
  </si>
  <si>
    <t>Garlic</t>
  </si>
  <si>
    <t>Tomato Salad</t>
  </si>
  <si>
    <t>Pumpkin</t>
  </si>
  <si>
    <t>Peppers</t>
  </si>
  <si>
    <t>Eggplant</t>
  </si>
  <si>
    <t>Industrial tomato</t>
  </si>
  <si>
    <t>Avocado</t>
  </si>
  <si>
    <t>Papaya</t>
  </si>
  <si>
    <t>Pineapple</t>
  </si>
  <si>
    <t>Orange</t>
  </si>
  <si>
    <t>Passion Fruit</t>
  </si>
  <si>
    <t>Tomato</t>
  </si>
  <si>
    <t>Cabbage</t>
  </si>
  <si>
    <t>Cucumber</t>
  </si>
  <si>
    <t>Melongene</t>
  </si>
  <si>
    <t>Bodi</t>
  </si>
  <si>
    <t>Okra</t>
  </si>
  <si>
    <t>Lettuce</t>
  </si>
  <si>
    <t>Patchoi (Variety Bok Choi)</t>
  </si>
  <si>
    <t>Watermelon</t>
  </si>
  <si>
    <t>Sweet peppers</t>
  </si>
  <si>
    <t>Celery</t>
  </si>
  <si>
    <t>Cauliflower</t>
  </si>
  <si>
    <t>Chive</t>
  </si>
  <si>
    <t>Hot Pepper</t>
  </si>
  <si>
    <t>Dasheen Leaves (Taro leaves)</t>
  </si>
  <si>
    <t>Sorrel</t>
  </si>
  <si>
    <t>Cassava</t>
  </si>
  <si>
    <t>Dasheen (Taro)</t>
  </si>
  <si>
    <t>Tannia</t>
  </si>
  <si>
    <t>Ginger</t>
  </si>
  <si>
    <t>Sweet Potato</t>
  </si>
  <si>
    <t>Corn Green</t>
  </si>
  <si>
    <t>Corn (dried)</t>
  </si>
  <si>
    <t>Beans</t>
  </si>
  <si>
    <t>Pigeon Peas</t>
  </si>
  <si>
    <t>Rice</t>
  </si>
  <si>
    <t>Total Tubers</t>
  </si>
  <si>
    <t>Pepper</t>
  </si>
  <si>
    <t>Corn</t>
  </si>
  <si>
    <t>Cocoa Nuts</t>
  </si>
  <si>
    <t>Grapefruit</t>
  </si>
  <si>
    <t>Lemon</t>
  </si>
  <si>
    <t>Other fruits</t>
  </si>
  <si>
    <t>Total</t>
  </si>
  <si>
    <t>1 343.2</t>
  </si>
  <si>
    <t>1 152.9</t>
  </si>
  <si>
    <t>….</t>
  </si>
  <si>
    <t>`</t>
  </si>
  <si>
    <t xml:space="preserve">                         </t>
  </si>
  <si>
    <t>Year</t>
  </si>
  <si>
    <t>Month</t>
  </si>
  <si>
    <t>New Area planted</t>
  </si>
  <si>
    <t>National Statistical Office. Principal indexes for Agriculture Sector. Quarterly Publications, Cuba</t>
  </si>
  <si>
    <t xml:space="preserve"> Ministry of Agriculture, Dominican Republic</t>
  </si>
  <si>
    <t>Central Statistical Office Agricultural Report 1996-2010, Ministry of Planning, Trinidad and Tobago</t>
  </si>
  <si>
    <t>Area</t>
  </si>
  <si>
    <t>000 acres</t>
  </si>
  <si>
    <t>Eddoes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</si>
</sst>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* #\ ##0.0"/>
    <numFmt numFmtId="165" formatCode="0.0"/>
    <numFmt numFmtId="166" formatCode="0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1">
    <xf numFmtId="0" fontId="0" fillId="0" borderId="0"/>
    <xf numFmtId="0" fontId="3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6" fillId="0" borderId="0"/>
    <xf numFmtId="0" fontId="2" fillId="0" borderId="0"/>
    <xf numFmtId="0" fontId="3" fillId="0" borderId="0"/>
    <xf numFmtId="166" fontId="16" fillId="0" borderId="0"/>
    <xf numFmtId="0" fontId="1" fillId="0" borderId="0"/>
    <xf numFmtId="0" fontId="2" fillId="0" borderId="0"/>
    <xf numFmtId="0" fontId="3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5">
    <xf numFmtId="0" fontId="0" fillId="0" borderId="0" xfId="0"/>
    <xf numFmtId="0" fontId="21" fillId="0" borderId="0" xfId="0" applyFont="1" applyFill="1" applyBorder="1"/>
    <xf numFmtId="0" fontId="22" fillId="0" borderId="0" xfId="0" applyFont="1" applyFill="1" applyBorder="1"/>
    <xf numFmtId="0" fontId="22" fillId="0" borderId="0" xfId="0" applyFont="1" applyFill="1" applyBorder="1" applyAlignment="1">
      <alignment horizontal="left" indent="1"/>
    </xf>
    <xf numFmtId="17" fontId="21" fillId="0" borderId="0" xfId="0" applyNumberFormat="1" applyFont="1" applyFill="1" applyBorder="1"/>
    <xf numFmtId="0" fontId="22" fillId="0" borderId="0" xfId="0" applyFont="1" applyFill="1" applyBorder="1" applyAlignment="1">
      <alignment horizontal="right"/>
    </xf>
    <xf numFmtId="164" fontId="22" fillId="0" borderId="0" xfId="0" applyNumberFormat="1" applyFont="1" applyFill="1" applyBorder="1"/>
    <xf numFmtId="165" fontId="22" fillId="0" borderId="0" xfId="0" applyNumberFormat="1" applyFont="1" applyFill="1" applyBorder="1"/>
    <xf numFmtId="2" fontId="23" fillId="0" borderId="0" xfId="2" applyNumberFormat="1" applyFont="1" applyFill="1" applyBorder="1"/>
    <xf numFmtId="0" fontId="23" fillId="0" borderId="0" xfId="2" applyFont="1" applyFill="1" applyBorder="1"/>
    <xf numFmtId="165" fontId="23" fillId="0" borderId="0" xfId="2" applyNumberFormat="1" applyFont="1" applyFill="1" applyBorder="1"/>
    <xf numFmtId="0" fontId="23" fillId="0" borderId="0" xfId="0" applyFont="1" applyFill="1" applyBorder="1" applyAlignment="1">
      <alignment horizontal="center" vertical="center" wrapText="1"/>
    </xf>
    <xf numFmtId="3" fontId="23" fillId="0" borderId="0" xfId="0" applyNumberFormat="1" applyFont="1" applyFill="1" applyBorder="1" applyAlignment="1">
      <alignment horizontal="right" indent="1"/>
    </xf>
    <xf numFmtId="3" fontId="23" fillId="0" borderId="0" xfId="1" applyNumberFormat="1" applyFont="1" applyFill="1" applyBorder="1" applyAlignment="1" applyProtection="1">
      <alignment horizontal="right" indent="1"/>
    </xf>
    <xf numFmtId="3" fontId="23" fillId="0" borderId="0" xfId="0" applyNumberFormat="1" applyFont="1" applyFill="1" applyBorder="1" applyAlignment="1">
      <alignment horizontal="center"/>
    </xf>
  </cellXfs>
  <cellStyles count="61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 2" xfId="30"/>
    <cellStyle name="Comma 2 2" xfId="31"/>
    <cellStyle name="Comma 2 3" xfId="32"/>
    <cellStyle name="Comma 2 4" xfId="33"/>
    <cellStyle name="Comma 2 4 2" xfId="34"/>
    <cellStyle name="Comma 3" xfId="35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Input 2" xfId="42"/>
    <cellStyle name="Linked Cell 2" xfId="43"/>
    <cellStyle name="Neutral 2" xfId="44"/>
    <cellStyle name="Normal" xfId="0" builtinId="0"/>
    <cellStyle name="Normal 2" xfId="45"/>
    <cellStyle name="Normal 2 2" xfId="46"/>
    <cellStyle name="Normal 2 3" xfId="47"/>
    <cellStyle name="Normal 2 3 2" xfId="48"/>
    <cellStyle name="Normal 2 4" xfId="49"/>
    <cellStyle name="Normal 2 5" xfId="50"/>
    <cellStyle name="Normal 3" xfId="51"/>
    <cellStyle name="Normal 4" xfId="52"/>
    <cellStyle name="Normal 4 2" xfId="53"/>
    <cellStyle name="Normal 5" xfId="54"/>
    <cellStyle name="Normal 8" xfId="55"/>
    <cellStyle name="Normal_cultivos del 2006 al 2010" xfId="2"/>
    <cellStyle name="Normal_Sheet1" xfId="1"/>
    <cellStyle name="Note 2" xfId="56"/>
    <cellStyle name="Output 2" xfId="57"/>
    <cellStyle name="Title 2" xfId="58"/>
    <cellStyle name="Total 2" xfId="59"/>
    <cellStyle name="Warning Text 2" xfId="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CE158"/>
  <sheetViews>
    <sheetView tabSelected="1" zoomScale="70" zoomScaleNormal="70" workbookViewId="0">
      <pane xSplit="6" ySplit="6" topLeftCell="G7" activePane="bottomRight" state="frozen"/>
      <selection pane="topRight" activeCell="K1" sqref="K1"/>
      <selection pane="bottomLeft" activeCell="A15" sqref="A15"/>
      <selection pane="bottomRight" activeCell="BX138" sqref="BX138"/>
    </sheetView>
  </sheetViews>
  <sheetFormatPr defaultRowHeight="15"/>
  <cols>
    <col min="1" max="1" width="9.140625" style="1"/>
    <col min="2" max="2" width="10" style="1" bestFit="1" customWidth="1"/>
    <col min="3" max="16384" width="9.140625" style="2"/>
  </cols>
  <sheetData>
    <row r="1" spans="1:83">
      <c r="A1" s="1" t="s">
        <v>76</v>
      </c>
    </row>
    <row r="2" spans="1:83" s="1" customFormat="1" ht="14.25">
      <c r="A2" s="1" t="s">
        <v>74</v>
      </c>
      <c r="B2" s="1" t="s">
        <v>75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1</v>
      </c>
      <c r="AO2" s="1" t="s">
        <v>1</v>
      </c>
      <c r="AP2" s="1" t="s">
        <v>1</v>
      </c>
      <c r="AQ2" s="1" t="s">
        <v>1</v>
      </c>
      <c r="AR2" s="1" t="s">
        <v>1</v>
      </c>
      <c r="AS2" s="1" t="s">
        <v>1</v>
      </c>
      <c r="AT2" s="1" t="s">
        <v>1</v>
      </c>
      <c r="AU2" s="1" t="s">
        <v>1</v>
      </c>
      <c r="AV2" s="1" t="s">
        <v>1</v>
      </c>
      <c r="AW2" s="1" t="s">
        <v>1</v>
      </c>
      <c r="AX2" s="1" t="s">
        <v>1</v>
      </c>
      <c r="AY2" s="1" t="s">
        <v>1</v>
      </c>
      <c r="AZ2" s="1" t="s">
        <v>1</v>
      </c>
      <c r="BA2" s="1" t="s">
        <v>1</v>
      </c>
      <c r="BB2" s="1" t="s">
        <v>2</v>
      </c>
      <c r="BC2" s="1" t="s">
        <v>2</v>
      </c>
      <c r="BD2" s="1" t="s">
        <v>2</v>
      </c>
      <c r="BE2" s="1" t="s">
        <v>2</v>
      </c>
      <c r="BF2" s="1" t="s">
        <v>2</v>
      </c>
      <c r="BG2" s="1" t="s">
        <v>2</v>
      </c>
      <c r="BH2" s="1" t="s">
        <v>2</v>
      </c>
      <c r="BI2" s="1" t="s">
        <v>2</v>
      </c>
      <c r="BJ2" s="1" t="s">
        <v>2</v>
      </c>
      <c r="BK2" s="1" t="s">
        <v>2</v>
      </c>
      <c r="BL2" s="1" t="s">
        <v>2</v>
      </c>
      <c r="BM2" s="1" t="s">
        <v>2</v>
      </c>
      <c r="BN2" s="1" t="s">
        <v>2</v>
      </c>
      <c r="BO2" s="1" t="s">
        <v>2</v>
      </c>
      <c r="BP2" s="1" t="s">
        <v>2</v>
      </c>
      <c r="BQ2" s="1" t="s">
        <v>2</v>
      </c>
      <c r="BR2" s="1" t="s">
        <v>2</v>
      </c>
      <c r="BS2" s="1" t="s">
        <v>2</v>
      </c>
      <c r="BT2" s="1" t="s">
        <v>2</v>
      </c>
      <c r="BU2" s="1" t="s">
        <v>2</v>
      </c>
      <c r="BV2" s="1" t="s">
        <v>2</v>
      </c>
      <c r="BW2" s="1" t="s">
        <v>2</v>
      </c>
      <c r="BX2" s="1" t="s">
        <v>2</v>
      </c>
      <c r="BY2" s="1" t="s">
        <v>2</v>
      </c>
      <c r="BZ2" s="1" t="s">
        <v>2</v>
      </c>
      <c r="CA2" s="1" t="s">
        <v>2</v>
      </c>
      <c r="CB2" s="1" t="s">
        <v>2</v>
      </c>
      <c r="CC2" s="1" t="s">
        <v>2</v>
      </c>
      <c r="CD2" s="1" t="s">
        <v>2</v>
      </c>
      <c r="CE2" s="1" t="s">
        <v>2</v>
      </c>
    </row>
    <row r="3" spans="1:83" ht="45">
      <c r="A3" s="2"/>
      <c r="B3" s="2"/>
      <c r="C3" s="3" t="s">
        <v>16</v>
      </c>
      <c r="D3" s="3" t="s">
        <v>21</v>
      </c>
      <c r="E3" s="3" t="s">
        <v>61</v>
      </c>
      <c r="F3" s="3" t="s">
        <v>24</v>
      </c>
      <c r="G3" s="3" t="s">
        <v>23</v>
      </c>
      <c r="H3" s="3" t="s">
        <v>62</v>
      </c>
      <c r="I3" s="3" t="s">
        <v>37</v>
      </c>
      <c r="J3" s="3" t="s">
        <v>60</v>
      </c>
      <c r="K3" s="3" t="s">
        <v>63</v>
      </c>
      <c r="L3" s="3" t="s">
        <v>58</v>
      </c>
      <c r="M3" s="3" t="s">
        <v>7</v>
      </c>
      <c r="N3" s="3" t="s">
        <v>64</v>
      </c>
      <c r="O3" s="3" t="s">
        <v>33</v>
      </c>
      <c r="P3" s="3" t="s">
        <v>65</v>
      </c>
      <c r="Q3" s="3" t="s">
        <v>66</v>
      </c>
      <c r="R3" s="3" t="s">
        <v>67</v>
      </c>
      <c r="S3" s="11" t="s">
        <v>3</v>
      </c>
      <c r="T3" s="11" t="s">
        <v>4</v>
      </c>
      <c r="U3" s="11" t="s">
        <v>5</v>
      </c>
      <c r="V3" s="11" t="s">
        <v>6</v>
      </c>
      <c r="W3" s="11" t="s">
        <v>7</v>
      </c>
      <c r="X3" s="11" t="s">
        <v>8</v>
      </c>
      <c r="Y3" s="11" t="s">
        <v>9</v>
      </c>
      <c r="Z3" s="11" t="s">
        <v>10</v>
      </c>
      <c r="AA3" s="11" t="s">
        <v>11</v>
      </c>
      <c r="AB3" s="11" t="s">
        <v>11</v>
      </c>
      <c r="AC3" s="11" t="s">
        <v>12</v>
      </c>
      <c r="AD3" s="11" t="s">
        <v>13</v>
      </c>
      <c r="AE3" s="11" t="s">
        <v>14</v>
      </c>
      <c r="AF3" s="11" t="s">
        <v>15</v>
      </c>
      <c r="AG3" s="11" t="s">
        <v>16</v>
      </c>
      <c r="AH3" s="11" t="s">
        <v>17</v>
      </c>
      <c r="AI3" s="11" t="s">
        <v>18</v>
      </c>
      <c r="AJ3" s="11" t="s">
        <v>19</v>
      </c>
      <c r="AK3" s="11" t="s">
        <v>20</v>
      </c>
      <c r="AL3" s="11" t="s">
        <v>21</v>
      </c>
      <c r="AM3" s="11" t="s">
        <v>22</v>
      </c>
      <c r="AN3" s="11" t="s">
        <v>23</v>
      </c>
      <c r="AO3" s="11" t="s">
        <v>24</v>
      </c>
      <c r="AP3" s="11" t="s">
        <v>25</v>
      </c>
      <c r="AQ3" s="11" t="s">
        <v>26</v>
      </c>
      <c r="AR3" s="11" t="s">
        <v>27</v>
      </c>
      <c r="AS3" s="11" t="s">
        <v>28</v>
      </c>
      <c r="AT3" s="11" t="s">
        <v>29</v>
      </c>
      <c r="AU3" s="11" t="s">
        <v>30</v>
      </c>
      <c r="AV3" s="11" t="s">
        <v>31</v>
      </c>
      <c r="AW3" s="11" t="s">
        <v>32</v>
      </c>
      <c r="AX3" s="11" t="s">
        <v>33</v>
      </c>
      <c r="AY3" s="11" t="s">
        <v>33</v>
      </c>
      <c r="AZ3" s="11" t="s">
        <v>34</v>
      </c>
      <c r="BA3" s="11" t="s">
        <v>34</v>
      </c>
      <c r="BB3" s="11" t="s">
        <v>68</v>
      </c>
      <c r="BC3" s="2" t="s">
        <v>35</v>
      </c>
      <c r="BD3" s="2" t="s">
        <v>36</v>
      </c>
      <c r="BE3" s="2" t="s">
        <v>37</v>
      </c>
      <c r="BF3" s="2" t="s">
        <v>38</v>
      </c>
      <c r="BG3" s="2" t="s">
        <v>39</v>
      </c>
      <c r="BH3" s="2" t="s">
        <v>40</v>
      </c>
      <c r="BI3" s="2" t="s">
        <v>41</v>
      </c>
      <c r="BJ3" s="2" t="s">
        <v>26</v>
      </c>
      <c r="BK3" s="2" t="s">
        <v>42</v>
      </c>
      <c r="BL3" s="2" t="s">
        <v>43</v>
      </c>
      <c r="BM3" s="2" t="s">
        <v>44</v>
      </c>
      <c r="BN3" s="2" t="s">
        <v>45</v>
      </c>
      <c r="BO3" s="2" t="s">
        <v>46</v>
      </c>
      <c r="BP3" s="2" t="s">
        <v>47</v>
      </c>
      <c r="BQ3" s="2" t="s">
        <v>48</v>
      </c>
      <c r="BR3" s="2" t="s">
        <v>49</v>
      </c>
      <c r="BS3" s="2" t="s">
        <v>50</v>
      </c>
      <c r="BT3" s="2" t="s">
        <v>51</v>
      </c>
      <c r="BU3" s="2" t="s">
        <v>52</v>
      </c>
      <c r="BV3" s="2" t="s">
        <v>19</v>
      </c>
      <c r="BW3" s="2" t="s">
        <v>53</v>
      </c>
      <c r="BX3" s="2" t="s">
        <v>82</v>
      </c>
      <c r="BY3" s="2" t="s">
        <v>54</v>
      </c>
      <c r="BZ3" s="2" t="s">
        <v>55</v>
      </c>
      <c r="CA3" s="2" t="s">
        <v>56</v>
      </c>
      <c r="CB3" s="2" t="s">
        <v>57</v>
      </c>
      <c r="CC3" s="2" t="s">
        <v>58</v>
      </c>
      <c r="CD3" s="2" t="s">
        <v>59</v>
      </c>
      <c r="CE3" s="2" t="s">
        <v>60</v>
      </c>
    </row>
    <row r="4" spans="1:83">
      <c r="A4" s="2"/>
      <c r="B4" s="2"/>
      <c r="C4" s="2" t="s">
        <v>80</v>
      </c>
      <c r="D4" s="2" t="s">
        <v>80</v>
      </c>
      <c r="E4" s="2" t="s">
        <v>80</v>
      </c>
      <c r="F4" s="2" t="s">
        <v>80</v>
      </c>
      <c r="G4" s="2" t="s">
        <v>80</v>
      </c>
      <c r="H4" s="2" t="s">
        <v>80</v>
      </c>
      <c r="I4" s="2" t="s">
        <v>80</v>
      </c>
      <c r="J4" s="2" t="s">
        <v>80</v>
      </c>
      <c r="K4" s="2" t="s">
        <v>80</v>
      </c>
      <c r="L4" s="2" t="s">
        <v>80</v>
      </c>
      <c r="M4" s="2" t="s">
        <v>80</v>
      </c>
      <c r="N4" s="2" t="s">
        <v>80</v>
      </c>
      <c r="O4" s="2" t="s">
        <v>80</v>
      </c>
      <c r="P4" s="2" t="s">
        <v>80</v>
      </c>
      <c r="Q4" s="2" t="s">
        <v>80</v>
      </c>
      <c r="R4" s="2" t="s">
        <v>80</v>
      </c>
      <c r="S4" s="2" t="s">
        <v>80</v>
      </c>
      <c r="T4" s="2" t="s">
        <v>80</v>
      </c>
      <c r="U4" s="2" t="s">
        <v>80</v>
      </c>
      <c r="V4" s="2" t="s">
        <v>80</v>
      </c>
      <c r="W4" s="2" t="s">
        <v>80</v>
      </c>
      <c r="X4" s="2" t="s">
        <v>80</v>
      </c>
      <c r="Y4" s="2" t="s">
        <v>80</v>
      </c>
      <c r="Z4" s="2" t="s">
        <v>80</v>
      </c>
      <c r="AA4" s="2" t="s">
        <v>80</v>
      </c>
      <c r="AB4" s="2" t="s">
        <v>80</v>
      </c>
      <c r="AC4" s="2" t="s">
        <v>80</v>
      </c>
      <c r="AD4" s="2" t="s">
        <v>80</v>
      </c>
      <c r="AE4" s="2" t="s">
        <v>80</v>
      </c>
      <c r="AF4" s="2" t="s">
        <v>80</v>
      </c>
      <c r="AG4" s="2" t="s">
        <v>80</v>
      </c>
      <c r="AH4" s="2" t="s">
        <v>80</v>
      </c>
      <c r="AI4" s="2" t="s">
        <v>80</v>
      </c>
      <c r="AJ4" s="2" t="s">
        <v>80</v>
      </c>
      <c r="AK4" s="2" t="s">
        <v>80</v>
      </c>
      <c r="AL4" s="2" t="s">
        <v>80</v>
      </c>
      <c r="AM4" s="2" t="s">
        <v>80</v>
      </c>
      <c r="AN4" s="2" t="s">
        <v>80</v>
      </c>
      <c r="AO4" s="2" t="s">
        <v>80</v>
      </c>
      <c r="AP4" s="2" t="s">
        <v>80</v>
      </c>
      <c r="AQ4" s="2" t="s">
        <v>80</v>
      </c>
      <c r="AR4" s="2" t="s">
        <v>80</v>
      </c>
      <c r="AS4" s="2" t="s">
        <v>80</v>
      </c>
      <c r="AT4" s="2" t="s">
        <v>80</v>
      </c>
      <c r="AU4" s="2" t="s">
        <v>80</v>
      </c>
      <c r="AV4" s="2" t="s">
        <v>80</v>
      </c>
      <c r="AW4" s="2" t="s">
        <v>80</v>
      </c>
      <c r="AX4" s="2" t="s">
        <v>80</v>
      </c>
      <c r="AY4" s="2" t="s">
        <v>80</v>
      </c>
      <c r="AZ4" s="2" t="s">
        <v>80</v>
      </c>
      <c r="BA4" s="2" t="s">
        <v>80</v>
      </c>
      <c r="BB4" s="2" t="s">
        <v>80</v>
      </c>
      <c r="BC4" s="2" t="s">
        <v>80</v>
      </c>
      <c r="BD4" s="2" t="s">
        <v>80</v>
      </c>
      <c r="BE4" s="2" t="s">
        <v>80</v>
      </c>
      <c r="BF4" s="2" t="s">
        <v>80</v>
      </c>
      <c r="BG4" s="2" t="s">
        <v>80</v>
      </c>
      <c r="BH4" s="2" t="s">
        <v>80</v>
      </c>
      <c r="BI4" s="2" t="s">
        <v>80</v>
      </c>
      <c r="BJ4" s="2" t="s">
        <v>80</v>
      </c>
      <c r="BK4" s="2" t="s">
        <v>80</v>
      </c>
      <c r="BL4" s="2" t="s">
        <v>80</v>
      </c>
      <c r="BM4" s="2" t="s">
        <v>80</v>
      </c>
      <c r="BN4" s="2" t="s">
        <v>80</v>
      </c>
      <c r="BO4" s="2" t="s">
        <v>80</v>
      </c>
      <c r="BP4" s="2" t="s">
        <v>80</v>
      </c>
      <c r="BQ4" s="2" t="s">
        <v>80</v>
      </c>
      <c r="BR4" s="2" t="s">
        <v>80</v>
      </c>
      <c r="BS4" s="2" t="s">
        <v>80</v>
      </c>
      <c r="BT4" s="2" t="s">
        <v>80</v>
      </c>
      <c r="BU4" s="2" t="s">
        <v>80</v>
      </c>
      <c r="BV4" s="2" t="s">
        <v>80</v>
      </c>
      <c r="BW4" s="2" t="s">
        <v>80</v>
      </c>
      <c r="BX4" s="2" t="s">
        <v>80</v>
      </c>
      <c r="BY4" s="2" t="s">
        <v>80</v>
      </c>
      <c r="BZ4" s="2" t="s">
        <v>80</v>
      </c>
      <c r="CA4" s="2" t="s">
        <v>80</v>
      </c>
      <c r="CB4" s="2" t="s">
        <v>80</v>
      </c>
      <c r="CC4" s="2" t="s">
        <v>80</v>
      </c>
      <c r="CD4" s="2" t="s">
        <v>80</v>
      </c>
      <c r="CE4" s="2" t="s">
        <v>80</v>
      </c>
    </row>
    <row r="5" spans="1:83">
      <c r="C5" s="2" t="s">
        <v>81</v>
      </c>
      <c r="D5" s="2" t="s">
        <v>81</v>
      </c>
      <c r="E5" s="2" t="s">
        <v>81</v>
      </c>
      <c r="F5" s="2" t="s">
        <v>81</v>
      </c>
      <c r="G5" s="2" t="s">
        <v>81</v>
      </c>
      <c r="H5" s="2" t="s">
        <v>81</v>
      </c>
      <c r="I5" s="2" t="s">
        <v>81</v>
      </c>
      <c r="J5" s="2" t="s">
        <v>81</v>
      </c>
      <c r="K5" s="2" t="s">
        <v>81</v>
      </c>
      <c r="L5" s="2" t="s">
        <v>81</v>
      </c>
      <c r="M5" s="2" t="s">
        <v>81</v>
      </c>
      <c r="N5" s="2" t="s">
        <v>81</v>
      </c>
      <c r="O5" s="2" t="s">
        <v>81</v>
      </c>
      <c r="P5" s="2" t="s">
        <v>81</v>
      </c>
      <c r="Q5" s="2" t="s">
        <v>81</v>
      </c>
      <c r="R5" s="2" t="s">
        <v>81</v>
      </c>
      <c r="S5" s="2" t="s">
        <v>81</v>
      </c>
      <c r="T5" s="2" t="s">
        <v>81</v>
      </c>
      <c r="U5" s="2" t="s">
        <v>81</v>
      </c>
      <c r="V5" s="2" t="s">
        <v>81</v>
      </c>
      <c r="W5" s="2" t="s">
        <v>81</v>
      </c>
      <c r="X5" s="2" t="s">
        <v>81</v>
      </c>
      <c r="Y5" s="2" t="s">
        <v>81</v>
      </c>
      <c r="Z5" s="2" t="s">
        <v>81</v>
      </c>
      <c r="AA5" s="2" t="s">
        <v>81</v>
      </c>
      <c r="AB5" s="2" t="s">
        <v>81</v>
      </c>
      <c r="AC5" s="2" t="s">
        <v>81</v>
      </c>
      <c r="AD5" s="2" t="s">
        <v>81</v>
      </c>
      <c r="AE5" s="2" t="s">
        <v>81</v>
      </c>
      <c r="AF5" s="2" t="s">
        <v>81</v>
      </c>
      <c r="AG5" s="2" t="s">
        <v>81</v>
      </c>
      <c r="AH5" s="2" t="s">
        <v>81</v>
      </c>
      <c r="AI5" s="2" t="s">
        <v>81</v>
      </c>
      <c r="AJ5" s="2" t="s">
        <v>81</v>
      </c>
      <c r="AK5" s="2" t="s">
        <v>81</v>
      </c>
      <c r="AL5" s="2" t="s">
        <v>81</v>
      </c>
      <c r="AM5" s="2" t="s">
        <v>81</v>
      </c>
      <c r="AN5" s="2" t="s">
        <v>81</v>
      </c>
      <c r="AO5" s="2" t="s">
        <v>81</v>
      </c>
      <c r="AP5" s="2" t="s">
        <v>81</v>
      </c>
      <c r="AQ5" s="2" t="s">
        <v>81</v>
      </c>
      <c r="AR5" s="2" t="s">
        <v>81</v>
      </c>
      <c r="AS5" s="2" t="s">
        <v>81</v>
      </c>
      <c r="AT5" s="2" t="s">
        <v>81</v>
      </c>
      <c r="AU5" s="2" t="s">
        <v>81</v>
      </c>
      <c r="AV5" s="2" t="s">
        <v>81</v>
      </c>
      <c r="AW5" s="2" t="s">
        <v>81</v>
      </c>
      <c r="AX5" s="2" t="s">
        <v>81</v>
      </c>
      <c r="AY5" s="2" t="s">
        <v>81</v>
      </c>
      <c r="AZ5" s="2" t="s">
        <v>81</v>
      </c>
      <c r="BA5" s="2" t="s">
        <v>81</v>
      </c>
      <c r="BB5" s="2" t="s">
        <v>81</v>
      </c>
      <c r="BC5" s="2" t="s">
        <v>81</v>
      </c>
      <c r="BD5" s="2" t="s">
        <v>81</v>
      </c>
      <c r="BE5" s="2" t="s">
        <v>81</v>
      </c>
      <c r="BF5" s="2" t="s">
        <v>81</v>
      </c>
      <c r="BG5" s="2" t="s">
        <v>81</v>
      </c>
      <c r="BH5" s="2" t="s">
        <v>81</v>
      </c>
      <c r="BI5" s="2" t="s">
        <v>81</v>
      </c>
      <c r="BJ5" s="2" t="s">
        <v>81</v>
      </c>
      <c r="BK5" s="2" t="s">
        <v>81</v>
      </c>
      <c r="BL5" s="2" t="s">
        <v>81</v>
      </c>
      <c r="BM5" s="2" t="s">
        <v>81</v>
      </c>
      <c r="BN5" s="2" t="s">
        <v>81</v>
      </c>
      <c r="BO5" s="2" t="s">
        <v>81</v>
      </c>
      <c r="BP5" s="2" t="s">
        <v>81</v>
      </c>
      <c r="BQ5" s="2" t="s">
        <v>81</v>
      </c>
      <c r="BR5" s="2" t="s">
        <v>81</v>
      </c>
      <c r="BS5" s="2" t="s">
        <v>81</v>
      </c>
      <c r="BT5" s="2" t="s">
        <v>81</v>
      </c>
      <c r="BU5" s="2" t="s">
        <v>81</v>
      </c>
      <c r="BV5" s="2" t="s">
        <v>81</v>
      </c>
      <c r="BW5" s="2" t="s">
        <v>81</v>
      </c>
      <c r="BX5" s="2" t="s">
        <v>81</v>
      </c>
      <c r="BY5" s="2" t="s">
        <v>81</v>
      </c>
      <c r="BZ5" s="2" t="s">
        <v>81</v>
      </c>
      <c r="CA5" s="2" t="s">
        <v>81</v>
      </c>
      <c r="CB5" s="2" t="s">
        <v>81</v>
      </c>
      <c r="CC5" s="2" t="s">
        <v>81</v>
      </c>
      <c r="CD5" s="2" t="s">
        <v>81</v>
      </c>
      <c r="CE5" s="2" t="s">
        <v>81</v>
      </c>
    </row>
    <row r="6" spans="1:83">
      <c r="C6" s="2" t="s">
        <v>77</v>
      </c>
      <c r="D6" s="2" t="s">
        <v>77</v>
      </c>
      <c r="E6" s="2" t="s">
        <v>77</v>
      </c>
      <c r="F6" s="2" t="s">
        <v>77</v>
      </c>
      <c r="G6" s="2" t="s">
        <v>77</v>
      </c>
      <c r="H6" s="2" t="s">
        <v>77</v>
      </c>
      <c r="I6" s="2" t="s">
        <v>77</v>
      </c>
      <c r="J6" s="2" t="s">
        <v>77</v>
      </c>
      <c r="K6" s="2" t="s">
        <v>77</v>
      </c>
      <c r="L6" s="2" t="s">
        <v>77</v>
      </c>
      <c r="M6" s="2" t="s">
        <v>77</v>
      </c>
      <c r="N6" s="2" t="s">
        <v>77</v>
      </c>
      <c r="O6" s="2" t="s">
        <v>77</v>
      </c>
      <c r="P6" s="2" t="s">
        <v>77</v>
      </c>
      <c r="Q6" s="2" t="s">
        <v>77</v>
      </c>
      <c r="R6" s="2" t="s">
        <v>77</v>
      </c>
      <c r="S6" s="2" t="s">
        <v>78</v>
      </c>
      <c r="T6" s="2" t="s">
        <v>78</v>
      </c>
      <c r="U6" s="2" t="s">
        <v>78</v>
      </c>
      <c r="V6" s="2" t="s">
        <v>78</v>
      </c>
      <c r="W6" s="2" t="s">
        <v>78</v>
      </c>
      <c r="X6" s="2" t="s">
        <v>78</v>
      </c>
      <c r="Y6" s="2" t="s">
        <v>78</v>
      </c>
      <c r="Z6" s="2" t="s">
        <v>78</v>
      </c>
      <c r="AA6" s="2" t="s">
        <v>78</v>
      </c>
      <c r="AB6" s="2" t="s">
        <v>78</v>
      </c>
      <c r="AC6" s="2" t="s">
        <v>78</v>
      </c>
      <c r="AD6" s="2" t="s">
        <v>78</v>
      </c>
      <c r="AE6" s="2" t="s">
        <v>78</v>
      </c>
      <c r="AF6" s="2" t="s">
        <v>78</v>
      </c>
      <c r="AG6" s="2" t="s">
        <v>78</v>
      </c>
      <c r="AH6" s="2" t="s">
        <v>78</v>
      </c>
      <c r="AI6" s="2" t="s">
        <v>78</v>
      </c>
      <c r="AJ6" s="2" t="s">
        <v>78</v>
      </c>
      <c r="AK6" s="2" t="s">
        <v>78</v>
      </c>
      <c r="AL6" s="2" t="s">
        <v>78</v>
      </c>
      <c r="AM6" s="2" t="s">
        <v>78</v>
      </c>
      <c r="AN6" s="2" t="s">
        <v>78</v>
      </c>
      <c r="AO6" s="2" t="s">
        <v>78</v>
      </c>
      <c r="AP6" s="2" t="s">
        <v>78</v>
      </c>
      <c r="AQ6" s="2" t="s">
        <v>78</v>
      </c>
      <c r="AR6" s="2" t="s">
        <v>78</v>
      </c>
      <c r="AS6" s="2" t="s">
        <v>78</v>
      </c>
      <c r="AT6" s="2" t="s">
        <v>78</v>
      </c>
      <c r="AU6" s="2" t="s">
        <v>78</v>
      </c>
      <c r="AV6" s="2" t="s">
        <v>78</v>
      </c>
      <c r="AW6" s="2" t="s">
        <v>78</v>
      </c>
      <c r="AX6" s="2" t="s">
        <v>78</v>
      </c>
      <c r="AY6" s="2" t="s">
        <v>78</v>
      </c>
      <c r="AZ6" s="2" t="s">
        <v>78</v>
      </c>
      <c r="BA6" s="2" t="s">
        <v>78</v>
      </c>
      <c r="BB6" s="2" t="s">
        <v>79</v>
      </c>
    </row>
    <row r="8" spans="1:83">
      <c r="A8" s="1">
        <v>1981</v>
      </c>
      <c r="S8" s="12">
        <v>284.03943647798741</v>
      </c>
      <c r="T8" s="12">
        <v>69.428437735849059</v>
      </c>
      <c r="U8" s="12">
        <v>22.090188679245284</v>
      </c>
      <c r="V8" s="12"/>
      <c r="W8" s="12"/>
      <c r="X8" s="12"/>
      <c r="Y8" s="12"/>
      <c r="Z8" s="12">
        <v>86.976001257861626</v>
      </c>
      <c r="AA8" s="12"/>
      <c r="AB8" s="12"/>
      <c r="AC8" s="13">
        <v>105.64702641509433</v>
      </c>
      <c r="AD8" s="13">
        <v>31.254665408805028</v>
      </c>
      <c r="AE8" s="12"/>
      <c r="AF8" s="12">
        <v>27.210855974842765</v>
      </c>
      <c r="AG8" s="12">
        <v>3.2868088050314461</v>
      </c>
      <c r="AH8" s="12">
        <v>9.6841088050314461</v>
      </c>
      <c r="AI8" s="13">
        <v>2.5366326490249596</v>
      </c>
      <c r="AJ8" s="12">
        <v>3.1698333333333331</v>
      </c>
      <c r="AK8" s="12">
        <v>112.59742</v>
      </c>
      <c r="AL8" s="12">
        <v>7.0815987421383646</v>
      </c>
      <c r="AM8" s="12">
        <v>18.108983647798741</v>
      </c>
      <c r="AN8" s="12">
        <v>5.0694031446540881</v>
      </c>
      <c r="AO8" s="12">
        <v>1.9505232704402515</v>
      </c>
      <c r="AP8" s="12">
        <v>1.2854874213836478</v>
      </c>
      <c r="AQ8" s="12">
        <v>2.5832471698113206</v>
      </c>
      <c r="AR8" s="12">
        <v>1.5484880503144653</v>
      </c>
      <c r="AS8" s="12">
        <v>0.73043647798742128</v>
      </c>
      <c r="AT8" s="12"/>
      <c r="AU8" s="12"/>
      <c r="AV8" s="12">
        <v>0.54106981132075471</v>
      </c>
      <c r="AW8" s="12">
        <v>1.7246503144654088</v>
      </c>
      <c r="AX8" s="12"/>
      <c r="AY8" s="12"/>
      <c r="AZ8" s="12"/>
      <c r="BA8" s="12"/>
    </row>
    <row r="9" spans="1:83">
      <c r="A9" s="1">
        <v>1982</v>
      </c>
      <c r="S9" s="12">
        <v>250.08765534591194</v>
      </c>
      <c r="T9" s="12">
        <v>62.303342138364776</v>
      </c>
      <c r="U9" s="12">
        <v>19.299399371069182</v>
      </c>
      <c r="V9" s="12"/>
      <c r="W9" s="12"/>
      <c r="X9" s="12"/>
      <c r="Y9" s="12"/>
      <c r="Z9" s="12">
        <v>127.85589937106917</v>
      </c>
      <c r="AA9" s="12">
        <v>1.0816735849056602</v>
      </c>
      <c r="AB9" s="14">
        <f>(AA9/15.9)*0.00247</f>
        <v>1.6803356947905538E-4</v>
      </c>
      <c r="AC9" s="13">
        <v>100.12385786163522</v>
      </c>
      <c r="AD9" s="13">
        <v>17.987037106918237</v>
      </c>
      <c r="AE9" s="12"/>
      <c r="AF9" s="12">
        <v>23.089839622641506</v>
      </c>
      <c r="AG9" s="12">
        <v>2.7797597484276726</v>
      </c>
      <c r="AH9" s="12">
        <v>11.718518867924528</v>
      </c>
      <c r="AI9" s="13">
        <v>1.9592929868280524</v>
      </c>
      <c r="AJ9" s="12">
        <v>1.4969132075471698</v>
      </c>
      <c r="AK9" s="12">
        <v>73.914749999999998</v>
      </c>
      <c r="AL9" s="12">
        <v>4.6487264150943393</v>
      </c>
      <c r="AM9" s="12">
        <v>15.236171698113207</v>
      </c>
      <c r="AN9" s="12">
        <v>4.9387572327044023</v>
      </c>
      <c r="AO9" s="12">
        <v>2.3266157232704403</v>
      </c>
      <c r="AP9" s="12">
        <v>1.520525786163522</v>
      </c>
      <c r="AQ9" s="12">
        <v>2.385025786163522</v>
      </c>
      <c r="AR9" s="12">
        <v>1.9683880503144655</v>
      </c>
      <c r="AS9" s="12">
        <v>0.57260503144654085</v>
      </c>
      <c r="AT9" s="12">
        <v>0.78298999999999996</v>
      </c>
      <c r="AU9" s="12">
        <v>4.9244654088050309E-2</v>
      </c>
      <c r="AV9" s="12">
        <v>0.7096201257861634</v>
      </c>
      <c r="AW9" s="12">
        <v>1.346693710691824</v>
      </c>
      <c r="AX9" s="12"/>
      <c r="AY9" s="14"/>
      <c r="AZ9" s="12"/>
      <c r="BA9" s="14"/>
    </row>
    <row r="10" spans="1:83">
      <c r="A10" s="1">
        <v>1983</v>
      </c>
      <c r="S10" s="12">
        <v>310.47402893081761</v>
      </c>
      <c r="T10" s="12">
        <v>73.708062264150939</v>
      </c>
      <c r="U10" s="12">
        <v>38.997727044025162</v>
      </c>
      <c r="V10" s="12"/>
      <c r="W10" s="12"/>
      <c r="X10" s="12"/>
      <c r="Y10" s="12"/>
      <c r="Z10" s="12">
        <v>125.38263710691824</v>
      </c>
      <c r="AA10" s="12">
        <v>4.0006232704402516</v>
      </c>
      <c r="AB10" s="14">
        <f>(AA10/15.9)*0.00247</f>
        <v>6.2148047031367428E-4</v>
      </c>
      <c r="AC10" s="13">
        <v>182.0540685534591</v>
      </c>
      <c r="AD10" s="13">
        <v>13.829514465408806</v>
      </c>
      <c r="AE10" s="12"/>
      <c r="AF10" s="12">
        <v>24.862957861635216</v>
      </c>
      <c r="AG10" s="12">
        <v>4.1896792452830187</v>
      </c>
      <c r="AH10" s="12">
        <v>14.064397484276729</v>
      </c>
      <c r="AI10" s="13">
        <v>2.7405754519204142</v>
      </c>
      <c r="AJ10" s="12">
        <v>2.8979779874213838</v>
      </c>
      <c r="AK10" s="12">
        <v>75.819119999999998</v>
      </c>
      <c r="AL10" s="12">
        <v>4.7684981132075475</v>
      </c>
      <c r="AM10" s="12">
        <v>18.504028301886791</v>
      </c>
      <c r="AN10" s="12">
        <v>4.2459144654088048</v>
      </c>
      <c r="AO10" s="12">
        <v>2.8558792452830191</v>
      </c>
      <c r="AP10" s="12">
        <v>1.2230383647798742</v>
      </c>
      <c r="AQ10" s="12">
        <v>4.0720823899371066</v>
      </c>
      <c r="AR10" s="12">
        <v>1.5725666666666664</v>
      </c>
      <c r="AS10" s="12">
        <v>0.89339433962264148</v>
      </c>
      <c r="AT10" s="12">
        <v>5.1944099999999995</v>
      </c>
      <c r="AU10" s="12">
        <v>0.32669245283018866</v>
      </c>
      <c r="AV10" s="12">
        <v>0.60305283018867928</v>
      </c>
      <c r="AW10" s="12">
        <v>0.99934025157232698</v>
      </c>
      <c r="AX10" s="12"/>
      <c r="AY10" s="14"/>
      <c r="AZ10" s="12"/>
      <c r="BA10" s="14"/>
    </row>
    <row r="11" spans="1:83">
      <c r="A11" s="1">
        <v>1984</v>
      </c>
      <c r="S11" s="12">
        <v>300.12814654088049</v>
      </c>
      <c r="T11" s="12">
        <v>140.98775534591195</v>
      </c>
      <c r="U11" s="12">
        <v>38.865838364779869</v>
      </c>
      <c r="V11" s="12"/>
      <c r="W11" s="12"/>
      <c r="X11" s="12"/>
      <c r="Y11" s="12"/>
      <c r="Z11" s="12">
        <v>154.96950880503144</v>
      </c>
      <c r="AA11" s="12">
        <v>2.5189339622641507</v>
      </c>
      <c r="AB11" s="14">
        <f>(AA11/15.9)*0.00247</f>
        <v>3.9130609350895921E-4</v>
      </c>
      <c r="AC11" s="13">
        <v>155.74313144654087</v>
      </c>
      <c r="AD11" s="13">
        <v>19.465619496855343</v>
      </c>
      <c r="AE11" s="12"/>
      <c r="AF11" s="12">
        <v>30.862106289308176</v>
      </c>
      <c r="AG11" s="12">
        <v>2.7420106918238991</v>
      </c>
      <c r="AH11" s="12">
        <v>17.365808805031445</v>
      </c>
      <c r="AI11" s="13">
        <v>3.1999987737826823</v>
      </c>
      <c r="AJ11" s="12">
        <v>3.7511377358490567</v>
      </c>
      <c r="AK11" s="12">
        <v>103.35221</v>
      </c>
      <c r="AL11" s="12">
        <v>6.5001389937106913</v>
      </c>
      <c r="AM11" s="12">
        <v>19.259786163522012</v>
      </c>
      <c r="AN11" s="12">
        <v>4.6569597484276724</v>
      </c>
      <c r="AO11" s="12">
        <v>2.066411320754717</v>
      </c>
      <c r="AP11" s="12">
        <v>1.1049754716981133</v>
      </c>
      <c r="AQ11" s="12">
        <v>6.2424201257861629</v>
      </c>
      <c r="AR11" s="12">
        <v>1.6587836477987419</v>
      </c>
      <c r="AS11" s="12">
        <v>0.91327861635220131</v>
      </c>
      <c r="AT11" s="12">
        <v>3.3567299999999998</v>
      </c>
      <c r="AU11" s="12">
        <v>0.21111509433962264</v>
      </c>
      <c r="AV11" s="12">
        <v>0.82954716981132071</v>
      </c>
      <c r="AW11" s="12">
        <v>2.1989213836477988</v>
      </c>
      <c r="AX11" s="12"/>
      <c r="AY11" s="14"/>
      <c r="AZ11" s="12"/>
      <c r="BA11" s="14"/>
    </row>
    <row r="12" spans="1:83">
      <c r="A12" s="1">
        <v>1985</v>
      </c>
      <c r="S12" s="12">
        <v>260.90314842767293</v>
      </c>
      <c r="T12" s="12">
        <v>106.44581509433962</v>
      </c>
      <c r="U12" s="12">
        <v>36.483298113207546</v>
      </c>
      <c r="V12" s="12"/>
      <c r="W12" s="12"/>
      <c r="X12" s="12"/>
      <c r="Y12" s="12"/>
      <c r="Z12" s="12">
        <v>82.539477358490558</v>
      </c>
      <c r="AA12" s="12">
        <v>1.6865905660377356</v>
      </c>
      <c r="AB12" s="14">
        <f>(AA12/15.9)*0.00247</f>
        <v>2.6200494956686837E-4</v>
      </c>
      <c r="AC12" s="13">
        <v>130.70929308176102</v>
      </c>
      <c r="AD12" s="13">
        <v>23.430357861635219</v>
      </c>
      <c r="AE12" s="12"/>
      <c r="AF12" s="12">
        <v>30.503412578616352</v>
      </c>
      <c r="AG12" s="12">
        <v>2.2403987421383649</v>
      </c>
      <c r="AH12" s="12">
        <v>17.48775534591195</v>
      </c>
      <c r="AI12" s="13">
        <v>3.8342204422293422</v>
      </c>
      <c r="AJ12" s="12">
        <v>4.3437823899371066</v>
      </c>
      <c r="AK12" s="12">
        <v>70.98039</v>
      </c>
      <c r="AL12" s="12">
        <v>4.4641754716981135</v>
      </c>
      <c r="AM12" s="12">
        <v>19.569079874213834</v>
      </c>
      <c r="AN12" s="12">
        <v>4.3211018867924524</v>
      </c>
      <c r="AO12" s="12">
        <v>0.92741509433962266</v>
      </c>
      <c r="AP12" s="12">
        <v>1.1293647798742137</v>
      </c>
      <c r="AQ12" s="12">
        <v>13.257220125786162</v>
      </c>
      <c r="AR12" s="12">
        <v>2.3583062893081759</v>
      </c>
      <c r="AS12" s="12">
        <v>1.1101018867924528</v>
      </c>
      <c r="AT12" s="12">
        <v>3.25793</v>
      </c>
      <c r="AU12" s="12">
        <v>0.20490125786163521</v>
      </c>
      <c r="AV12" s="12">
        <v>1.2332911949685534</v>
      </c>
      <c r="AW12" s="12">
        <v>2.5611880503144655</v>
      </c>
      <c r="AX12" s="12"/>
      <c r="AY12" s="14"/>
      <c r="AZ12" s="12"/>
      <c r="BA12" s="14"/>
    </row>
    <row r="13" spans="1:83">
      <c r="A13" s="1">
        <v>1986</v>
      </c>
      <c r="S13" s="12">
        <v>251.82131572327043</v>
      </c>
      <c r="T13" s="12">
        <v>76.451781761006288</v>
      </c>
      <c r="U13" s="12">
        <v>40.449434591194965</v>
      </c>
      <c r="V13" s="12"/>
      <c r="W13" s="12"/>
      <c r="X13" s="12"/>
      <c r="Y13" s="12"/>
      <c r="Z13" s="12">
        <v>125.26426352201257</v>
      </c>
      <c r="AA13" s="12">
        <v>3.4319018867924527</v>
      </c>
      <c r="AB13" s="14">
        <f>(AA13/15.9)*0.00247</f>
        <v>5.3313192832561999E-4</v>
      </c>
      <c r="AC13" s="13">
        <v>108.54220817610063</v>
      </c>
      <c r="AD13" s="13">
        <v>10.888505660377358</v>
      </c>
      <c r="AE13" s="12"/>
      <c r="AF13" s="12">
        <v>26.308296226415095</v>
      </c>
      <c r="AG13" s="12">
        <v>2.4526012578616352</v>
      </c>
      <c r="AH13" s="12">
        <v>13.565892452830187</v>
      </c>
      <c r="AI13" s="13">
        <v>2.5323435386258457</v>
      </c>
      <c r="AJ13" s="12">
        <v>1.4757861635220124</v>
      </c>
      <c r="AK13" s="12">
        <v>79.659970000000001</v>
      </c>
      <c r="AL13" s="12">
        <v>5.0100610062893081</v>
      </c>
      <c r="AM13" s="12">
        <v>15.65451823899371</v>
      </c>
      <c r="AN13" s="12">
        <v>4.7722264150943392</v>
      </c>
      <c r="AO13" s="12">
        <v>2.7426320754716977</v>
      </c>
      <c r="AP13" s="12">
        <v>2.5869754716981133</v>
      </c>
      <c r="AQ13" s="12">
        <v>5.998527044025157</v>
      </c>
      <c r="AR13" s="12">
        <v>3.6128798742138359</v>
      </c>
      <c r="AS13" s="12">
        <v>1.6084515723270441</v>
      </c>
      <c r="AT13" s="12">
        <v>5.6933499999999997</v>
      </c>
      <c r="AU13" s="12">
        <v>0.3580723270440252</v>
      </c>
      <c r="AV13" s="12">
        <v>1.2997792452830188</v>
      </c>
      <c r="AW13" s="12">
        <v>3.3400924528301883</v>
      </c>
      <c r="AX13" s="12"/>
      <c r="AY13" s="14"/>
      <c r="AZ13" s="12"/>
      <c r="BA13" s="14"/>
    </row>
    <row r="14" spans="1:83">
      <c r="A14" s="1">
        <v>1987</v>
      </c>
      <c r="S14" s="12">
        <v>277.11862075471697</v>
      </c>
      <c r="T14" s="12">
        <v>75.500909433962264</v>
      </c>
      <c r="U14" s="12">
        <v>38.296184905660375</v>
      </c>
      <c r="V14" s="12"/>
      <c r="W14" s="12"/>
      <c r="X14" s="12"/>
      <c r="Y14" s="12"/>
      <c r="Z14" s="12">
        <v>107.87220125786162</v>
      </c>
      <c r="AA14" s="12">
        <v>2.4395522012578614</v>
      </c>
      <c r="AB14" s="14">
        <f>(AA14/15.9)*0.00247</f>
        <v>3.7897446145326527E-4</v>
      </c>
      <c r="AC14" s="13">
        <v>143.06302138364779</v>
      </c>
      <c r="AD14" s="13">
        <v>21.061022012578619</v>
      </c>
      <c r="AE14" s="12"/>
      <c r="AF14" s="12">
        <v>40.564701257861635</v>
      </c>
      <c r="AG14" s="12">
        <v>5.5508201257861636</v>
      </c>
      <c r="AH14" s="12">
        <v>22.262467295597482</v>
      </c>
      <c r="AI14" s="13">
        <v>3.6388460899489736</v>
      </c>
      <c r="AJ14" s="12">
        <v>3.201368553459119</v>
      </c>
      <c r="AK14" s="12">
        <v>210.29333</v>
      </c>
      <c r="AL14" s="12">
        <v>13.225995597484276</v>
      </c>
      <c r="AM14" s="12">
        <v>26.355987421383649</v>
      </c>
      <c r="AN14" s="12">
        <v>5.2334484276729558</v>
      </c>
      <c r="AO14" s="12">
        <v>2.9803113207547169</v>
      </c>
      <c r="AP14" s="12">
        <v>2.0592654088050311</v>
      </c>
      <c r="AQ14" s="12">
        <v>5.4717490566037732</v>
      </c>
      <c r="AR14" s="12">
        <v>3.3518987421383648</v>
      </c>
      <c r="AS14" s="12">
        <v>1.9432220125786162</v>
      </c>
      <c r="AT14" s="12">
        <v>11.37682</v>
      </c>
      <c r="AU14" s="12">
        <v>0.71552327044025144</v>
      </c>
      <c r="AV14" s="12">
        <v>1.2951188679245282</v>
      </c>
      <c r="AW14" s="12">
        <v>2.4673591194968552</v>
      </c>
      <c r="AX14" s="12"/>
      <c r="AY14" s="14"/>
      <c r="AZ14" s="12"/>
      <c r="BA14" s="14"/>
    </row>
    <row r="15" spans="1:83">
      <c r="A15" s="1">
        <v>1988</v>
      </c>
      <c r="S15" s="12">
        <v>274.0550440251572</v>
      </c>
      <c r="T15" s="12">
        <v>92.21302264150944</v>
      </c>
      <c r="U15" s="12">
        <v>38.44593836477987</v>
      </c>
      <c r="V15" s="12"/>
      <c r="W15" s="12"/>
      <c r="X15" s="12"/>
      <c r="Y15" s="12"/>
      <c r="Z15" s="12">
        <v>25.180640251572324</v>
      </c>
      <c r="AA15" s="12">
        <v>3.9052408805031447</v>
      </c>
      <c r="AB15" s="14">
        <f>(AA15/15.9)*0.00247</f>
        <v>6.0666320596495388E-4</v>
      </c>
      <c r="AC15" s="13">
        <v>156.44358616352201</v>
      </c>
      <c r="AD15" s="13">
        <v>24.173843396226413</v>
      </c>
      <c r="AE15" s="12"/>
      <c r="AF15" s="12">
        <v>65.420047169811312</v>
      </c>
      <c r="AG15" s="12">
        <v>4.6426679245283013</v>
      </c>
      <c r="AH15" s="12">
        <v>16.253998113207548</v>
      </c>
      <c r="AI15" s="13">
        <v>60.535039622641506</v>
      </c>
      <c r="AJ15" s="12">
        <v>2.7819345911949682</v>
      </c>
      <c r="AK15" s="12">
        <v>166.24829</v>
      </c>
      <c r="AL15" s="12">
        <v>10.455867295597486</v>
      </c>
      <c r="AM15" s="12">
        <v>29.956128930817609</v>
      </c>
      <c r="AN15" s="12">
        <v>7.8396867924528291</v>
      </c>
      <c r="AO15" s="12">
        <v>3.0433817610062892</v>
      </c>
      <c r="AP15" s="12">
        <v>3.8550641509433961</v>
      </c>
      <c r="AQ15" s="12">
        <v>9.5340446540880492</v>
      </c>
      <c r="AR15" s="12">
        <v>5.4916333333333336</v>
      </c>
      <c r="AS15" s="12">
        <v>3.065596226415094</v>
      </c>
      <c r="AT15" s="12">
        <v>8.8351900000000008</v>
      </c>
      <c r="AU15" s="12">
        <v>0.55567232704402514</v>
      </c>
      <c r="AV15" s="12">
        <v>1.2401264150943396</v>
      </c>
      <c r="AW15" s="12">
        <v>1.9686987421383646</v>
      </c>
      <c r="AX15" s="12"/>
      <c r="AY15" s="14"/>
      <c r="AZ15" s="12"/>
      <c r="BA15" s="14"/>
    </row>
    <row r="16" spans="1:83">
      <c r="A16" s="1">
        <v>1989</v>
      </c>
      <c r="S16" s="12">
        <v>268.74547610062893</v>
      </c>
      <c r="T16" s="12">
        <v>87.30688805031447</v>
      </c>
      <c r="U16" s="12">
        <v>30.877796226415093</v>
      </c>
      <c r="V16" s="12"/>
      <c r="W16" s="12"/>
      <c r="X16" s="12"/>
      <c r="Y16" s="12"/>
      <c r="Z16" s="12">
        <v>20.128325157232702</v>
      </c>
      <c r="AA16" s="12">
        <v>2.1781050314465409</v>
      </c>
      <c r="AB16" s="14">
        <f>(AA16/15.9)*0.00247</f>
        <v>3.383597124322614E-4</v>
      </c>
      <c r="AC16" s="13">
        <v>138.33413647798741</v>
      </c>
      <c r="AD16" s="13">
        <v>12.734015094339624</v>
      </c>
      <c r="AE16" s="12"/>
      <c r="AF16" s="12">
        <v>63.930124528301882</v>
      </c>
      <c r="AG16" s="12">
        <v>9.9483522012578618</v>
      </c>
      <c r="AH16" s="12">
        <v>17.015193081761005</v>
      </c>
      <c r="AI16" s="13">
        <v>59.433637106918233</v>
      </c>
      <c r="AJ16" s="12">
        <v>4.0292069182389936</v>
      </c>
      <c r="AK16" s="12">
        <v>140.21696</v>
      </c>
      <c r="AL16" s="12">
        <v>8.8186767295597477</v>
      </c>
      <c r="AM16" s="12">
        <v>39.249698113207543</v>
      </c>
      <c r="AN16" s="12">
        <v>8.9120396226415082</v>
      </c>
      <c r="AO16" s="12">
        <v>2.8279169811320757</v>
      </c>
      <c r="AP16" s="12">
        <v>1.8178578616352201</v>
      </c>
      <c r="AQ16" s="12">
        <v>10.411283018867923</v>
      </c>
      <c r="AR16" s="12">
        <v>2.9450477987421384</v>
      </c>
      <c r="AS16" s="12">
        <v>2.0852081761006289</v>
      </c>
      <c r="AT16" s="12">
        <v>11.673220000000001</v>
      </c>
      <c r="AU16" s="12">
        <v>0.7341647798742138</v>
      </c>
      <c r="AV16" s="12">
        <v>1.3769861635220124</v>
      </c>
      <c r="AW16" s="12">
        <v>3.5148566037735844</v>
      </c>
      <c r="AX16" s="12"/>
      <c r="AY16" s="14"/>
      <c r="AZ16" s="12"/>
      <c r="BA16" s="14"/>
    </row>
    <row r="17" spans="1:82">
      <c r="A17" s="1">
        <v>1990</v>
      </c>
      <c r="S17" s="12">
        <v>228.45729056603773</v>
      </c>
      <c r="T17" s="12">
        <v>67.419659748427677</v>
      </c>
      <c r="U17" s="12">
        <v>20.435288679245282</v>
      </c>
      <c r="V17" s="12"/>
      <c r="W17" s="12"/>
      <c r="X17" s="12"/>
      <c r="Y17" s="12"/>
      <c r="Z17" s="12">
        <v>7.8513377358490564</v>
      </c>
      <c r="AA17" s="12">
        <v>3.1614446540880499</v>
      </c>
      <c r="AB17" s="14">
        <f>(AA17/15.9)*0.00247</f>
        <v>4.9111750286776621E-4</v>
      </c>
      <c r="AC17" s="13">
        <v>98.256600000000006</v>
      </c>
      <c r="AD17" s="13">
        <v>7.1769811320754719</v>
      </c>
      <c r="AE17" s="12"/>
      <c r="AF17" s="12">
        <v>27.032208176100628</v>
      </c>
      <c r="AG17" s="12">
        <v>5.5174207547169809</v>
      </c>
      <c r="AH17" s="12">
        <v>15.297688679245283</v>
      </c>
      <c r="AI17" s="13">
        <v>43.265234591194968</v>
      </c>
      <c r="AJ17" s="12">
        <v>2.0645471698113207</v>
      </c>
      <c r="AK17" s="12">
        <v>122.31439999999999</v>
      </c>
      <c r="AL17" s="12">
        <v>7.692729559748428</v>
      </c>
      <c r="AM17" s="12">
        <v>25.415523270440254</v>
      </c>
      <c r="AN17" s="12">
        <v>5.2525559748427675</v>
      </c>
      <c r="AO17" s="12">
        <v>1.6699685534591195</v>
      </c>
      <c r="AP17" s="12">
        <v>1.4468918238993709</v>
      </c>
      <c r="AQ17" s="12">
        <v>5.9340584905660378</v>
      </c>
      <c r="AR17" s="12">
        <v>2.6349773584905662</v>
      </c>
      <c r="AS17" s="12">
        <v>1.2126301886792452</v>
      </c>
      <c r="AT17" s="12">
        <v>5.42659</v>
      </c>
      <c r="AU17" s="12">
        <v>0.34129496855345909</v>
      </c>
      <c r="AV17" s="12">
        <v>1.1733276729559747</v>
      </c>
      <c r="AW17" s="12">
        <v>2.3660735849056604</v>
      </c>
      <c r="AX17" s="12"/>
      <c r="AY17" s="14"/>
      <c r="AZ17" s="12"/>
      <c r="BA17" s="14"/>
    </row>
    <row r="18" spans="1:82">
      <c r="A18" s="1">
        <v>1991</v>
      </c>
      <c r="S18" s="12">
        <v>259.29283270440249</v>
      </c>
      <c r="T18" s="12">
        <v>83.331586163522005</v>
      </c>
      <c r="U18" s="12">
        <v>11.463751572327045</v>
      </c>
      <c r="V18" s="12"/>
      <c r="W18" s="12"/>
      <c r="X18" s="12"/>
      <c r="Y18" s="12"/>
      <c r="Z18" s="12">
        <v>15.355943396226415</v>
      </c>
      <c r="AA18" s="12">
        <v>2.1050924528301884</v>
      </c>
      <c r="AB18" s="14">
        <f>(AA18/15.9)*0.00247</f>
        <v>3.2701750682330596E-4</v>
      </c>
      <c r="AC18" s="13">
        <v>90.593075471698114</v>
      </c>
      <c r="AD18" s="13">
        <v>7.3888729559748425</v>
      </c>
      <c r="AE18" s="12"/>
      <c r="AF18" s="12">
        <v>62.210289937106914</v>
      </c>
      <c r="AG18" s="12">
        <v>6.6143182389937101</v>
      </c>
      <c r="AH18" s="12">
        <v>22.105723270440251</v>
      </c>
      <c r="AI18" s="13">
        <v>62.062555974842766</v>
      </c>
      <c r="AJ18" s="12">
        <v>3.9321157232704405</v>
      </c>
      <c r="AK18" s="12">
        <v>171.54149999999998</v>
      </c>
      <c r="AL18" s="12">
        <v>10.788773584905659</v>
      </c>
      <c r="AM18" s="12">
        <v>22.316527672955974</v>
      </c>
      <c r="AN18" s="12">
        <v>7.3494150943396219</v>
      </c>
      <c r="AO18" s="12">
        <v>0.69175534591194965</v>
      </c>
      <c r="AP18" s="12">
        <v>1.6782018867924529</v>
      </c>
      <c r="AQ18" s="12">
        <v>6.6150949685534588</v>
      </c>
      <c r="AR18" s="12">
        <v>3.1616</v>
      </c>
      <c r="AS18" s="12">
        <v>1.6994842767295595</v>
      </c>
      <c r="AT18" s="12">
        <v>8.2300400000000007</v>
      </c>
      <c r="AU18" s="12">
        <v>0.51761257861635224</v>
      </c>
      <c r="AV18" s="12">
        <v>1.2607874213836479</v>
      </c>
      <c r="AW18" s="12">
        <v>6.3006748427672958</v>
      </c>
      <c r="AX18" s="12"/>
      <c r="AY18" s="14"/>
      <c r="AZ18" s="12"/>
      <c r="BA18" s="14"/>
    </row>
    <row r="19" spans="1:82">
      <c r="A19" s="1">
        <v>1992</v>
      </c>
      <c r="S19" s="12">
        <v>221.96383144654089</v>
      </c>
      <c r="T19" s="12">
        <v>89.250576100628919</v>
      </c>
      <c r="U19" s="12">
        <v>21.537467924528301</v>
      </c>
      <c r="V19" s="12"/>
      <c r="W19" s="12"/>
      <c r="X19" s="12"/>
      <c r="Y19" s="12"/>
      <c r="Z19" s="12">
        <v>12.99235534591195</v>
      </c>
      <c r="AA19" s="12">
        <v>1.2037754716981133</v>
      </c>
      <c r="AB19" s="14">
        <f>(AA19/15.9)*0.00247</f>
        <v>1.8700159843360628E-4</v>
      </c>
      <c r="AC19" s="13">
        <v>89.342385534591202</v>
      </c>
      <c r="AD19" s="13">
        <v>16.960200628930817</v>
      </c>
      <c r="AE19" s="12"/>
      <c r="AF19" s="12">
        <v>39.404111949685536</v>
      </c>
      <c r="AG19" s="12">
        <v>9.8267163522012577</v>
      </c>
      <c r="AH19" s="12">
        <v>13.682557232704402</v>
      </c>
      <c r="AI19" s="13">
        <v>37.929879245283018</v>
      </c>
      <c r="AJ19" s="12">
        <v>2.7525742138364779</v>
      </c>
      <c r="AK19" s="12">
        <v>166.62372999999999</v>
      </c>
      <c r="AL19" s="12">
        <v>10.479479874213835</v>
      </c>
      <c r="AM19" s="12">
        <v>18.948628301886792</v>
      </c>
      <c r="AN19" s="12">
        <v>5.309257232704403</v>
      </c>
      <c r="AO19" s="12">
        <v>1.3642477987421382</v>
      </c>
      <c r="AP19" s="12">
        <v>1.336751572327044</v>
      </c>
      <c r="AQ19" s="12">
        <v>7.2454886792452822</v>
      </c>
      <c r="AR19" s="12">
        <v>3.1327056603773582</v>
      </c>
      <c r="AS19" s="12">
        <v>1.6117138364779875</v>
      </c>
      <c r="AT19" s="12">
        <v>58.413029999999999</v>
      </c>
      <c r="AU19" s="12">
        <v>3.673775471698113</v>
      </c>
      <c r="AV19" s="12">
        <v>1.5818874213836478</v>
      </c>
      <c r="AW19" s="12">
        <v>4.2240106918238993</v>
      </c>
      <c r="AX19" s="12"/>
      <c r="AY19" s="14"/>
      <c r="AZ19" s="12"/>
      <c r="BA19" s="14"/>
    </row>
    <row r="20" spans="1:82">
      <c r="A20" s="1">
        <v>1993</v>
      </c>
      <c r="S20" s="12">
        <v>214.37813522012578</v>
      </c>
      <c r="T20" s="12">
        <v>70.203924528301883</v>
      </c>
      <c r="U20" s="12">
        <v>13.200674213836477</v>
      </c>
      <c r="V20" s="12"/>
      <c r="W20" s="12"/>
      <c r="X20" s="12"/>
      <c r="Y20" s="12"/>
      <c r="Z20" s="12">
        <v>1.1107232704402514</v>
      </c>
      <c r="AA20" s="12">
        <v>1.8119547169811321</v>
      </c>
      <c r="AB20" s="14">
        <f>(AA20/15.9)*0.00247</f>
        <v>2.8147975792096829E-4</v>
      </c>
      <c r="AC20" s="13">
        <v>115.13757421383647</v>
      </c>
      <c r="AD20" s="13">
        <v>10.212284905660377</v>
      </c>
      <c r="AE20" s="12"/>
      <c r="AF20" s="12">
        <v>41.211250943396223</v>
      </c>
      <c r="AG20" s="12">
        <v>5.16727106918239</v>
      </c>
      <c r="AH20" s="12">
        <v>15.964433333333332</v>
      </c>
      <c r="AI20" s="13">
        <v>34.320416981132077</v>
      </c>
      <c r="AJ20" s="12">
        <v>2.2601276729559747</v>
      </c>
      <c r="AK20" s="12">
        <v>144.68519000000001</v>
      </c>
      <c r="AL20" s="12">
        <v>9.0996974842767298</v>
      </c>
      <c r="AM20" s="12">
        <v>21.897715094339624</v>
      </c>
      <c r="AN20" s="12">
        <v>7.9664490566037731</v>
      </c>
      <c r="AO20" s="12">
        <v>2.2150773584905656</v>
      </c>
      <c r="AP20" s="12">
        <v>1.5789358490566037</v>
      </c>
      <c r="AQ20" s="12">
        <v>5.5888798742138368</v>
      </c>
      <c r="AR20" s="12">
        <v>4.2235446540880499</v>
      </c>
      <c r="AS20" s="12">
        <v>1.6722987421383646</v>
      </c>
      <c r="AT20" s="12">
        <v>4.3472</v>
      </c>
      <c r="AU20" s="12">
        <v>0.27340880503144654</v>
      </c>
      <c r="AV20" s="12">
        <v>1.7788660377358489</v>
      </c>
      <c r="AW20" s="12">
        <v>8.9853628930817599</v>
      </c>
      <c r="AX20" s="12"/>
      <c r="AY20" s="14"/>
      <c r="AZ20" s="12"/>
      <c r="BA20" s="14"/>
    </row>
    <row r="21" spans="1:82">
      <c r="A21" s="1">
        <v>1994</v>
      </c>
      <c r="S21" s="12">
        <v>222.12212893081761</v>
      </c>
      <c r="T21" s="12">
        <v>69.441797484276734</v>
      </c>
      <c r="U21" s="12">
        <v>12.536104402515724</v>
      </c>
      <c r="V21" s="12"/>
      <c r="W21" s="12"/>
      <c r="X21" s="12"/>
      <c r="Y21" s="12"/>
      <c r="Z21" s="12">
        <v>1.2231937106918238</v>
      </c>
      <c r="AA21" s="12">
        <v>1.0731295597484276</v>
      </c>
      <c r="AB21" s="14">
        <f>(AA21/15.9)*0.00247</f>
        <v>1.6670629009928403E-4</v>
      </c>
      <c r="AC21" s="13">
        <v>92.314308176100639</v>
      </c>
      <c r="AD21" s="13">
        <v>10.598630188679245</v>
      </c>
      <c r="AE21" s="12"/>
      <c r="AF21" s="12">
        <v>41.679929559748423</v>
      </c>
      <c r="AG21" s="12">
        <v>4.9988761006289311</v>
      </c>
      <c r="AH21" s="12">
        <v>15.343049685534591</v>
      </c>
      <c r="AI21" s="13">
        <v>39.759077358490565</v>
      </c>
      <c r="AJ21" s="12">
        <v>4.019420125786163</v>
      </c>
      <c r="AK21" s="12">
        <v>146.19929999999999</v>
      </c>
      <c r="AL21" s="12">
        <v>9.1949245283018861</v>
      </c>
      <c r="AM21" s="12">
        <v>19.191433962264149</v>
      </c>
      <c r="AN21" s="12">
        <v>6.8122289308176098</v>
      </c>
      <c r="AO21" s="12">
        <v>2.5302742138364778</v>
      </c>
      <c r="AP21" s="12">
        <v>1.1604339622641509</v>
      </c>
      <c r="AQ21" s="12">
        <v>6.2436628930817601</v>
      </c>
      <c r="AR21" s="12">
        <v>3.8020911949685536</v>
      </c>
      <c r="AS21" s="12">
        <v>1.8537427672955975</v>
      </c>
      <c r="AT21" s="12">
        <v>23.800920000000001</v>
      </c>
      <c r="AU21" s="12">
        <v>1.4969132075471698</v>
      </c>
      <c r="AV21" s="12">
        <v>2.3328295597484274</v>
      </c>
      <c r="AW21" s="12">
        <v>2.2887113207547167</v>
      </c>
      <c r="AX21" s="12"/>
      <c r="AY21" s="14"/>
      <c r="AZ21" s="12"/>
      <c r="BA21" s="14"/>
    </row>
    <row r="22" spans="1:82">
      <c r="A22" s="1">
        <v>1995</v>
      </c>
      <c r="S22" s="12">
        <v>261.3314371069182</v>
      </c>
      <c r="T22" s="12">
        <v>96.682169182389927</v>
      </c>
      <c r="U22" s="12">
        <v>17.365342767295598</v>
      </c>
      <c r="V22" s="12"/>
      <c r="W22" s="12"/>
      <c r="X22" s="12"/>
      <c r="Y22" s="12"/>
      <c r="Z22" s="12">
        <v>5.7361477987421381</v>
      </c>
      <c r="AA22" s="12">
        <v>0.86015031446540879</v>
      </c>
      <c r="AB22" s="14">
        <f>(AA22/15.9)*0.00247</f>
        <v>1.3362083501443771E-4</v>
      </c>
      <c r="AC22" s="13">
        <v>108.65685345911949</v>
      </c>
      <c r="AD22" s="13">
        <v>8.8199194968553449</v>
      </c>
      <c r="AE22" s="12"/>
      <c r="AF22" s="12">
        <v>60.57713836477987</v>
      </c>
      <c r="AG22" s="12">
        <v>8.2128276729559744</v>
      </c>
      <c r="AH22" s="12">
        <v>23.089994968553459</v>
      </c>
      <c r="AI22" s="13">
        <v>54.741569182389938</v>
      </c>
      <c r="AJ22" s="12">
        <v>4.0734805031446539</v>
      </c>
      <c r="AK22" s="12">
        <v>139.13015999999999</v>
      </c>
      <c r="AL22" s="12">
        <v>8.7503245283018867</v>
      </c>
      <c r="AM22" s="12">
        <v>33.116330817610063</v>
      </c>
      <c r="AN22" s="12">
        <v>8.0918132075471689</v>
      </c>
      <c r="AO22" s="12">
        <v>1.6221220125786162</v>
      </c>
      <c r="AP22" s="12">
        <v>1.2614088050314465</v>
      </c>
      <c r="AQ22" s="12">
        <v>7.4151264150943392</v>
      </c>
      <c r="AR22" s="12">
        <v>5.0085075471698106</v>
      </c>
      <c r="AS22" s="12">
        <v>2.4445232704402513</v>
      </c>
      <c r="AT22" s="12">
        <v>17.998889999999999</v>
      </c>
      <c r="AU22" s="12">
        <v>1.1320056603773585</v>
      </c>
      <c r="AV22" s="12">
        <v>2.6015779874213836</v>
      </c>
      <c r="AW22" s="12">
        <v>2.9082308176100624</v>
      </c>
      <c r="AX22" s="12"/>
      <c r="AY22" s="14"/>
      <c r="AZ22" s="12"/>
      <c r="BA22" s="14"/>
    </row>
    <row r="23" spans="1:82">
      <c r="A23" s="1">
        <v>1996</v>
      </c>
      <c r="S23" s="12">
        <v>254.44495283018867</v>
      </c>
      <c r="T23" s="12">
        <v>73.392399371069175</v>
      </c>
      <c r="U23" s="12">
        <v>21.90330754716981</v>
      </c>
      <c r="V23" s="12"/>
      <c r="W23" s="12"/>
      <c r="X23" s="12"/>
      <c r="Y23" s="12"/>
      <c r="Z23" s="12">
        <v>4.7728477987421378</v>
      </c>
      <c r="AA23" s="12">
        <v>0.24063081761006286</v>
      </c>
      <c r="AB23" s="14">
        <f>(AA23/15.9)*0.00247</f>
        <v>3.7381013804833666E-5</v>
      </c>
      <c r="AC23" s="13">
        <v>91.650204402515712</v>
      </c>
      <c r="AD23" s="13">
        <v>5.5217704402515722</v>
      </c>
      <c r="AE23" s="12"/>
      <c r="AF23" s="12">
        <v>31.410477358490564</v>
      </c>
      <c r="AG23" s="12">
        <v>7.0180622641509425</v>
      </c>
      <c r="AH23" s="12">
        <v>15.245026415094339</v>
      </c>
      <c r="AI23" s="13">
        <v>50.610455345911951</v>
      </c>
      <c r="AJ23" s="12">
        <v>6.356910062893081</v>
      </c>
      <c r="AK23" s="12">
        <v>99.081580000000002</v>
      </c>
      <c r="AL23" s="12">
        <v>6.2315459119496852</v>
      </c>
      <c r="AM23" s="12">
        <v>20.358858490566035</v>
      </c>
      <c r="AN23" s="12">
        <v>6.8426767295597486</v>
      </c>
      <c r="AO23" s="12">
        <v>2.1535603773584904</v>
      </c>
      <c r="AP23" s="12">
        <v>1.0942566037735848</v>
      </c>
      <c r="AQ23" s="12">
        <v>6.3598616352201249</v>
      </c>
      <c r="AR23" s="12">
        <v>4.6869415094339617</v>
      </c>
      <c r="AS23" s="12">
        <v>2.1760855345911949</v>
      </c>
      <c r="AT23" s="12">
        <v>17.398679999999999</v>
      </c>
      <c r="AU23" s="12">
        <v>1.0942566037735848</v>
      </c>
      <c r="AV23" s="12">
        <v>2.7142037735849058</v>
      </c>
      <c r="AW23" s="12">
        <v>2.1200056603773585</v>
      </c>
      <c r="AX23" s="12">
        <v>1.6438704402515725</v>
      </c>
      <c r="AY23" s="14">
        <f>(AX23/15.9)*0.00247</f>
        <v>2.5536855266801157E-4</v>
      </c>
      <c r="AZ23" s="12">
        <v>0.27993333333333331</v>
      </c>
      <c r="BA23" s="14">
        <f>(AZ23/15.9)*0.00247</f>
        <v>4.3486498951781967E-5</v>
      </c>
    </row>
    <row r="24" spans="1:82">
      <c r="A24" s="1">
        <v>1997</v>
      </c>
      <c r="S24" s="12">
        <v>254.79121886792453</v>
      </c>
      <c r="T24" s="12">
        <v>74.571319496855338</v>
      </c>
      <c r="U24" s="12">
        <v>15.909906918238994</v>
      </c>
      <c r="V24" s="12"/>
      <c r="W24" s="12"/>
      <c r="X24" s="12"/>
      <c r="Y24" s="12"/>
      <c r="Z24" s="12">
        <v>4.4853025157232702</v>
      </c>
      <c r="AA24" s="12">
        <v>1.3479364779874212</v>
      </c>
      <c r="AB24" s="14">
        <f>(AA24/15.9)*0.00247</f>
        <v>2.0939642142320318E-4</v>
      </c>
      <c r="AC24" s="13">
        <v>80.044000628930817</v>
      </c>
      <c r="AD24" s="13">
        <v>12.466198742138365</v>
      </c>
      <c r="AE24" s="12"/>
      <c r="AF24" s="12">
        <v>41.789759119496857</v>
      </c>
      <c r="AG24" s="12">
        <v>5.1155408805031444</v>
      </c>
      <c r="AH24" s="12">
        <v>22.088479874213835</v>
      </c>
      <c r="AI24" s="13">
        <v>43.598296226415094</v>
      </c>
      <c r="AJ24" s="12">
        <v>4.5639075471698112</v>
      </c>
      <c r="AK24" s="12">
        <v>87.519509999999997</v>
      </c>
      <c r="AL24" s="12">
        <v>5.5043716981132071</v>
      </c>
      <c r="AM24" s="12">
        <v>20.084672955974842</v>
      </c>
      <c r="AN24" s="12">
        <v>8.4857704402515726</v>
      </c>
      <c r="AO24" s="12">
        <v>2.4411056603773584</v>
      </c>
      <c r="AP24" s="12">
        <v>1.8006144654088052</v>
      </c>
      <c r="AQ24" s="12">
        <v>10.899690566037735</v>
      </c>
      <c r="AR24" s="12">
        <v>5.1113465408805032</v>
      </c>
      <c r="AS24" s="12">
        <v>2.0923540880503144</v>
      </c>
      <c r="AT24" s="12">
        <v>10.46045</v>
      </c>
      <c r="AU24" s="12">
        <v>0.65788993710691823</v>
      </c>
      <c r="AV24" s="12">
        <v>3.0589163522012579</v>
      </c>
      <c r="AW24" s="12">
        <v>1.5360603773584904</v>
      </c>
      <c r="AX24" s="12">
        <v>1.3886371069182391</v>
      </c>
      <c r="AY24" s="14">
        <f>(AX24/15.9)*0.00247</f>
        <v>2.157190977413868E-4</v>
      </c>
      <c r="AZ24" s="12">
        <v>1.0443905660377359</v>
      </c>
      <c r="BA24" s="14">
        <f>(AZ24/15.9)*0.00247</f>
        <v>1.6224180491278037E-4</v>
      </c>
    </row>
    <row r="25" spans="1:82">
      <c r="A25" s="1">
        <v>1998</v>
      </c>
      <c r="S25" s="12">
        <v>266.83938176100628</v>
      </c>
      <c r="T25" s="12">
        <v>74.994171069182386</v>
      </c>
      <c r="U25" s="12">
        <v>8.1642044025157237</v>
      </c>
      <c r="V25" s="12"/>
      <c r="W25" s="12">
        <v>77.095069182389935</v>
      </c>
      <c r="X25" s="12"/>
      <c r="Y25" s="12"/>
      <c r="Z25" s="12">
        <v>7.9544874213836474</v>
      </c>
      <c r="AA25" s="12">
        <v>0.82255660377358486</v>
      </c>
      <c r="AB25" s="14">
        <f>(AA25/15.9)*0.00247</f>
        <v>1.2778080574344367E-4</v>
      </c>
      <c r="AC25" s="13">
        <v>76.271425157232699</v>
      </c>
      <c r="AD25" s="13">
        <v>11.718052830188679</v>
      </c>
      <c r="AE25" s="12"/>
      <c r="AF25" s="12">
        <v>47.693991194968554</v>
      </c>
      <c r="AG25" s="12">
        <v>4.7422446540880498</v>
      </c>
      <c r="AH25" s="12">
        <v>20.695803773584906</v>
      </c>
      <c r="AI25" s="13">
        <v>64.699863522012578</v>
      </c>
      <c r="AJ25" s="12">
        <v>4.7584006289308176</v>
      </c>
      <c r="AK25" s="12">
        <v>167.97235000000001</v>
      </c>
      <c r="AL25" s="12">
        <v>10.564298742138364</v>
      </c>
      <c r="AM25" s="12">
        <v>34.54628993710692</v>
      </c>
      <c r="AN25" s="12">
        <v>8.5948232704402514</v>
      </c>
      <c r="AO25" s="12">
        <v>1.5683723270440251</v>
      </c>
      <c r="AP25" s="12">
        <v>1.9738251572327044</v>
      </c>
      <c r="AQ25" s="12">
        <v>9.318579874213837</v>
      </c>
      <c r="AR25" s="12">
        <v>5.7308660377358489</v>
      </c>
      <c r="AS25" s="12">
        <v>2.958407547169811</v>
      </c>
      <c r="AT25" s="12">
        <v>13.10829</v>
      </c>
      <c r="AU25" s="12">
        <v>0.82442075471698106</v>
      </c>
      <c r="AV25" s="12">
        <v>3.1389194968553458</v>
      </c>
      <c r="AW25" s="12">
        <v>2.5945874213836477</v>
      </c>
      <c r="AX25" s="12">
        <v>1.1852893081761005</v>
      </c>
      <c r="AY25" s="14">
        <f>(AX25/15.9)*0.00247</f>
        <v>1.8412984850282816E-4</v>
      </c>
      <c r="AZ25" s="12">
        <v>1.0415943396226415</v>
      </c>
      <c r="BA25" s="14">
        <f>(AZ25/15.9)*0.00247</f>
        <v>1.6180742257030972E-4</v>
      </c>
    </row>
    <row r="26" spans="1:82">
      <c r="A26" s="1">
        <v>1999</v>
      </c>
      <c r="S26" s="12">
        <v>306.37942138364781</v>
      </c>
      <c r="T26" s="12">
        <v>58.68999622641509</v>
      </c>
      <c r="U26" s="12">
        <v>6.3785031446540881</v>
      </c>
      <c r="V26" s="12"/>
      <c r="W26" s="12">
        <v>31.925915094339622</v>
      </c>
      <c r="X26" s="12"/>
      <c r="Y26" s="12"/>
      <c r="Z26" s="12">
        <v>10.6457</v>
      </c>
      <c r="AA26" s="12">
        <v>0.71800880503144648</v>
      </c>
      <c r="AB26" s="14">
        <f>(AA26/15.9)*0.00247</f>
        <v>1.11539732605514E-4</v>
      </c>
      <c r="AC26" s="13">
        <v>61.324041509433961</v>
      </c>
      <c r="AD26" s="13">
        <v>12.138884905660376</v>
      </c>
      <c r="AE26" s="12"/>
      <c r="AF26" s="12">
        <v>51.906972327044024</v>
      </c>
      <c r="AG26" s="12">
        <v>7.2282452830188673</v>
      </c>
      <c r="AH26" s="12">
        <v>18.488649056603773</v>
      </c>
      <c r="AI26" s="13">
        <v>53.442722012578614</v>
      </c>
      <c r="AJ26" s="12">
        <v>6.3107723270440248</v>
      </c>
      <c r="AK26" s="12">
        <v>143.05993000000001</v>
      </c>
      <c r="AL26" s="12">
        <v>8.7293528301886791</v>
      </c>
      <c r="AM26" s="12">
        <v>29.654913207547171</v>
      </c>
      <c r="AN26" s="12">
        <v>9.3494937106918243</v>
      </c>
      <c r="AO26" s="12">
        <v>1.6328408805031445</v>
      </c>
      <c r="AP26" s="12">
        <v>1.7718754716981131</v>
      </c>
      <c r="AQ26" s="12">
        <v>8.6449999999999996</v>
      </c>
      <c r="AR26" s="12">
        <v>5.6883012578616352</v>
      </c>
      <c r="AS26" s="12">
        <v>2.4526012578616352</v>
      </c>
      <c r="AT26" s="12">
        <v>25.910299999999999</v>
      </c>
      <c r="AU26" s="12">
        <v>1.6238308176100629</v>
      </c>
      <c r="AV26" s="12">
        <v>4.2414094339622643</v>
      </c>
      <c r="AW26" s="12">
        <v>4.2510408805031448</v>
      </c>
      <c r="AX26" s="12">
        <v>1.1702207547169812</v>
      </c>
      <c r="AY26" s="14">
        <f>(AX26/15.9)*0.00247</f>
        <v>1.8178901032395869E-4</v>
      </c>
      <c r="AZ26" s="12">
        <v>1.5658867924528301</v>
      </c>
      <c r="BA26" s="14">
        <f>(AZ26/15.9)*0.00247</f>
        <v>2.4325411178355286E-4</v>
      </c>
    </row>
    <row r="27" spans="1:82">
      <c r="A27" s="1">
        <v>2000</v>
      </c>
      <c r="S27" s="12">
        <v>296.57507484276726</v>
      </c>
      <c r="T27" s="12">
        <v>57.327146540880506</v>
      </c>
      <c r="U27" s="12">
        <v>10.230926415094338</v>
      </c>
      <c r="V27" s="12"/>
      <c r="W27" s="12">
        <v>5.3479383647798739</v>
      </c>
      <c r="X27" s="12"/>
      <c r="Y27" s="12"/>
      <c r="Z27" s="12">
        <v>4.635211320754717</v>
      </c>
      <c r="AA27" s="12">
        <v>0.34719811320754718</v>
      </c>
      <c r="AB27" s="14">
        <f>(AA27/15.9)*0.00247</f>
        <v>5.3935807523436578E-5</v>
      </c>
      <c r="AC27" s="13">
        <v>79.935879874213839</v>
      </c>
      <c r="AD27" s="13">
        <v>18.292913207547169</v>
      </c>
      <c r="AE27" s="12"/>
      <c r="AF27" s="12">
        <v>38.220220754716983</v>
      </c>
      <c r="AG27" s="12">
        <v>4.1486679245283016</v>
      </c>
      <c r="AH27" s="12">
        <v>13.477500628930818</v>
      </c>
      <c r="AI27" s="13">
        <v>41.489320125786165</v>
      </c>
      <c r="AJ27" s="12">
        <v>3.8424811320754713</v>
      </c>
      <c r="AK27" s="12">
        <v>59.517119999999998</v>
      </c>
      <c r="AL27" s="12">
        <v>3.7432150943396225</v>
      </c>
      <c r="AM27" s="12">
        <v>24.81790754716981</v>
      </c>
      <c r="AN27" s="12">
        <v>7.2521685534591187</v>
      </c>
      <c r="AO27" s="12">
        <v>1.7549427672955975</v>
      </c>
      <c r="AP27" s="12">
        <v>2.0866062893081763</v>
      </c>
      <c r="AQ27" s="12">
        <v>11.40114716981132</v>
      </c>
      <c r="AR27" s="12">
        <v>6.0356547169811323</v>
      </c>
      <c r="AS27" s="12">
        <v>2.9563880503144655</v>
      </c>
      <c r="AT27" s="12">
        <v>23.378550000000001</v>
      </c>
      <c r="AU27" s="12">
        <v>1.4703490566037736</v>
      </c>
      <c r="AV27" s="12">
        <v>2.7614289308176101</v>
      </c>
      <c r="AW27" s="12">
        <v>3.4705830188679241</v>
      </c>
      <c r="AX27" s="12">
        <v>1.0415943396226415</v>
      </c>
      <c r="AY27" s="14">
        <f>(AX27/15.9)*0.00247</f>
        <v>1.6180742257030972E-4</v>
      </c>
      <c r="AZ27" s="12">
        <v>1.3362855345911948</v>
      </c>
      <c r="BA27" s="14">
        <f>(AZ27/15.9)*0.00247</f>
        <v>2.0758649499624221E-4</v>
      </c>
    </row>
    <row r="28" spans="1:82">
      <c r="B28" s="4">
        <v>36526</v>
      </c>
      <c r="BB28" s="2">
        <v>1.415557</v>
      </c>
      <c r="BC28" s="2">
        <f>(SUM(BD28:CD28))*0.00247</f>
        <v>3.4964257899999999E-3</v>
      </c>
      <c r="BD28" s="2">
        <v>0.108433</v>
      </c>
      <c r="BE28" s="2">
        <v>4.2484000000000001E-2</v>
      </c>
      <c r="BF28" s="2">
        <v>0.14622399999999999</v>
      </c>
      <c r="BH28" s="2">
        <v>0.14128399999999999</v>
      </c>
      <c r="BI28" s="2">
        <v>5.0634999999999999E-2</v>
      </c>
      <c r="BJ28" s="2">
        <v>1.5313999999999999E-2</v>
      </c>
      <c r="BK28" s="2">
        <v>5.2857999999999995E-2</v>
      </c>
      <c r="BL28" s="2">
        <v>3.4085999999999998E-2</v>
      </c>
      <c r="BM28" s="2">
        <v>0.488566</v>
      </c>
      <c r="BN28" s="2">
        <v>1.482E-2</v>
      </c>
      <c r="BO28" s="2">
        <v>2.47E-3</v>
      </c>
      <c r="BQ28" s="2">
        <v>1.6302000000000001E-2</v>
      </c>
      <c r="BS28" s="2">
        <v>2.8898999999999998E-2</v>
      </c>
      <c r="BT28" s="2">
        <v>3.8531999999999997E-2</v>
      </c>
      <c r="BY28" s="2">
        <v>7.4100000000000001E-4</v>
      </c>
      <c r="BZ28" s="2">
        <v>3.952E-2</v>
      </c>
      <c r="CB28" s="2">
        <v>3.4579999999999997E-3</v>
      </c>
      <c r="CD28" s="2">
        <v>0.19093099999999999</v>
      </c>
    </row>
    <row r="29" spans="1:82">
      <c r="B29" s="4">
        <v>36557</v>
      </c>
      <c r="BB29" s="2">
        <v>1.2693329999999998</v>
      </c>
      <c r="BC29" s="2">
        <f>(SUM(BD29:CD29))*0.00247</f>
        <v>3.13525251E-3</v>
      </c>
      <c r="BD29" s="2">
        <v>8.8179000000000007E-2</v>
      </c>
      <c r="BF29" s="2">
        <v>0.28232099999999999</v>
      </c>
      <c r="BG29" s="2">
        <v>1.8277999999999999E-2</v>
      </c>
      <c r="BH29" s="2">
        <v>7.2123999999999994E-2</v>
      </c>
      <c r="BI29" s="2">
        <v>0.10695099999999999</v>
      </c>
      <c r="BJ29" s="2">
        <v>1.1609E-2</v>
      </c>
      <c r="BK29" s="2">
        <v>9.6329999999999992E-3</v>
      </c>
      <c r="BL29" s="2">
        <v>2.0747999999999999E-2</v>
      </c>
      <c r="BM29" s="2">
        <v>0.16919499999999998</v>
      </c>
      <c r="BN29" s="2">
        <v>1.7289999999999999E-3</v>
      </c>
      <c r="BS29" s="2">
        <v>9.6329999999999992E-3</v>
      </c>
      <c r="BT29" s="2">
        <v>4.0014000000000001E-2</v>
      </c>
      <c r="BW29" s="2">
        <v>9.5589000000000007E-2</v>
      </c>
      <c r="BZ29" s="2">
        <v>2.4699999999999999E-4</v>
      </c>
      <c r="CB29" s="2">
        <v>2.0253999999999998E-2</v>
      </c>
      <c r="CC29" s="2">
        <v>1.235E-3</v>
      </c>
      <c r="CD29" s="2">
        <v>0.32159399999999999</v>
      </c>
    </row>
    <row r="30" spans="1:82">
      <c r="B30" s="4">
        <v>36586</v>
      </c>
      <c r="BB30" s="2">
        <v>0.7592779999999999</v>
      </c>
      <c r="BC30" s="2">
        <f>(SUM(BD30:CD30))*0.00247</f>
        <v>1.8754166599999999E-3</v>
      </c>
      <c r="BD30" s="2">
        <v>4.6682999999999995E-2</v>
      </c>
      <c r="BE30" s="2">
        <v>1.8772E-2</v>
      </c>
      <c r="BF30" s="2">
        <v>3.4826999999999997E-2</v>
      </c>
      <c r="BG30" s="2">
        <v>1.9759999999999999E-3</v>
      </c>
      <c r="BH30" s="2">
        <v>4.0260999999999998E-2</v>
      </c>
      <c r="BI30" s="2">
        <v>0.17956900000000001</v>
      </c>
      <c r="BJ30" s="2">
        <v>1.9759999999999999E-3</v>
      </c>
      <c r="BK30" s="2">
        <v>3.6061999999999997E-2</v>
      </c>
      <c r="BL30" s="2">
        <v>4.9399999999999999E-3</v>
      </c>
      <c r="BM30" s="2">
        <v>3.1369000000000001E-2</v>
      </c>
      <c r="BN30" s="2">
        <v>1.9512999999999999E-2</v>
      </c>
      <c r="BR30" s="2">
        <v>2.2477E-2</v>
      </c>
      <c r="BS30" s="2">
        <v>9.8799999999999999E-3</v>
      </c>
      <c r="BT30" s="2">
        <v>8.8920000000000006E-3</v>
      </c>
      <c r="BV30" s="2">
        <v>2.2230000000000001E-3</v>
      </c>
      <c r="BW30" s="2">
        <v>2.6428999999999998E-2</v>
      </c>
      <c r="BY30" s="2">
        <v>1.3091E-2</v>
      </c>
      <c r="BZ30" s="2">
        <v>2.9392999999999999E-2</v>
      </c>
      <c r="CB30" s="2">
        <v>3.5320999999999998E-2</v>
      </c>
      <c r="CC30" s="2">
        <v>0.10793900000000001</v>
      </c>
      <c r="CD30" s="2">
        <v>8.7684999999999999E-2</v>
      </c>
    </row>
    <row r="31" spans="1:82">
      <c r="B31" s="4">
        <v>36617</v>
      </c>
      <c r="BB31" s="2">
        <v>0.50291669999999999</v>
      </c>
      <c r="BC31" s="2">
        <f>(SUM(BD31:CD31))*0.00247</f>
        <v>1.2422042489999999E-3</v>
      </c>
      <c r="BD31" s="2">
        <v>3.1615999999999998E-2</v>
      </c>
      <c r="BE31" s="2">
        <v>2.9146000000000002E-2</v>
      </c>
      <c r="BF31" s="2">
        <v>8.6721699999999999E-2</v>
      </c>
      <c r="BG31" s="2">
        <v>1.3585E-2</v>
      </c>
      <c r="BH31" s="2">
        <v>6.6690000000000004E-3</v>
      </c>
      <c r="BI31" s="2">
        <v>0.122512</v>
      </c>
      <c r="BJ31" s="2">
        <v>1.9759999999999999E-3</v>
      </c>
      <c r="BK31" s="2">
        <v>4.9894000000000001E-2</v>
      </c>
      <c r="BM31" s="2">
        <v>1.482E-3</v>
      </c>
      <c r="BN31" s="2">
        <v>1.729E-2</v>
      </c>
      <c r="BO31" s="2">
        <v>9.6329999999999992E-3</v>
      </c>
      <c r="BQ31" s="2">
        <v>4.4460000000000003E-3</v>
      </c>
      <c r="BS31" s="2">
        <v>2.7170000000000002E-3</v>
      </c>
      <c r="BT31" s="2">
        <v>2.7911000000000002E-2</v>
      </c>
      <c r="BV31" s="2">
        <v>1.0126999999999999E-2</v>
      </c>
      <c r="BX31" s="2">
        <v>2.7170000000000002E-3</v>
      </c>
      <c r="BZ31" s="2">
        <v>3.0381000000000002E-2</v>
      </c>
      <c r="CA31" s="2">
        <v>4.9399999999999997E-4</v>
      </c>
      <c r="CB31" s="2">
        <v>4.4460000000000003E-3</v>
      </c>
      <c r="CC31" s="2">
        <v>4.9152999999999995E-2</v>
      </c>
    </row>
    <row r="32" spans="1:82">
      <c r="B32" s="4">
        <v>36647</v>
      </c>
      <c r="BB32" s="2">
        <v>2.240043</v>
      </c>
      <c r="BC32" s="2">
        <f>(SUM(BD32:CD32))*0.00247</f>
        <v>5.5329062099999998E-3</v>
      </c>
      <c r="BD32" s="2">
        <v>4.4954000000000001E-2</v>
      </c>
      <c r="BE32" s="2">
        <v>1.1361999999999999E-2</v>
      </c>
      <c r="BF32" s="2">
        <v>9.4106999999999996E-2</v>
      </c>
      <c r="BG32" s="2">
        <v>2.4206000000000002E-2</v>
      </c>
      <c r="BH32" s="2">
        <v>0.16796</v>
      </c>
      <c r="BI32" s="2">
        <v>0.115102</v>
      </c>
      <c r="BJ32" s="2">
        <v>1.3831999999999999E-2</v>
      </c>
      <c r="BK32" s="2">
        <v>0.46757100000000001</v>
      </c>
      <c r="BL32" s="2">
        <v>2.4699999999999999E-4</v>
      </c>
      <c r="BM32" s="2">
        <v>1.9512999999999999E-2</v>
      </c>
      <c r="BN32" s="2">
        <v>1.482E-3</v>
      </c>
      <c r="BO32" s="2">
        <v>1.235E-3</v>
      </c>
      <c r="BP32" s="2">
        <v>1.7537000000000001E-2</v>
      </c>
      <c r="BQ32" s="2">
        <v>2.964E-2</v>
      </c>
      <c r="BS32" s="2">
        <v>8.5955999999999991E-2</v>
      </c>
      <c r="BT32" s="2">
        <v>3.7544000000000001E-2</v>
      </c>
      <c r="BU32" s="2">
        <v>2.1982999999999999E-2</v>
      </c>
      <c r="BW32" s="2">
        <v>0.20920900000000001</v>
      </c>
      <c r="BY32" s="2">
        <v>3.4579999999999997E-3</v>
      </c>
      <c r="BZ32" s="2">
        <v>0.32011200000000001</v>
      </c>
      <c r="CA32" s="2">
        <v>6.9159999999999994E-3</v>
      </c>
      <c r="CB32" s="2">
        <v>1.9512999999999999E-2</v>
      </c>
      <c r="CC32" s="2">
        <v>9.5589000000000007E-2</v>
      </c>
      <c r="CD32" s="2">
        <v>0.43101499999999998</v>
      </c>
    </row>
    <row r="33" spans="1:83">
      <c r="B33" s="4">
        <v>36678</v>
      </c>
      <c r="BB33" s="2">
        <v>1.876212</v>
      </c>
      <c r="BC33" s="2">
        <f>(SUM(BD33:CD33))*0.00247</f>
        <v>4.6342436400000006E-3</v>
      </c>
      <c r="BD33" s="2">
        <v>2.8652E-2</v>
      </c>
      <c r="BE33" s="2">
        <v>3.0133999999999998E-2</v>
      </c>
      <c r="BF33" s="2">
        <v>5.4339999999999999E-2</v>
      </c>
      <c r="BG33" s="2">
        <v>5.9280000000000001E-3</v>
      </c>
      <c r="BH33" s="2">
        <v>2.0995E-2</v>
      </c>
      <c r="BI33" s="2">
        <v>9.7318000000000002E-2</v>
      </c>
      <c r="BJ33" s="2">
        <v>1.8772E-2</v>
      </c>
      <c r="BK33" s="2">
        <v>3.211E-2</v>
      </c>
      <c r="BL33" s="2">
        <v>1.7042999999999999E-2</v>
      </c>
      <c r="BN33" s="2">
        <v>7.1630000000000001E-3</v>
      </c>
      <c r="BO33" s="2">
        <v>8.1510000000000003E-3</v>
      </c>
      <c r="BP33" s="2">
        <v>1.235E-3</v>
      </c>
      <c r="BQ33" s="2">
        <v>2.1242E-2</v>
      </c>
      <c r="BS33" s="2">
        <v>0.25218699999999999</v>
      </c>
      <c r="BT33" s="2">
        <v>8.8920000000000006E-3</v>
      </c>
      <c r="BW33" s="2">
        <v>7.1629999999999999E-2</v>
      </c>
      <c r="BX33" s="2">
        <v>1.235E-3</v>
      </c>
      <c r="BY33" s="2">
        <v>6.6690000000000004E-3</v>
      </c>
      <c r="BZ33" s="2">
        <v>0.20352800000000001</v>
      </c>
      <c r="CB33" s="2">
        <v>3.705E-3</v>
      </c>
      <c r="CC33" s="2">
        <v>0.36630100000000004</v>
      </c>
      <c r="CD33" s="2">
        <v>0.61898200000000003</v>
      </c>
    </row>
    <row r="34" spans="1:83">
      <c r="B34" s="4">
        <v>36708</v>
      </c>
      <c r="BB34" s="2">
        <v>1.646255</v>
      </c>
      <c r="BC34" s="2">
        <f>(SUM(BD34:CD34))*0.00247</f>
        <v>4.0662498500000002E-3</v>
      </c>
      <c r="BD34" s="2">
        <v>1.7784000000000001E-2</v>
      </c>
      <c r="BE34" s="2">
        <v>3.7544000000000001E-2</v>
      </c>
      <c r="BF34" s="2">
        <v>6.4219999999999998E-3</v>
      </c>
      <c r="BG34" s="2">
        <v>1.7042999999999999E-2</v>
      </c>
      <c r="BH34" s="2">
        <v>6.1502999999999995E-2</v>
      </c>
      <c r="BI34" s="2">
        <v>0.124735</v>
      </c>
      <c r="BJ34" s="2">
        <v>4.9399999999999997E-4</v>
      </c>
      <c r="BK34" s="2">
        <v>0.43521399999999999</v>
      </c>
      <c r="BL34" s="2">
        <v>1.482E-2</v>
      </c>
      <c r="BM34" s="2">
        <v>6.6443000000000002E-2</v>
      </c>
      <c r="BN34" s="2">
        <v>7.1630000000000001E-3</v>
      </c>
      <c r="BO34" s="2">
        <v>3.9519999999999998E-3</v>
      </c>
      <c r="BP34" s="2">
        <v>3.2109999999999999E-3</v>
      </c>
      <c r="BQ34" s="2">
        <v>1.1115E-2</v>
      </c>
      <c r="BS34" s="2">
        <v>1.3091E-2</v>
      </c>
      <c r="BT34" s="2">
        <v>4.4707000000000004E-2</v>
      </c>
      <c r="BW34" s="2">
        <v>2.4947E-2</v>
      </c>
      <c r="BX34" s="2">
        <v>1.4326E-2</v>
      </c>
      <c r="BZ34" s="2">
        <v>4.1002000000000004E-2</v>
      </c>
      <c r="CA34" s="2">
        <v>9.8799999999999995E-4</v>
      </c>
      <c r="CB34" s="2">
        <v>4.1989999999999996E-3</v>
      </c>
      <c r="CC34" s="2">
        <v>4.9647000000000004E-2</v>
      </c>
      <c r="CD34" s="2">
        <v>0.64590499999999995</v>
      </c>
    </row>
    <row r="35" spans="1:83">
      <c r="B35" s="4">
        <v>36739</v>
      </c>
      <c r="BB35" s="2">
        <v>1.025544</v>
      </c>
      <c r="BC35" s="2">
        <f>(SUM(BD35:CD35))*0.00247</f>
        <v>2.53309368E-3</v>
      </c>
      <c r="BD35" s="2">
        <v>6.5701999999999997E-2</v>
      </c>
      <c r="BE35" s="2">
        <v>2.5193999999999998E-2</v>
      </c>
      <c r="BF35" s="2">
        <v>5.6315999999999998E-2</v>
      </c>
      <c r="BG35" s="2">
        <v>2.3217999999999999E-2</v>
      </c>
      <c r="BH35" s="2">
        <v>2.4947E-2</v>
      </c>
      <c r="BI35" s="2">
        <v>4.9399999999999999E-3</v>
      </c>
      <c r="BJ35" s="2">
        <v>9.1389999999999996E-3</v>
      </c>
      <c r="BK35" s="2">
        <v>4.1002000000000004E-2</v>
      </c>
      <c r="BL35" s="2">
        <v>5.1869999999999999E-2</v>
      </c>
      <c r="BM35" s="2">
        <v>7.4346999999999996E-2</v>
      </c>
      <c r="BN35" s="2">
        <v>2.4206000000000002E-2</v>
      </c>
      <c r="BO35" s="2">
        <v>2.47E-3</v>
      </c>
      <c r="BP35" s="2">
        <v>6.6690000000000004E-3</v>
      </c>
      <c r="BS35" s="2">
        <v>6.1749999999999999E-3</v>
      </c>
      <c r="BT35" s="2">
        <v>1.2596999999999999E-2</v>
      </c>
      <c r="BW35" s="2">
        <v>1.0621E-2</v>
      </c>
      <c r="BZ35" s="2">
        <v>5.8785999999999998E-2</v>
      </c>
      <c r="CB35" s="2">
        <v>1.7289999999999999E-3</v>
      </c>
      <c r="CC35" s="2">
        <v>2.4452999999999999E-2</v>
      </c>
      <c r="CD35" s="2">
        <v>0.50116300000000003</v>
      </c>
    </row>
    <row r="36" spans="1:83">
      <c r="B36" s="4">
        <v>36770</v>
      </c>
      <c r="BB36" s="2">
        <v>1.8406440000000002</v>
      </c>
      <c r="BC36" s="2">
        <f>(SUM(BD36:CD36))*0.00247</f>
        <v>4.5463906799999999E-3</v>
      </c>
      <c r="BD36" s="2">
        <v>1.6302000000000001E-2</v>
      </c>
      <c r="BE36" s="2">
        <v>2.1982999999999999E-2</v>
      </c>
      <c r="BF36" s="2">
        <v>4.6435999999999998E-2</v>
      </c>
      <c r="BG36" s="2">
        <v>2.8652E-2</v>
      </c>
      <c r="BH36" s="2">
        <v>3.3839000000000001E-2</v>
      </c>
      <c r="BI36" s="2">
        <v>1.729E-2</v>
      </c>
      <c r="BJ36" s="2">
        <v>1.5561E-2</v>
      </c>
      <c r="BK36" s="2">
        <v>0.93983499999999998</v>
      </c>
      <c r="BL36" s="2">
        <v>3.0381000000000002E-2</v>
      </c>
      <c r="BM36" s="2">
        <v>3.9519999999999998E-3</v>
      </c>
      <c r="BN36" s="2">
        <v>3.0381000000000002E-2</v>
      </c>
      <c r="BO36" s="2">
        <v>2.47E-3</v>
      </c>
      <c r="BP36" s="2">
        <v>1.6302000000000001E-2</v>
      </c>
      <c r="BQ36" s="2">
        <v>1.235E-3</v>
      </c>
      <c r="BS36" s="2">
        <v>0.26182</v>
      </c>
      <c r="BT36" s="2">
        <v>2.47E-3</v>
      </c>
      <c r="BY36" s="2">
        <v>4.4460000000000003E-3</v>
      </c>
      <c r="BZ36" s="2">
        <v>4.9399999999999999E-3</v>
      </c>
      <c r="CD36" s="2">
        <v>0.36234899999999998</v>
      </c>
    </row>
    <row r="37" spans="1:83">
      <c r="B37" s="4">
        <v>36800</v>
      </c>
      <c r="BB37" s="2">
        <v>2.2625199999999999</v>
      </c>
      <c r="BC37" s="2">
        <f>(SUM(BD37:CD37))*0.00247</f>
        <v>5.5884244000000008E-3</v>
      </c>
      <c r="BD37" s="2">
        <v>1.1115E-2</v>
      </c>
      <c r="BE37" s="2">
        <v>1.5807999999999999E-2</v>
      </c>
      <c r="BF37" s="2">
        <v>0.197847</v>
      </c>
      <c r="BG37" s="2">
        <v>7.5828999999999994E-2</v>
      </c>
      <c r="BH37" s="2">
        <v>0.1729</v>
      </c>
      <c r="BI37" s="2">
        <v>0.14400099999999999</v>
      </c>
      <c r="BJ37" s="2">
        <v>1.9265999999999998E-2</v>
      </c>
      <c r="BK37" s="2">
        <v>0.86277100000000007</v>
      </c>
      <c r="BL37" s="2">
        <v>1.6549000000000001E-2</v>
      </c>
      <c r="BM37" s="2">
        <v>0.117325</v>
      </c>
      <c r="BN37" s="2">
        <v>1.4573000000000001E-2</v>
      </c>
      <c r="BO37" s="2">
        <v>1.482E-3</v>
      </c>
      <c r="BP37" s="2">
        <v>5.1869999999999998E-3</v>
      </c>
      <c r="BS37" s="2">
        <v>2.7170000000000002E-3</v>
      </c>
      <c r="BT37" s="2">
        <v>1.0126999999999999E-2</v>
      </c>
      <c r="BY37" s="2">
        <v>6.6690000000000004E-3</v>
      </c>
      <c r="BZ37" s="2">
        <v>3.705E-2</v>
      </c>
      <c r="CA37" s="2">
        <v>0.18623800000000001</v>
      </c>
      <c r="CB37" s="2">
        <v>2.0747999999999999E-2</v>
      </c>
      <c r="CC37" s="2">
        <v>2.2477E-2</v>
      </c>
      <c r="CD37" s="2">
        <v>0.32184100000000004</v>
      </c>
    </row>
    <row r="38" spans="1:83">
      <c r="B38" s="4">
        <v>36831</v>
      </c>
      <c r="BB38" s="2">
        <v>1.270815</v>
      </c>
      <c r="BC38" s="2">
        <f>(SUM(BD38:CD38))*0.00247</f>
        <v>3.1389130499999999E-3</v>
      </c>
      <c r="BE38" s="2">
        <v>5.4587000000000004E-2</v>
      </c>
      <c r="BF38" s="2">
        <v>3.2850999999999998E-2</v>
      </c>
      <c r="BG38" s="2">
        <v>7.9039999999999996E-3</v>
      </c>
      <c r="BI38" s="2">
        <v>6.0020999999999998E-2</v>
      </c>
      <c r="BJ38" s="2">
        <v>1.6795999999999998E-2</v>
      </c>
      <c r="BK38" s="2">
        <v>6.0020999999999998E-2</v>
      </c>
      <c r="BL38" s="2">
        <v>1.976E-2</v>
      </c>
      <c r="BM38" s="2">
        <v>0.107692</v>
      </c>
      <c r="BN38" s="2">
        <v>9.3860000000000002E-3</v>
      </c>
      <c r="BP38" s="2">
        <v>5.6809999999999994E-3</v>
      </c>
      <c r="BQ38" s="2">
        <v>4.9399999999999999E-3</v>
      </c>
      <c r="BS38" s="2">
        <v>1.2596999999999999E-2</v>
      </c>
      <c r="BT38" s="2">
        <v>2.0007E-2</v>
      </c>
      <c r="BY38" s="2">
        <v>1.5561E-2</v>
      </c>
      <c r="BZ38" s="2">
        <v>5.2117000000000004E-2</v>
      </c>
      <c r="CD38" s="2">
        <v>0.79089399999999999</v>
      </c>
    </row>
    <row r="39" spans="1:83">
      <c r="B39" s="4">
        <v>36861</v>
      </c>
      <c r="BB39" s="2">
        <v>1.293539</v>
      </c>
      <c r="BC39" s="2">
        <f>(SUM(BD39:CD39))*0.00247</f>
        <v>3.19504133E-3</v>
      </c>
      <c r="BD39" s="2">
        <v>4.5447999999999995E-2</v>
      </c>
      <c r="BF39" s="2">
        <v>5.4339999999999999E-2</v>
      </c>
      <c r="BG39" s="2">
        <v>1.9512999999999999E-2</v>
      </c>
      <c r="BH39" s="2">
        <v>7.8051999999999996E-2</v>
      </c>
      <c r="BI39" s="2">
        <v>5.1129000000000001E-2</v>
      </c>
      <c r="BJ39" s="2">
        <v>2.0007E-2</v>
      </c>
      <c r="BK39" s="2">
        <v>5.1129000000000001E-2</v>
      </c>
      <c r="BL39" s="2">
        <v>1.6795999999999998E-2</v>
      </c>
      <c r="BM39" s="2">
        <v>0.26601900000000001</v>
      </c>
      <c r="BN39" s="2">
        <v>1.8525E-2</v>
      </c>
      <c r="BO39" s="2">
        <v>2.4699999999999999E-4</v>
      </c>
      <c r="BS39" s="2">
        <v>2.4699999999999999E-4</v>
      </c>
      <c r="BT39" s="2">
        <v>1.7289999999999999E-3</v>
      </c>
      <c r="CB39" s="2">
        <v>1.9512999999999999E-2</v>
      </c>
      <c r="CC39" s="2">
        <v>4.8164999999999999E-2</v>
      </c>
      <c r="CD39" s="2">
        <v>0.60267999999999999</v>
      </c>
    </row>
    <row r="40" spans="1:83">
      <c r="A40" s="1">
        <v>2001</v>
      </c>
      <c r="S40" s="12">
        <v>374.84285031446541</v>
      </c>
      <c r="T40" s="12">
        <v>65.833111949685531</v>
      </c>
      <c r="U40" s="12">
        <v>7.1415622641509424</v>
      </c>
      <c r="V40" s="12"/>
      <c r="W40" s="12">
        <v>8.7458194968553453</v>
      </c>
      <c r="X40" s="12"/>
      <c r="Y40" s="12"/>
      <c r="Z40" s="12">
        <v>6.0720056603773589</v>
      </c>
      <c r="AA40" s="12">
        <v>0.15053018867924528</v>
      </c>
      <c r="AB40" s="14">
        <f>(AA40/15.9)*0.00247</f>
        <v>2.3384249436335588E-5</v>
      </c>
      <c r="AC40" s="13">
        <v>76.6134968553459</v>
      </c>
      <c r="AD40" s="13">
        <v>18.25314465408805</v>
      </c>
      <c r="AE40" s="12">
        <v>2.2560886792452832</v>
      </c>
      <c r="AF40" s="12">
        <v>39.880713207547167</v>
      </c>
      <c r="AG40" s="12">
        <v>9.9368566037735846</v>
      </c>
      <c r="AH40" s="12">
        <v>13.681935849056604</v>
      </c>
      <c r="AI40" s="13">
        <v>44.348306289308177</v>
      </c>
      <c r="AJ40" s="12">
        <v>7.8580176100628929</v>
      </c>
      <c r="AK40" s="12">
        <v>14.328640880503144</v>
      </c>
      <c r="AL40" s="12">
        <v>6.7797616352201251</v>
      </c>
      <c r="AM40" s="12">
        <v>24.351714465408804</v>
      </c>
      <c r="AN40" s="12">
        <v>8.4449144654088037</v>
      </c>
      <c r="AO40" s="12">
        <v>2.491748427672956</v>
      </c>
      <c r="AP40" s="12">
        <v>1.806983647798742</v>
      </c>
      <c r="AQ40" s="12">
        <v>7.7731987421383648</v>
      </c>
      <c r="AR40" s="12">
        <v>5.7617798742138362</v>
      </c>
      <c r="AS40" s="12">
        <v>2.1226465408805031</v>
      </c>
      <c r="AT40" s="12">
        <v>15.984162264150944</v>
      </c>
      <c r="AU40" s="12">
        <v>3.4275522012578619</v>
      </c>
      <c r="AV40" s="12">
        <v>12.103621383647797</v>
      </c>
      <c r="AW40" s="12">
        <v>2.1095974842767293</v>
      </c>
      <c r="AX40" s="12">
        <v>1.4930295597484275</v>
      </c>
      <c r="AY40" s="14">
        <f>(AX40/15.9)*0.00247</f>
        <v>2.3193603852695698E-4</v>
      </c>
      <c r="AZ40" s="12">
        <v>0.95258113207547168</v>
      </c>
      <c r="BA40" s="14">
        <f>(AZ40/15.9)*0.00247</f>
        <v>1.4797958466832798E-4</v>
      </c>
      <c r="BB40" s="5">
        <v>18.6582565</v>
      </c>
      <c r="BC40" s="6">
        <v>18.6582565</v>
      </c>
      <c r="BD40" s="6">
        <v>0.62342799999999998</v>
      </c>
      <c r="BE40" s="6">
        <v>0.33184449999999999</v>
      </c>
      <c r="BF40" s="6">
        <v>0.88692759999999993</v>
      </c>
      <c r="BG40" s="6">
        <v>0.46515039999999996</v>
      </c>
      <c r="BH40" s="6">
        <v>0.74297599999999997</v>
      </c>
      <c r="BI40" s="6">
        <v>1.0611367</v>
      </c>
      <c r="BJ40" s="6">
        <v>0.1229566</v>
      </c>
      <c r="BK40" s="6">
        <v>3.4024991</v>
      </c>
      <c r="BL40" s="6">
        <v>0.28597660000000003</v>
      </c>
      <c r="BM40" s="6">
        <v>1.3497809000000001</v>
      </c>
      <c r="BN40" s="6">
        <v>0.20002060000000002</v>
      </c>
      <c r="BO40" s="6">
        <v>2.4576499999999998E-2</v>
      </c>
      <c r="BP40" s="6">
        <v>0.12821769999999999</v>
      </c>
      <c r="BQ40" s="6">
        <v>8.5239699999999988E-2</v>
      </c>
      <c r="BR40" s="6">
        <v>0.59151559999999992</v>
      </c>
      <c r="BS40" s="6"/>
      <c r="BT40" s="6">
        <v>0.2201758</v>
      </c>
      <c r="BU40" s="6">
        <v>0.56849519999999998</v>
      </c>
      <c r="BV40" s="6">
        <v>0.70871709999999999</v>
      </c>
      <c r="BW40" s="6"/>
      <c r="BX40" s="6">
        <v>1.90437E-2</v>
      </c>
      <c r="BY40" s="6">
        <v>0.47352369999999999</v>
      </c>
      <c r="BZ40" s="6">
        <v>7.3309600000000003E-2</v>
      </c>
      <c r="CA40" s="6">
        <v>0.2355392</v>
      </c>
      <c r="CB40" s="6">
        <v>1.1842661999999999</v>
      </c>
      <c r="CC40" s="6">
        <v>0.15919150000000001</v>
      </c>
      <c r="CD40" s="6">
        <v>0.1463228</v>
      </c>
      <c r="CE40" s="6">
        <v>2.1279791000000001</v>
      </c>
    </row>
    <row r="41" spans="1:83">
      <c r="B41" s="4">
        <v>36892</v>
      </c>
      <c r="BB41" s="5">
        <v>2.1526049999999999</v>
      </c>
      <c r="BC41" s="6">
        <v>2.1526049999999999</v>
      </c>
      <c r="BD41" s="6">
        <v>8.2917900000000003E-2</v>
      </c>
      <c r="BE41" s="6">
        <v>1.88708E-2</v>
      </c>
      <c r="BF41" s="6">
        <v>0.11179219999999999</v>
      </c>
      <c r="BG41" s="6">
        <v>0.14167920000000001</v>
      </c>
      <c r="BH41" s="6">
        <v>0.2717</v>
      </c>
      <c r="BI41" s="6">
        <v>7.7138100000000001E-2</v>
      </c>
      <c r="BJ41" s="6">
        <v>1.4004899999999999E-2</v>
      </c>
      <c r="BK41" s="6">
        <v>7.8298999999999994E-2</v>
      </c>
      <c r="BL41" s="6">
        <v>2.5935E-2</v>
      </c>
      <c r="BM41" s="6">
        <v>0.61191780000000007</v>
      </c>
      <c r="BN41" s="6">
        <v>3.4555299999999997E-2</v>
      </c>
      <c r="BO41" s="6">
        <v>1.1362E-3</v>
      </c>
      <c r="BP41" s="6">
        <v>1.9784699999999999E-2</v>
      </c>
      <c r="BQ41" s="6">
        <v>7.4100000000000001E-4</v>
      </c>
      <c r="BR41" s="6">
        <v>7.1629999999999999E-2</v>
      </c>
      <c r="BS41" s="6"/>
      <c r="BT41" s="6"/>
      <c r="BU41" s="6">
        <v>3.0800900000000003E-2</v>
      </c>
      <c r="BV41" s="6">
        <v>0.25332320000000003</v>
      </c>
      <c r="BW41" s="6"/>
      <c r="BX41" s="6"/>
      <c r="BY41" s="6">
        <v>1.64996E-2</v>
      </c>
      <c r="BZ41" s="6"/>
      <c r="CA41" s="6"/>
      <c r="CB41" s="6">
        <v>9.4354E-3</v>
      </c>
      <c r="CC41" s="6"/>
      <c r="CD41" s="6">
        <v>1.62279E-2</v>
      </c>
      <c r="CE41" s="6">
        <v>7.3235499999999995E-2</v>
      </c>
    </row>
    <row r="42" spans="1:83">
      <c r="B42" s="4">
        <v>36923</v>
      </c>
      <c r="BB42" s="5">
        <v>1.233271</v>
      </c>
      <c r="BC42" s="6">
        <v>1.233271</v>
      </c>
      <c r="BD42" s="6">
        <v>6.6517099999999996E-2</v>
      </c>
      <c r="BE42" s="6">
        <v>6.422E-4</v>
      </c>
      <c r="BF42" s="6">
        <v>0.18431140000000001</v>
      </c>
      <c r="BG42" s="6">
        <v>1.235E-3</v>
      </c>
      <c r="BH42" s="6">
        <v>0.11902929999999999</v>
      </c>
      <c r="BI42" s="6">
        <v>9.70216E-2</v>
      </c>
      <c r="BJ42" s="6">
        <v>8.2991999999999996E-3</v>
      </c>
      <c r="BK42" s="6">
        <v>8.04232E-2</v>
      </c>
      <c r="BL42" s="6">
        <v>5.0832599999999999E-2</v>
      </c>
      <c r="BM42" s="6">
        <v>1.0201099999999999E-2</v>
      </c>
      <c r="BN42" s="6">
        <v>1.19054E-2</v>
      </c>
      <c r="BO42" s="6">
        <v>7.4099999999999999E-5</v>
      </c>
      <c r="BP42" s="6">
        <v>1.70183E-2</v>
      </c>
      <c r="BQ42" s="6"/>
      <c r="BR42" s="6">
        <v>1.75617E-2</v>
      </c>
      <c r="BS42" s="6"/>
      <c r="BT42" s="6"/>
      <c r="BU42" s="6">
        <v>1.2893399999999999E-2</v>
      </c>
      <c r="BV42" s="6">
        <v>0.10571599999999999</v>
      </c>
      <c r="BW42" s="6"/>
      <c r="BX42" s="6"/>
      <c r="BY42" s="6">
        <v>2.63796E-2</v>
      </c>
      <c r="BZ42" s="6"/>
      <c r="CA42" s="6">
        <v>3.9223600000000004E-2</v>
      </c>
      <c r="CB42" s="6">
        <v>2.4205999999999997E-3</v>
      </c>
      <c r="CC42" s="6"/>
      <c r="CD42" s="6">
        <v>1.2004200000000001E-2</v>
      </c>
      <c r="CE42" s="6">
        <v>4.8016800000000005E-2</v>
      </c>
    </row>
    <row r="43" spans="1:83">
      <c r="B43" s="4">
        <v>36951</v>
      </c>
      <c r="BB43" s="5">
        <v>0.63454299999999997</v>
      </c>
      <c r="BC43" s="6">
        <v>0.63454299999999997</v>
      </c>
      <c r="BD43" s="6">
        <v>0.1310335</v>
      </c>
      <c r="BE43" s="6">
        <v>8.4227E-3</v>
      </c>
      <c r="BF43" s="6">
        <v>3.67783E-2</v>
      </c>
      <c r="BG43" s="6">
        <v>2.44283E-2</v>
      </c>
      <c r="BH43" s="6">
        <v>1.8772000000000001E-3</v>
      </c>
      <c r="BI43" s="6">
        <v>1.3510899999999999E-2</v>
      </c>
      <c r="BJ43" s="6">
        <v>1.7289999999999999E-3</v>
      </c>
      <c r="BK43" s="6">
        <v>6.8048499999999998E-2</v>
      </c>
      <c r="BL43" s="6">
        <v>3.0875E-3</v>
      </c>
      <c r="BM43" s="6">
        <v>5.7551E-3</v>
      </c>
      <c r="BN43" s="6">
        <v>8.4968000000000005E-3</v>
      </c>
      <c r="BO43" s="6"/>
      <c r="BP43" s="6">
        <v>2.16125E-2</v>
      </c>
      <c r="BQ43" s="6">
        <v>6.1749999999999999E-4</v>
      </c>
      <c r="BR43" s="6">
        <v>1.729E-2</v>
      </c>
      <c r="BS43" s="6"/>
      <c r="BT43" s="6"/>
      <c r="BU43" s="6">
        <v>2.99858E-2</v>
      </c>
      <c r="BV43" s="6">
        <v>9.682399999999999E-3</v>
      </c>
      <c r="BW43" s="6"/>
      <c r="BX43" s="6"/>
      <c r="BY43" s="6">
        <v>6.5948999999999999E-3</v>
      </c>
      <c r="BZ43" s="6"/>
      <c r="CA43" s="6">
        <v>1.31898E-2</v>
      </c>
      <c r="CB43" s="6">
        <v>3.77416E-2</v>
      </c>
      <c r="CC43" s="6"/>
      <c r="CD43" s="6">
        <v>6.3874199999999992E-2</v>
      </c>
      <c r="CE43" s="6">
        <v>4.2977999999999995E-2</v>
      </c>
    </row>
    <row r="44" spans="1:83">
      <c r="B44" s="4">
        <v>36982</v>
      </c>
      <c r="BB44" s="5">
        <v>0.36136100000000004</v>
      </c>
      <c r="BC44" s="6">
        <v>0.36136100000000004</v>
      </c>
      <c r="BD44" s="6">
        <v>8.5956000000000001E-3</v>
      </c>
      <c r="BE44" s="6">
        <v>1.0868000000000001E-2</v>
      </c>
      <c r="BF44" s="6">
        <v>3.6901799999999998E-2</v>
      </c>
      <c r="BG44" s="6">
        <v>1.12879E-2</v>
      </c>
      <c r="BH44" s="6">
        <v>4.0755000000000001E-3</v>
      </c>
      <c r="BI44" s="6">
        <v>1.4004899999999999E-2</v>
      </c>
      <c r="BJ44" s="6">
        <v>1.44989E-2</v>
      </c>
      <c r="BK44" s="6">
        <v>2.1488999999999998E-2</v>
      </c>
      <c r="BL44" s="6">
        <v>1.0621E-2</v>
      </c>
      <c r="BM44" s="6">
        <v>1.0374E-3</v>
      </c>
      <c r="BN44" s="6">
        <v>8.6203000000000009E-3</v>
      </c>
      <c r="BO44" s="6">
        <v>5.1376E-3</v>
      </c>
      <c r="BP44" s="6">
        <v>5.3352E-3</v>
      </c>
      <c r="BQ44" s="6">
        <v>6.1749999999999999E-4</v>
      </c>
      <c r="BR44" s="6">
        <v>1.57092E-2</v>
      </c>
      <c r="BS44" s="6"/>
      <c r="BT44" s="6"/>
      <c r="BU44" s="6">
        <v>3.6803000000000001E-3</v>
      </c>
      <c r="BV44" s="6">
        <v>2.47E-3</v>
      </c>
      <c r="BW44" s="6"/>
      <c r="BX44" s="6"/>
      <c r="BY44" s="6"/>
      <c r="BZ44" s="6"/>
      <c r="CA44" s="6">
        <v>3.3098000000000003E-3</v>
      </c>
      <c r="CB44" s="6">
        <v>0.14540889999999998</v>
      </c>
      <c r="CC44" s="6"/>
      <c r="CD44" s="6">
        <v>1.01764E-2</v>
      </c>
      <c r="CE44" s="6">
        <v>2.7589900000000001E-2</v>
      </c>
    </row>
    <row r="45" spans="1:83">
      <c r="B45" s="4">
        <v>37012</v>
      </c>
      <c r="BB45" s="5">
        <v>1.790997</v>
      </c>
      <c r="BC45" s="6">
        <v>1.790997</v>
      </c>
      <c r="BD45" s="6">
        <v>6.1898199999999994E-2</v>
      </c>
      <c r="BE45" s="6">
        <v>5.2117000000000004E-2</v>
      </c>
      <c r="BF45" s="6">
        <v>8.1633499999999998E-2</v>
      </c>
      <c r="BG45" s="6">
        <v>7.2445099999999998E-2</v>
      </c>
      <c r="BH45" s="6">
        <v>3.5839700000000002E-2</v>
      </c>
      <c r="BI45" s="6">
        <v>1.89696E-2</v>
      </c>
      <c r="BJ45" s="6">
        <v>3.3098000000000003E-3</v>
      </c>
      <c r="BK45" s="6">
        <v>6.3083799999999995E-2</v>
      </c>
      <c r="BL45" s="6">
        <v>3.9520000000000001E-4</v>
      </c>
      <c r="BM45" s="6">
        <v>9.1389999999999993E-4</v>
      </c>
      <c r="BN45" s="6">
        <v>6.3726E-3</v>
      </c>
      <c r="BO45" s="6"/>
      <c r="BP45" s="6"/>
      <c r="BQ45" s="6">
        <v>8.0028000000000009E-3</v>
      </c>
      <c r="BR45" s="6">
        <v>1.89696E-2</v>
      </c>
      <c r="BS45" s="6"/>
      <c r="BT45" s="6">
        <v>2.2378200000000001E-2</v>
      </c>
      <c r="BU45" s="6">
        <v>3.30733E-2</v>
      </c>
      <c r="BV45" s="6">
        <v>3.36908E-2</v>
      </c>
      <c r="BW45" s="6"/>
      <c r="BX45" s="6">
        <v>1.0077600000000001E-2</v>
      </c>
      <c r="BY45" s="6">
        <v>6.6541799999999998E-2</v>
      </c>
      <c r="BZ45" s="6">
        <v>1.3955500000000001E-2</v>
      </c>
      <c r="CA45" s="6">
        <v>4.8164999999999996E-3</v>
      </c>
      <c r="CB45" s="6">
        <v>2.28475E-2</v>
      </c>
      <c r="CC45" s="6"/>
      <c r="CD45" s="6">
        <v>1.24735E-2</v>
      </c>
      <c r="CE45" s="6">
        <v>0.63609909999999992</v>
      </c>
    </row>
    <row r="46" spans="1:83">
      <c r="B46" s="4">
        <v>37043</v>
      </c>
      <c r="BB46" s="5" t="s">
        <v>69</v>
      </c>
      <c r="BC46" s="6" t="s">
        <v>69</v>
      </c>
      <c r="BD46" s="6">
        <v>1.7166500000000001E-2</v>
      </c>
      <c r="BE46" s="6">
        <v>7.9040000000000002E-4</v>
      </c>
      <c r="BF46" s="6">
        <v>0.13345409999999999</v>
      </c>
      <c r="BG46" s="6">
        <v>2.5786799999999999E-2</v>
      </c>
      <c r="BH46" s="6">
        <v>5.35249E-2</v>
      </c>
      <c r="BI46" s="6">
        <v>4.7325199999999998E-2</v>
      </c>
      <c r="BJ46" s="6">
        <v>2.8528500000000002E-2</v>
      </c>
      <c r="BK46" s="6">
        <v>1.0419448</v>
      </c>
      <c r="BL46" s="6">
        <v>2.47E-2</v>
      </c>
      <c r="BM46" s="6">
        <v>2.8997800000000001E-2</v>
      </c>
      <c r="BN46" s="6">
        <v>1.2102999999999999E-3</v>
      </c>
      <c r="BO46" s="6">
        <v>7.1877E-3</v>
      </c>
      <c r="BP46" s="6">
        <v>2.6305499999999999E-2</v>
      </c>
      <c r="BQ46" s="6">
        <v>1.6104399999999998E-2</v>
      </c>
      <c r="BR46" s="6">
        <v>6.5208000000000002E-2</v>
      </c>
      <c r="BS46" s="6"/>
      <c r="BT46" s="6"/>
      <c r="BU46" s="6">
        <v>9.0006799999999998E-2</v>
      </c>
      <c r="BV46" s="6">
        <v>6.4047099999999996E-2</v>
      </c>
      <c r="BW46" s="6"/>
      <c r="BX46" s="6"/>
      <c r="BY46" s="6">
        <v>0.15568409999999999</v>
      </c>
      <c r="BZ46" s="6">
        <v>1.4918799999999999E-2</v>
      </c>
      <c r="CA46" s="6">
        <v>3.3098000000000003E-3</v>
      </c>
      <c r="CB46" s="6">
        <v>0.1697631</v>
      </c>
      <c r="CC46" s="6">
        <v>4.2829800000000001E-2</v>
      </c>
      <c r="CD46" s="6">
        <v>2.0007E-2</v>
      </c>
      <c r="CE46" s="6">
        <v>0.51981149999999998</v>
      </c>
    </row>
    <row r="47" spans="1:83">
      <c r="B47" s="4">
        <v>37073</v>
      </c>
      <c r="BB47" s="5" t="s">
        <v>70</v>
      </c>
      <c r="BC47" s="6" t="s">
        <v>70</v>
      </c>
      <c r="BD47" s="6">
        <v>0.1046045</v>
      </c>
      <c r="BE47" s="6">
        <v>7.5853699999999996E-2</v>
      </c>
      <c r="BF47" s="6">
        <v>1.3091E-2</v>
      </c>
      <c r="BG47" s="6">
        <v>4.2731000000000002E-3</v>
      </c>
      <c r="BH47" s="6">
        <v>0.180557</v>
      </c>
      <c r="BI47" s="6">
        <v>0.39026</v>
      </c>
      <c r="BJ47" s="6">
        <v>1.12879E-2</v>
      </c>
      <c r="BK47" s="6">
        <v>0.33043660000000002</v>
      </c>
      <c r="BL47" s="6">
        <v>3.8260299999999997E-2</v>
      </c>
      <c r="BM47" s="6"/>
      <c r="BN47" s="6">
        <v>3.6136100000000004E-2</v>
      </c>
      <c r="BO47" s="6">
        <v>1.4325999999999998E-3</v>
      </c>
      <c r="BP47" s="6">
        <v>1.4622399999999999E-2</v>
      </c>
      <c r="BQ47" s="6">
        <v>7.7805000000000001E-3</v>
      </c>
      <c r="BR47" s="6">
        <v>0.15200379999999999</v>
      </c>
      <c r="BS47" s="6"/>
      <c r="BT47" s="6">
        <v>0.1433094</v>
      </c>
      <c r="BU47" s="6">
        <v>7.4569300000000005E-2</v>
      </c>
      <c r="BV47" s="6">
        <v>7.7335699999999993E-2</v>
      </c>
      <c r="BW47" s="6"/>
      <c r="BX47" s="6">
        <v>8.9660999999999994E-3</v>
      </c>
      <c r="BY47" s="6">
        <v>0.15995720000000002</v>
      </c>
      <c r="BZ47" s="6">
        <v>3.5419800000000001E-2</v>
      </c>
      <c r="CA47" s="6">
        <v>7.0592599999999991E-2</v>
      </c>
      <c r="CB47" s="6">
        <v>0.29978389999999999</v>
      </c>
      <c r="CC47" s="6"/>
      <c r="CD47" s="6">
        <v>4.8164999999999996E-3</v>
      </c>
      <c r="CE47" s="6">
        <v>0.513019</v>
      </c>
    </row>
    <row r="48" spans="1:83">
      <c r="B48" s="4">
        <v>37104</v>
      </c>
      <c r="BB48" s="5">
        <v>1.2345060000000001</v>
      </c>
      <c r="BC48" s="6">
        <v>1.2345060000000001</v>
      </c>
      <c r="BD48" s="6">
        <v>3.3987200000000002E-2</v>
      </c>
      <c r="BE48" s="6">
        <v>3.5098700000000004E-2</v>
      </c>
      <c r="BF48" s="6">
        <v>8.2744999999999999E-2</v>
      </c>
      <c r="BG48" s="6">
        <v>2.8380300000000001E-2</v>
      </c>
      <c r="BH48" s="6">
        <v>1.5758600000000001E-2</v>
      </c>
      <c r="BI48" s="6">
        <v>0.16707079999999999</v>
      </c>
      <c r="BJ48" s="6">
        <v>7.1383000000000002E-3</v>
      </c>
      <c r="BK48" s="6">
        <v>4.48799E-2</v>
      </c>
      <c r="BL48" s="6">
        <v>2.1488999999999998E-2</v>
      </c>
      <c r="BM48" s="6">
        <v>2.9639999999999999E-4</v>
      </c>
      <c r="BN48" s="6">
        <v>1.4079E-2</v>
      </c>
      <c r="BO48" s="6">
        <v>8.4720999999999998E-3</v>
      </c>
      <c r="BP48" s="6">
        <v>4.7177E-3</v>
      </c>
      <c r="BQ48" s="6">
        <v>1.10162E-2</v>
      </c>
      <c r="BR48" s="6">
        <v>3.6803000000000002E-2</v>
      </c>
      <c r="BS48" s="6"/>
      <c r="BT48" s="6">
        <v>5.4488199999999994E-2</v>
      </c>
      <c r="BU48" s="6">
        <v>0.15924089999999999</v>
      </c>
      <c r="BV48" s="6">
        <v>2.3440300000000001E-2</v>
      </c>
      <c r="BW48" s="6"/>
      <c r="BX48" s="6"/>
      <c r="BY48" s="6"/>
      <c r="BZ48" s="6"/>
      <c r="CA48" s="6">
        <v>3.1171399999999998E-2</v>
      </c>
      <c r="CB48" s="6">
        <v>5.5253900000000002E-2</v>
      </c>
      <c r="CC48" s="6"/>
      <c r="CD48" s="6">
        <v>3.7050000000000001E-4</v>
      </c>
      <c r="CE48" s="6">
        <v>0.26125189999999998</v>
      </c>
    </row>
    <row r="49" spans="1:83">
      <c r="B49" s="4">
        <v>37135</v>
      </c>
      <c r="BB49" s="5">
        <v>0.73754200000000003</v>
      </c>
      <c r="BC49" s="6">
        <v>0.73754200000000003</v>
      </c>
      <c r="BD49" s="6">
        <v>1.3387399999999999E-2</v>
      </c>
      <c r="BE49" s="6">
        <v>8.1114800000000001E-2</v>
      </c>
      <c r="BF49" s="6">
        <v>5.9502300000000001E-2</v>
      </c>
      <c r="BG49" s="6">
        <v>2.81333E-2</v>
      </c>
      <c r="BH49" s="6">
        <v>6.9653999999999992E-3</v>
      </c>
      <c r="BI49" s="6">
        <v>3.21841E-2</v>
      </c>
      <c r="BJ49" s="6">
        <v>8.7931999999999993E-3</v>
      </c>
      <c r="BK49" s="6">
        <v>0.1357265</v>
      </c>
      <c r="BL49" s="6">
        <v>2.6206699999999999E-2</v>
      </c>
      <c r="BM49" s="6">
        <v>1.2102999999999999E-3</v>
      </c>
      <c r="BN49" s="6">
        <v>2.4897599999999999E-2</v>
      </c>
      <c r="BO49" s="6">
        <v>1.2349999999999999E-4</v>
      </c>
      <c r="BP49" s="6"/>
      <c r="BQ49" s="6">
        <v>1.52152E-2</v>
      </c>
      <c r="BR49" s="6">
        <v>2.0328100000000002E-2</v>
      </c>
      <c r="BS49" s="6"/>
      <c r="BT49" s="6"/>
      <c r="BU49" s="6">
        <v>2.6058500000000002E-2</v>
      </c>
      <c r="BV49" s="6">
        <v>3.1245499999999999E-2</v>
      </c>
      <c r="BW49" s="6"/>
      <c r="BX49" s="6"/>
      <c r="BY49" s="6">
        <v>2.8898999999999999E-3</v>
      </c>
      <c r="BZ49" s="6">
        <v>9.0154999999999992E-3</v>
      </c>
      <c r="CA49" s="6">
        <v>4.4682300000000001E-2</v>
      </c>
      <c r="CB49" s="6">
        <v>5.9996299999999995E-2</v>
      </c>
      <c r="CC49" s="6"/>
      <c r="CD49" s="6">
        <v>3.9520000000000001E-4</v>
      </c>
      <c r="CE49" s="6">
        <v>5.9773999999999999E-3</v>
      </c>
    </row>
    <row r="50" spans="1:83">
      <c r="B50" s="4">
        <v>37165</v>
      </c>
      <c r="BB50" s="5">
        <v>2.3548979999999999</v>
      </c>
      <c r="BC50" s="6">
        <v>2.3548979999999999</v>
      </c>
      <c r="BD50" s="6">
        <v>6.0836099999999997E-2</v>
      </c>
      <c r="BE50" s="6">
        <v>2.0130499999999999E-2</v>
      </c>
      <c r="BF50" s="6">
        <v>3.7025299999999997E-2</v>
      </c>
      <c r="BG50" s="6">
        <v>0.1234012</v>
      </c>
      <c r="BH50" s="6">
        <v>5.8291999999999997E-3</v>
      </c>
      <c r="BI50" s="6">
        <v>4.7424000000000001E-2</v>
      </c>
      <c r="BJ50" s="6">
        <v>1.56104E-2</v>
      </c>
      <c r="BK50" s="6">
        <v>1.0773399000000001</v>
      </c>
      <c r="BL50" s="6">
        <v>6.09349E-2</v>
      </c>
      <c r="BM50" s="6">
        <v>0.44306859999999998</v>
      </c>
      <c r="BN50" s="6">
        <v>2.9961100000000001E-2</v>
      </c>
      <c r="BO50" s="6">
        <v>1.0126999999999998E-3</v>
      </c>
      <c r="BP50" s="6">
        <v>1.8821399999999999E-2</v>
      </c>
      <c r="BQ50" s="6">
        <v>1.10656E-2</v>
      </c>
      <c r="BR50" s="6">
        <v>1.6598399999999999E-2</v>
      </c>
      <c r="BS50" s="6"/>
      <c r="BT50" s="6"/>
      <c r="BU50" s="6">
        <v>2.4230700000000001E-2</v>
      </c>
      <c r="BV50" s="6">
        <v>9.682399999999999E-3</v>
      </c>
      <c r="BW50" s="6"/>
      <c r="BX50" s="6"/>
      <c r="BY50" s="6">
        <v>1.26464E-2</v>
      </c>
      <c r="BZ50" s="6"/>
      <c r="CA50" s="6">
        <v>9.8306000000000001E-3</v>
      </c>
      <c r="CB50" s="6">
        <v>0.1842126</v>
      </c>
      <c r="CC50" s="6">
        <v>0.1163617</v>
      </c>
      <c r="CD50" s="6">
        <v>1.2844E-3</v>
      </c>
      <c r="CE50" s="6"/>
    </row>
    <row r="51" spans="1:83">
      <c r="B51" s="4">
        <v>37196</v>
      </c>
      <c r="BB51" s="5">
        <v>0.80003299999999988</v>
      </c>
      <c r="BC51" s="6">
        <v>0.80003299999999988</v>
      </c>
      <c r="BD51" s="6">
        <v>4.1051400000000002E-2</v>
      </c>
      <c r="BE51" s="6"/>
      <c r="BF51" s="6">
        <v>7.8817700000000004E-2</v>
      </c>
      <c r="BG51" s="6">
        <v>2.6676E-3</v>
      </c>
      <c r="BH51" s="6">
        <v>4.29533E-2</v>
      </c>
      <c r="BI51" s="6">
        <v>2.2773400000000003E-2</v>
      </c>
      <c r="BJ51" s="6">
        <v>3.5073999999999999E-3</v>
      </c>
      <c r="BK51" s="6">
        <v>0.21587800000000001</v>
      </c>
      <c r="BL51" s="6">
        <v>4.2484000000000003E-3</v>
      </c>
      <c r="BM51" s="6">
        <v>6.6690000000000004E-3</v>
      </c>
      <c r="BN51" s="6">
        <v>1.7240600000000002E-2</v>
      </c>
      <c r="BO51" s="6"/>
      <c r="BP51" s="6"/>
      <c r="BQ51" s="6">
        <v>1.3955500000000001E-2</v>
      </c>
      <c r="BR51" s="6">
        <v>3.6061999999999999E-3</v>
      </c>
      <c r="BS51" s="6"/>
      <c r="BT51" s="6"/>
      <c r="BU51" s="6">
        <v>4.9894000000000001E-2</v>
      </c>
      <c r="BV51" s="6">
        <v>6.577609999999999E-2</v>
      </c>
      <c r="BW51" s="6"/>
      <c r="BX51" s="6"/>
      <c r="BY51" s="6">
        <v>9.8306000000000001E-3</v>
      </c>
      <c r="BZ51" s="6"/>
      <c r="CA51" s="6">
        <v>1.5412800000000001E-2</v>
      </c>
      <c r="CB51" s="6">
        <v>0.1569932</v>
      </c>
      <c r="CC51" s="6"/>
      <c r="CD51" s="6">
        <v>4.6930000000000001E-3</v>
      </c>
      <c r="CE51" s="6"/>
    </row>
    <row r="52" spans="1:83">
      <c r="B52" s="4">
        <v>37226</v>
      </c>
      <c r="BB52" s="5">
        <v>1.193257</v>
      </c>
      <c r="BC52" s="6">
        <v>1.193257</v>
      </c>
      <c r="BD52" s="6">
        <v>1.4325999999999998E-3</v>
      </c>
      <c r="BE52" s="6">
        <v>2.7935700000000001E-2</v>
      </c>
      <c r="BF52" s="6">
        <v>3.0875E-2</v>
      </c>
      <c r="BG52" s="6">
        <v>1.4325999999999998E-3</v>
      </c>
      <c r="BH52" s="6">
        <v>4.8659000000000003E-3</v>
      </c>
      <c r="BI52" s="6">
        <v>0.13345409999999999</v>
      </c>
      <c r="BJ52" s="6">
        <v>6.2490999999999996E-3</v>
      </c>
      <c r="BK52" s="6">
        <v>0.2449499</v>
      </c>
      <c r="BL52" s="6">
        <v>1.9265999999999998E-2</v>
      </c>
      <c r="BM52" s="6">
        <v>0.2397135</v>
      </c>
      <c r="BN52" s="6">
        <v>6.5455000000000001E-3</v>
      </c>
      <c r="BO52" s="6"/>
      <c r="BP52" s="6"/>
      <c r="BQ52" s="6">
        <v>1.2349999999999999E-4</v>
      </c>
      <c r="BR52" s="6">
        <v>0.15580759999999999</v>
      </c>
      <c r="BS52" s="6"/>
      <c r="BT52" s="6"/>
      <c r="BU52" s="6">
        <v>3.4061299999999996E-2</v>
      </c>
      <c r="BV52" s="6">
        <v>3.2307599999999999E-2</v>
      </c>
      <c r="BW52" s="6"/>
      <c r="BX52" s="6"/>
      <c r="BY52" s="6">
        <v>1.64996E-2</v>
      </c>
      <c r="BZ52" s="6"/>
      <c r="CA52" s="6"/>
      <c r="CB52" s="6">
        <v>4.0409199999999999E-2</v>
      </c>
      <c r="CC52" s="6"/>
      <c r="CD52" s="6"/>
      <c r="CE52" s="6"/>
    </row>
    <row r="53" spans="1:83">
      <c r="A53" s="1">
        <v>2002</v>
      </c>
      <c r="S53" s="12">
        <v>376.64563962264151</v>
      </c>
      <c r="T53" s="12">
        <v>63.348975471698104</v>
      </c>
      <c r="U53" s="12">
        <v>3.5872477987421383</v>
      </c>
      <c r="V53" s="12"/>
      <c r="W53" s="12">
        <v>9.5877943396226417</v>
      </c>
      <c r="X53" s="12"/>
      <c r="Y53" s="12"/>
      <c r="Z53" s="12">
        <v>8.5420056603773595</v>
      </c>
      <c r="AA53" s="12">
        <v>0.31457547169811317</v>
      </c>
      <c r="AB53" s="14">
        <f>(AA53/15.9)*0.00247</f>
        <v>4.8868013527945881E-5</v>
      </c>
      <c r="AC53" s="13">
        <v>87.544567295597489</v>
      </c>
      <c r="AD53" s="13">
        <v>15.754405660377358</v>
      </c>
      <c r="AE53" s="12">
        <v>2.4992050314465408</v>
      </c>
      <c r="AF53" s="12">
        <v>46.484001886792448</v>
      </c>
      <c r="AG53" s="12">
        <v>6.5908610062893072</v>
      </c>
      <c r="AH53" s="12">
        <v>12.624340880503144</v>
      </c>
      <c r="AI53" s="13">
        <v>41.337702515723272</v>
      </c>
      <c r="AJ53" s="12">
        <v>6.7747905660377352</v>
      </c>
      <c r="AK53" s="12">
        <v>15.459869811320754</v>
      </c>
      <c r="AL53" s="12">
        <v>5.6977773584905664</v>
      </c>
      <c r="AM53" s="12">
        <v>21.145685534591195</v>
      </c>
      <c r="AN53" s="12">
        <v>9.5307823899371069</v>
      </c>
      <c r="AO53" s="12">
        <v>2.276749685534591</v>
      </c>
      <c r="AP53" s="12">
        <v>1.7863226415094338</v>
      </c>
      <c r="AQ53" s="12">
        <v>10.921438993710691</v>
      </c>
      <c r="AR53" s="12">
        <v>5.5161779874213837</v>
      </c>
      <c r="AS53" s="12">
        <v>2.1257534591194966</v>
      </c>
      <c r="AT53" s="12">
        <v>10.664341509433962</v>
      </c>
      <c r="AU53" s="12">
        <v>6.0261786163522011</v>
      </c>
      <c r="AV53" s="12">
        <v>1.399511320754717</v>
      </c>
      <c r="AW53" s="12">
        <v>1.1341805031446541</v>
      </c>
      <c r="AX53" s="12">
        <v>0.33772201257861634</v>
      </c>
      <c r="AY53" s="14">
        <f>(AX53/15.9)*0.00247</f>
        <v>5.2463734029508321E-5</v>
      </c>
      <c r="AZ53" s="12">
        <v>0.33834339622641507</v>
      </c>
      <c r="BA53" s="14">
        <f>(AZ53/15.9)*0.00247</f>
        <v>5.256026343894624E-5</v>
      </c>
      <c r="BB53" s="2">
        <v>15.758847000000001</v>
      </c>
      <c r="BC53" s="2">
        <v>15.758847000000001</v>
      </c>
      <c r="BD53" s="2">
        <v>0.41570100000000004</v>
      </c>
      <c r="BE53" s="2">
        <v>0.17635800000000001</v>
      </c>
      <c r="BF53" s="2">
        <v>1.122368</v>
      </c>
      <c r="BG53" s="2">
        <v>0.61478299999999997</v>
      </c>
      <c r="BH53" s="2">
        <v>0.57452199999999998</v>
      </c>
      <c r="BI53" s="2">
        <v>1.4197559999999998</v>
      </c>
      <c r="BJ53" s="2">
        <v>0.21612500000000001</v>
      </c>
      <c r="BK53" s="2">
        <v>2.451228</v>
      </c>
      <c r="BL53" s="2">
        <v>0.23613199999999998</v>
      </c>
      <c r="BM53" s="2">
        <v>1.452113</v>
      </c>
      <c r="BN53" s="2">
        <v>0.19858800000000001</v>
      </c>
      <c r="BO53" s="2">
        <v>1.3585E-2</v>
      </c>
      <c r="BP53" s="2">
        <v>0.145236</v>
      </c>
      <c r="BQ53" s="2">
        <v>7.3111999999999996E-2</v>
      </c>
      <c r="BR53" s="2">
        <v>0.59502299999999997</v>
      </c>
      <c r="BS53" s="2">
        <v>0.123747</v>
      </c>
      <c r="BT53" s="2">
        <v>0.124488</v>
      </c>
      <c r="BU53" s="2">
        <v>0.611572</v>
      </c>
      <c r="BV53" s="2">
        <v>1.5842579999999999</v>
      </c>
      <c r="BW53" s="2">
        <v>2.47E-3</v>
      </c>
      <c r="BX53" s="2">
        <v>3.9519999999999998E-3</v>
      </c>
      <c r="BY53" s="2">
        <v>0.40754999999999997</v>
      </c>
      <c r="BZ53" s="2">
        <v>3.2850999999999998E-2</v>
      </c>
      <c r="CA53" s="2">
        <v>0.14745900000000001</v>
      </c>
      <c r="CB53" s="2">
        <v>0.63997700000000002</v>
      </c>
      <c r="CD53" s="2">
        <v>0.205257</v>
      </c>
      <c r="CE53" s="2">
        <v>1.5010190000000001</v>
      </c>
    </row>
    <row r="54" spans="1:83">
      <c r="B54" s="4">
        <v>37257</v>
      </c>
      <c r="BB54" s="5">
        <v>1.9424079999999999</v>
      </c>
      <c r="BC54" s="6">
        <v>1.9424079999999999</v>
      </c>
      <c r="BD54" s="6">
        <v>5.6069000000000001E-2</v>
      </c>
      <c r="BE54" s="6"/>
      <c r="BF54" s="6">
        <v>8.3979999999999999E-2</v>
      </c>
      <c r="BG54" s="6">
        <v>7.9286999999999996E-2</v>
      </c>
      <c r="BH54" s="6">
        <v>0.17191199999999998</v>
      </c>
      <c r="BI54" s="6">
        <v>1.9265999999999998E-2</v>
      </c>
      <c r="BJ54" s="6">
        <v>1.6055E-2</v>
      </c>
      <c r="BK54" s="6">
        <v>3.9025999999999998E-2</v>
      </c>
      <c r="BL54" s="6">
        <v>1.1856E-2</v>
      </c>
      <c r="BM54" s="6">
        <v>0.94255200000000006</v>
      </c>
      <c r="BN54" s="6">
        <v>1.3338000000000001E-2</v>
      </c>
      <c r="BO54" s="6"/>
      <c r="BP54" s="6"/>
      <c r="BQ54" s="6">
        <v>7.4100000000000001E-4</v>
      </c>
      <c r="BR54" s="6">
        <v>4.4460000000000003E-3</v>
      </c>
      <c r="BS54" s="6"/>
      <c r="BT54" s="6"/>
      <c r="BU54" s="6"/>
      <c r="BV54" s="6">
        <v>0.35321000000000002</v>
      </c>
      <c r="BW54" s="6"/>
      <c r="BX54" s="6"/>
      <c r="BY54" s="6"/>
      <c r="BZ54" s="6"/>
      <c r="CA54" s="6">
        <v>2.3712E-2</v>
      </c>
      <c r="CB54" s="6">
        <v>1.2103000000000001E-2</v>
      </c>
      <c r="CC54" s="6"/>
      <c r="CD54" s="6">
        <v>3.6555999999999998E-2</v>
      </c>
      <c r="CE54" s="6"/>
    </row>
    <row r="55" spans="1:83">
      <c r="B55" s="4">
        <v>37288</v>
      </c>
      <c r="BB55" s="2">
        <v>1.06951</v>
      </c>
      <c r="BC55" s="6">
        <v>1.06951</v>
      </c>
      <c r="BD55" s="6">
        <v>4.1495999999999998E-2</v>
      </c>
      <c r="BE55" s="6">
        <v>1.4079E-2</v>
      </c>
      <c r="BF55" s="6">
        <v>0.29244799999999999</v>
      </c>
      <c r="BG55" s="6">
        <v>0.10793900000000001</v>
      </c>
      <c r="BH55" s="6">
        <v>2.5687999999999999E-2</v>
      </c>
      <c r="BI55" s="6">
        <v>1.6302000000000001E-2</v>
      </c>
      <c r="BJ55" s="6">
        <v>2.6182E-2</v>
      </c>
      <c r="BK55" s="6">
        <v>7.1876999999999996E-2</v>
      </c>
      <c r="BL55" s="6">
        <v>1.0126999999999999E-2</v>
      </c>
      <c r="BM55" s="6">
        <v>9.9046999999999996E-2</v>
      </c>
      <c r="BN55" s="6">
        <v>8.3979999999999992E-3</v>
      </c>
      <c r="BO55" s="6"/>
      <c r="BP55" s="6"/>
      <c r="BQ55" s="6"/>
      <c r="BR55" s="6">
        <v>1.4573000000000001E-2</v>
      </c>
      <c r="BS55" s="6"/>
      <c r="BT55" s="6"/>
      <c r="BU55" s="6">
        <v>6.1749999999999999E-3</v>
      </c>
      <c r="BV55" s="6">
        <v>0.155363</v>
      </c>
      <c r="BW55" s="6"/>
      <c r="BX55" s="6"/>
      <c r="BY55" s="6">
        <v>2.964E-2</v>
      </c>
      <c r="BZ55" s="6"/>
      <c r="CA55" s="6"/>
      <c r="CB55" s="6">
        <v>8.8920000000000006E-3</v>
      </c>
      <c r="CC55" s="6"/>
      <c r="CD55" s="6">
        <v>1.9265999999999998E-2</v>
      </c>
      <c r="CE55" s="6">
        <v>0.12028900000000001</v>
      </c>
    </row>
    <row r="56" spans="1:83">
      <c r="B56" s="4">
        <v>37316</v>
      </c>
      <c r="BB56" s="2">
        <v>0.90303200000000006</v>
      </c>
      <c r="BC56" s="6">
        <v>0.90303200000000006</v>
      </c>
      <c r="BD56" s="6">
        <v>2.5935E-2</v>
      </c>
      <c r="BE56" s="6">
        <v>1.3831999999999999E-2</v>
      </c>
      <c r="BF56" s="6">
        <v>6.7183999999999994E-2</v>
      </c>
      <c r="BG56" s="6">
        <v>4.6189000000000001E-2</v>
      </c>
      <c r="BH56" s="6">
        <v>4.1742999999999995E-2</v>
      </c>
      <c r="BI56" s="6">
        <v>6.5208000000000002E-2</v>
      </c>
      <c r="BJ56" s="6">
        <v>8.6449999999999999E-3</v>
      </c>
      <c r="BK56" s="6">
        <v>1.3338000000000001E-2</v>
      </c>
      <c r="BL56" s="6">
        <v>6.4219999999999998E-3</v>
      </c>
      <c r="BM56" s="6">
        <v>7.9039999999999996E-3</v>
      </c>
      <c r="BN56" s="6">
        <v>2.47E-3</v>
      </c>
      <c r="BO56" s="6">
        <v>4.1989999999999996E-3</v>
      </c>
      <c r="BP56" s="6">
        <v>2.3712E-2</v>
      </c>
      <c r="BQ56" s="6">
        <v>9.8799999999999995E-4</v>
      </c>
      <c r="BR56" s="6">
        <v>3.4579999999999997E-3</v>
      </c>
      <c r="BS56" s="6"/>
      <c r="BT56" s="6"/>
      <c r="BU56" s="6">
        <v>5.2857999999999995E-2</v>
      </c>
      <c r="BV56" s="6">
        <v>0.25836199999999998</v>
      </c>
      <c r="BW56" s="6"/>
      <c r="BX56" s="6"/>
      <c r="BY56" s="6">
        <v>2.964E-2</v>
      </c>
      <c r="BZ56" s="6"/>
      <c r="CA56" s="6">
        <v>5.3352000000000004E-2</v>
      </c>
      <c r="CB56" s="6">
        <v>5.9280000000000001E-3</v>
      </c>
      <c r="CC56" s="6"/>
      <c r="CD56" s="6">
        <v>2.4699999999999999E-4</v>
      </c>
      <c r="CE56" s="6">
        <v>0.17141800000000001</v>
      </c>
    </row>
    <row r="57" spans="1:83">
      <c r="B57" s="4">
        <v>37347</v>
      </c>
      <c r="BB57" s="2">
        <v>1.6561349999999999</v>
      </c>
      <c r="BC57" s="6">
        <v>1.6561349999999999</v>
      </c>
      <c r="BD57" s="6">
        <v>1.8030999999999998E-2</v>
      </c>
      <c r="BE57" s="6">
        <v>3.4085999999999998E-2</v>
      </c>
      <c r="BF57" s="6">
        <v>3.3345E-2</v>
      </c>
      <c r="BG57" s="6">
        <v>1.1361999999999999E-2</v>
      </c>
      <c r="BH57" s="6">
        <v>1.8030999999999998E-2</v>
      </c>
      <c r="BI57" s="6">
        <v>7.7063999999999994E-2</v>
      </c>
      <c r="BJ57" s="6">
        <v>1.2596999999999999E-2</v>
      </c>
      <c r="BK57" s="6">
        <v>0.91562899999999992</v>
      </c>
      <c r="BL57" s="6">
        <v>1.6055E-2</v>
      </c>
      <c r="BM57" s="6"/>
      <c r="BN57" s="6">
        <v>4.6930000000000001E-3</v>
      </c>
      <c r="BO57" s="6"/>
      <c r="BP57" s="6">
        <v>6.9159999999999994E-3</v>
      </c>
      <c r="BQ57" s="6"/>
      <c r="BR57" s="6">
        <v>2.7911000000000002E-2</v>
      </c>
      <c r="BS57" s="6">
        <v>8.6203000000000002E-2</v>
      </c>
      <c r="BT57" s="6"/>
      <c r="BU57" s="6">
        <v>2.0253999999999998E-2</v>
      </c>
      <c r="BV57" s="6">
        <v>0.26601900000000001</v>
      </c>
      <c r="BW57" s="6"/>
      <c r="BX57" s="6"/>
      <c r="BY57" s="6">
        <v>1.3091E-2</v>
      </c>
      <c r="BZ57" s="6"/>
      <c r="CA57" s="6">
        <v>6.6690000000000004E-3</v>
      </c>
      <c r="CB57" s="6">
        <v>3.9519999999999998E-3</v>
      </c>
      <c r="CC57" s="6"/>
      <c r="CD57" s="6">
        <v>3.3591999999999997E-2</v>
      </c>
      <c r="CE57" s="6">
        <v>5.0634999999999999E-2</v>
      </c>
    </row>
    <row r="58" spans="1:83">
      <c r="B58" s="4">
        <v>37377</v>
      </c>
      <c r="BB58" s="2">
        <v>1.4995370000000001</v>
      </c>
      <c r="BC58" s="6">
        <v>1.4995370000000001</v>
      </c>
      <c r="BD58" s="6">
        <v>0.10546900000000001</v>
      </c>
      <c r="BE58" s="6">
        <v>3.1122E-2</v>
      </c>
      <c r="BF58" s="6">
        <v>7.1383000000000002E-2</v>
      </c>
      <c r="BG58" s="6">
        <v>9.1389999999999996E-3</v>
      </c>
      <c r="BH58" s="6">
        <v>4.1002000000000004E-2</v>
      </c>
      <c r="BI58" s="6">
        <v>6.4961000000000005E-2</v>
      </c>
      <c r="BJ58" s="6">
        <v>2.4699999999999999E-4</v>
      </c>
      <c r="BK58" s="6">
        <v>0.180063</v>
      </c>
      <c r="BL58" s="6">
        <v>3.211E-2</v>
      </c>
      <c r="BM58" s="6"/>
      <c r="BN58" s="6">
        <v>6.1749999999999999E-3</v>
      </c>
      <c r="BO58" s="6"/>
      <c r="BP58" s="6">
        <v>9.8799999999999999E-3</v>
      </c>
      <c r="BQ58" s="6">
        <v>7.9039999999999996E-3</v>
      </c>
      <c r="BR58" s="6">
        <v>1.1361999999999999E-2</v>
      </c>
      <c r="BS58" s="6"/>
      <c r="BT58" s="6"/>
      <c r="BU58" s="6">
        <v>8.4720999999999991E-2</v>
      </c>
      <c r="BV58" s="6">
        <v>3.3098000000000002E-2</v>
      </c>
      <c r="BW58" s="6"/>
      <c r="BX58" s="6">
        <v>3.9519999999999998E-3</v>
      </c>
      <c r="BY58" s="6">
        <v>8.7684999999999999E-2</v>
      </c>
      <c r="BZ58" s="6"/>
      <c r="CA58" s="6">
        <v>1.3091E-2</v>
      </c>
      <c r="CB58" s="6">
        <v>0.27071200000000001</v>
      </c>
      <c r="CC58" s="6"/>
      <c r="CD58" s="6">
        <v>1.482E-3</v>
      </c>
      <c r="CE58" s="6">
        <v>0.43397899999999995</v>
      </c>
    </row>
    <row r="59" spans="1:83">
      <c r="B59" s="4">
        <v>37408</v>
      </c>
      <c r="BB59" s="2">
        <v>1.4447029999999998</v>
      </c>
      <c r="BC59" s="6">
        <v>1.4447029999999998</v>
      </c>
      <c r="BD59" s="6">
        <v>3.458E-2</v>
      </c>
      <c r="BE59" s="6">
        <v>7.4100000000000001E-4</v>
      </c>
      <c r="BF59" s="6">
        <v>2.3712E-2</v>
      </c>
      <c r="BG59" s="6">
        <v>9.6083000000000002E-2</v>
      </c>
      <c r="BH59" s="6">
        <v>2.0007E-2</v>
      </c>
      <c r="BI59" s="6">
        <v>5.7057000000000004E-2</v>
      </c>
      <c r="BJ59" s="6">
        <v>3.5074000000000001E-2</v>
      </c>
      <c r="BK59" s="6"/>
      <c r="BL59" s="6">
        <v>1.0621E-2</v>
      </c>
      <c r="BM59" s="6"/>
      <c r="BN59" s="6">
        <v>9.3860000000000002E-3</v>
      </c>
      <c r="BO59" s="6">
        <v>1.235E-3</v>
      </c>
      <c r="BP59" s="6">
        <v>2.3465E-2</v>
      </c>
      <c r="BQ59" s="6">
        <v>1.1609E-2</v>
      </c>
      <c r="BR59" s="6">
        <v>0.138567</v>
      </c>
      <c r="BS59" s="6">
        <v>2.1488999999999998E-2</v>
      </c>
      <c r="BT59" s="6">
        <v>1.235E-3</v>
      </c>
      <c r="BU59" s="6">
        <v>9.7564999999999999E-2</v>
      </c>
      <c r="BV59" s="6">
        <v>1.0868000000000001E-2</v>
      </c>
      <c r="BW59" s="6"/>
      <c r="BX59" s="6"/>
      <c r="BY59" s="6">
        <v>9.9788000000000002E-2</v>
      </c>
      <c r="BZ59" s="6">
        <v>2.3958999999999998E-2</v>
      </c>
      <c r="CA59" s="6"/>
      <c r="CB59" s="6">
        <v>1.729E-2</v>
      </c>
      <c r="CC59" s="6"/>
      <c r="CD59" s="6">
        <v>1.6302000000000001E-2</v>
      </c>
      <c r="CE59" s="6">
        <v>0.69406999999999996</v>
      </c>
    </row>
    <row r="60" spans="1:83">
      <c r="B60" s="4">
        <v>37438</v>
      </c>
      <c r="BB60" s="2">
        <v>0.62318099999999998</v>
      </c>
      <c r="BC60" s="6">
        <v>0.62318099999999998</v>
      </c>
      <c r="BD60" s="6">
        <v>4.6930000000000001E-3</v>
      </c>
      <c r="BE60" s="6">
        <v>1.0621E-2</v>
      </c>
      <c r="BF60" s="6">
        <v>5.9280000000000001E-3</v>
      </c>
      <c r="BG60" s="6">
        <v>9.8799999999999999E-3</v>
      </c>
      <c r="BH60" s="6">
        <v>3.5568000000000002E-2</v>
      </c>
      <c r="BI60" s="6">
        <v>0.125723</v>
      </c>
      <c r="BJ60" s="6">
        <v>5.9280000000000001E-3</v>
      </c>
      <c r="BK60" s="6">
        <v>1.7289999999999999E-3</v>
      </c>
      <c r="BL60" s="6">
        <v>3.5074000000000001E-2</v>
      </c>
      <c r="BM60" s="6">
        <v>2.1982999999999999E-2</v>
      </c>
      <c r="BN60" s="6">
        <v>9.6329999999999992E-3</v>
      </c>
      <c r="BO60" s="6">
        <v>2.47E-3</v>
      </c>
      <c r="BP60" s="6">
        <v>1.8772E-2</v>
      </c>
      <c r="BQ60" s="6">
        <v>2.7663999999999998E-2</v>
      </c>
      <c r="BR60" s="6">
        <v>1.729E-2</v>
      </c>
      <c r="BS60" s="6"/>
      <c r="BT60" s="6">
        <v>7.4100000000000001E-4</v>
      </c>
      <c r="BU60" s="6">
        <v>8.6449999999999999E-3</v>
      </c>
      <c r="BV60" s="6">
        <v>0.19562399999999999</v>
      </c>
      <c r="BW60" s="6"/>
      <c r="BX60" s="6"/>
      <c r="BY60" s="6">
        <v>5.6809999999999994E-3</v>
      </c>
      <c r="BZ60" s="6"/>
      <c r="CA60" s="6">
        <v>1.482E-3</v>
      </c>
      <c r="CB60" s="6">
        <v>1.2844E-2</v>
      </c>
      <c r="CC60" s="6"/>
      <c r="CD60" s="6">
        <v>4.9399999999999997E-4</v>
      </c>
      <c r="CE60" s="6">
        <v>7.9039999999999996E-3</v>
      </c>
    </row>
    <row r="61" spans="1:83">
      <c r="B61" s="4">
        <v>37469</v>
      </c>
      <c r="BB61" s="2">
        <v>0.967252</v>
      </c>
      <c r="BC61" s="6">
        <v>0.967252</v>
      </c>
      <c r="BD61" s="6">
        <v>1.5066999999999999E-2</v>
      </c>
      <c r="BE61" s="6">
        <v>4.9399999999999997E-4</v>
      </c>
      <c r="BF61" s="6">
        <v>1.7537000000000001E-2</v>
      </c>
      <c r="BG61" s="6">
        <v>5.8785999999999998E-2</v>
      </c>
      <c r="BH61" s="6">
        <v>6.0020999999999998E-2</v>
      </c>
      <c r="BI61" s="6">
        <v>2.9392999999999999E-2</v>
      </c>
      <c r="BJ61" s="6">
        <v>1.235E-2</v>
      </c>
      <c r="BK61" s="6">
        <v>6.9653999999999994E-2</v>
      </c>
      <c r="BL61" s="6">
        <v>4.2977999999999995E-2</v>
      </c>
      <c r="BM61" s="6">
        <v>1.7289999999999999E-3</v>
      </c>
      <c r="BN61" s="6">
        <v>1.5561E-2</v>
      </c>
      <c r="BO61" s="6"/>
      <c r="BP61" s="6">
        <v>4.9399999999999997E-4</v>
      </c>
      <c r="BQ61" s="6">
        <v>1.1609E-2</v>
      </c>
      <c r="BR61" s="6">
        <v>2.7417E-2</v>
      </c>
      <c r="BS61" s="6">
        <v>1.6055E-2</v>
      </c>
      <c r="BT61" s="6">
        <v>0.12103</v>
      </c>
      <c r="BU61" s="6">
        <v>2.6428999999999998E-2</v>
      </c>
      <c r="BV61" s="6">
        <v>7.3853000000000002E-2</v>
      </c>
      <c r="BW61" s="6"/>
      <c r="BX61" s="6"/>
      <c r="BY61" s="6"/>
      <c r="BZ61" s="6"/>
      <c r="CA61" s="6">
        <v>2.9640000000000001E-3</v>
      </c>
      <c r="CB61" s="6">
        <v>0.229216</v>
      </c>
      <c r="CC61" s="6"/>
      <c r="CD61" s="6"/>
      <c r="CE61" s="6">
        <v>9.3860000000000002E-3</v>
      </c>
    </row>
    <row r="62" spans="1:83">
      <c r="B62" s="4">
        <v>37500</v>
      </c>
      <c r="BB62" s="2">
        <v>1.490645</v>
      </c>
      <c r="BC62" s="6">
        <v>1.490645</v>
      </c>
      <c r="BD62" s="6">
        <v>1.1115E-2</v>
      </c>
      <c r="BE62" s="6">
        <v>2.0501000000000002E-2</v>
      </c>
      <c r="BF62" s="6">
        <v>0.19834099999999999</v>
      </c>
      <c r="BG62" s="6">
        <v>2.717E-2</v>
      </c>
      <c r="BH62" s="6">
        <v>6.0762000000000004E-2</v>
      </c>
      <c r="BI62" s="6">
        <v>0.51203100000000001</v>
      </c>
      <c r="BJ62" s="6">
        <v>7.1630000000000001E-3</v>
      </c>
      <c r="BK62" s="6">
        <v>0.20155199999999998</v>
      </c>
      <c r="BL62" s="6">
        <v>4.9399999999999997E-4</v>
      </c>
      <c r="BM62" s="6"/>
      <c r="BN62" s="6">
        <v>1.7537000000000001E-2</v>
      </c>
      <c r="BO62" s="6">
        <v>4.9399999999999997E-4</v>
      </c>
      <c r="BP62" s="6"/>
      <c r="BQ62" s="6">
        <v>1.235E-3</v>
      </c>
      <c r="BR62" s="6">
        <v>1.5066999999999999E-2</v>
      </c>
      <c r="BS62" s="6"/>
      <c r="BT62" s="6">
        <v>1.482E-3</v>
      </c>
      <c r="BU62" s="6">
        <v>2.7663999999999998E-2</v>
      </c>
      <c r="BV62" s="6">
        <v>0.125723</v>
      </c>
      <c r="BW62" s="6"/>
      <c r="BX62" s="6"/>
      <c r="BY62" s="6">
        <v>0.11683099999999999</v>
      </c>
      <c r="BZ62" s="6">
        <v>8.8920000000000006E-3</v>
      </c>
      <c r="CA62" s="6">
        <v>4.4707000000000004E-2</v>
      </c>
      <c r="CB62" s="6"/>
      <c r="CC62" s="6"/>
      <c r="CD62" s="6">
        <v>1.235E-3</v>
      </c>
      <c r="CE62" s="6">
        <v>1.235E-3</v>
      </c>
    </row>
    <row r="63" spans="1:83">
      <c r="B63" s="4">
        <v>37530</v>
      </c>
      <c r="BB63" s="2">
        <v>1.629953</v>
      </c>
      <c r="BC63" s="6">
        <v>1.629953</v>
      </c>
      <c r="BD63" s="6">
        <v>2.0007E-2</v>
      </c>
      <c r="BE63" s="6">
        <v>1.1361999999999999E-2</v>
      </c>
      <c r="BF63" s="6">
        <v>0.18525</v>
      </c>
      <c r="BG63" s="6">
        <v>8.8920000000000006E-3</v>
      </c>
      <c r="BH63" s="6">
        <v>5.6069000000000001E-2</v>
      </c>
      <c r="BI63" s="6">
        <v>4.9399999999999999E-3</v>
      </c>
      <c r="BJ63" s="6">
        <v>3.7790999999999998E-2</v>
      </c>
      <c r="BK63" s="6">
        <v>0.928226</v>
      </c>
      <c r="BL63" s="6">
        <v>2.717E-2</v>
      </c>
      <c r="BM63" s="6">
        <v>2.3958999999999998E-2</v>
      </c>
      <c r="BN63" s="6">
        <v>2.0253999999999998E-2</v>
      </c>
      <c r="BO63" s="6">
        <v>4.6930000000000001E-3</v>
      </c>
      <c r="BP63" s="6">
        <v>1.235E-2</v>
      </c>
      <c r="BQ63" s="6">
        <v>3.4579999999999997E-3</v>
      </c>
      <c r="BR63" s="6">
        <v>5.8044999999999999E-2</v>
      </c>
      <c r="BS63" s="6"/>
      <c r="BT63" s="6"/>
      <c r="BU63" s="6">
        <v>1.7537000000000001E-2</v>
      </c>
      <c r="BV63" s="6">
        <v>4.7177000000000004E-2</v>
      </c>
      <c r="BW63" s="6">
        <v>2.47E-3</v>
      </c>
      <c r="BX63" s="6"/>
      <c r="BY63" s="6">
        <v>2.0007E-2</v>
      </c>
      <c r="BZ63" s="6"/>
      <c r="CA63" s="6">
        <v>1.482E-3</v>
      </c>
      <c r="CB63" s="6">
        <v>4.6929999999999999E-2</v>
      </c>
      <c r="CC63" s="6"/>
      <c r="CD63" s="6">
        <v>9.0649000000000007E-2</v>
      </c>
      <c r="CE63" s="6">
        <v>1.235E-3</v>
      </c>
    </row>
    <row r="64" spans="1:83">
      <c r="B64" s="4">
        <v>37561</v>
      </c>
      <c r="BB64" s="2">
        <v>0.75804299999999991</v>
      </c>
      <c r="BC64" s="6">
        <v>0.75804299999999991</v>
      </c>
      <c r="BD64" s="6">
        <v>3.705E-2</v>
      </c>
      <c r="BE64" s="6">
        <v>3.952E-2</v>
      </c>
      <c r="BF64" s="6">
        <v>9.2130999999999991E-2</v>
      </c>
      <c r="BG64" s="6">
        <v>7.6569999999999997E-3</v>
      </c>
      <c r="BH64" s="6">
        <v>2.3712E-2</v>
      </c>
      <c r="BI64" s="6">
        <v>6.9159999999999994E-3</v>
      </c>
      <c r="BJ64" s="6">
        <v>3.9273000000000002E-2</v>
      </c>
      <c r="BK64" s="6">
        <v>1.5313999999999999E-2</v>
      </c>
      <c r="BL64" s="6">
        <v>7.6569999999999997E-3</v>
      </c>
      <c r="BM64" s="6">
        <v>1.6302000000000001E-2</v>
      </c>
      <c r="BN64" s="6"/>
      <c r="BO64" s="6"/>
      <c r="BP64" s="6">
        <v>1.235E-2</v>
      </c>
      <c r="BQ64" s="6">
        <v>7.9039999999999996E-3</v>
      </c>
      <c r="BR64" s="6">
        <v>0.14869399999999999</v>
      </c>
      <c r="BS64" s="6"/>
      <c r="BT64" s="6"/>
      <c r="BU64" s="6">
        <v>0.261573</v>
      </c>
      <c r="BV64" s="6">
        <v>3.2356999999999997E-2</v>
      </c>
      <c r="BW64" s="6"/>
      <c r="BX64" s="6"/>
      <c r="BY64" s="6"/>
      <c r="BZ64" s="6"/>
      <c r="CA64" s="6"/>
      <c r="CB64" s="6">
        <v>5.9280000000000001E-3</v>
      </c>
      <c r="CC64" s="6"/>
      <c r="CD64" s="6">
        <v>3.705E-3</v>
      </c>
      <c r="CE64" s="6"/>
    </row>
    <row r="65" spans="1:83">
      <c r="B65" s="4">
        <v>37591</v>
      </c>
      <c r="BB65" s="2">
        <v>1.774448</v>
      </c>
      <c r="BC65" s="6">
        <v>1.774448</v>
      </c>
      <c r="BD65" s="6">
        <v>4.6189000000000001E-2</v>
      </c>
      <c r="BE65" s="6"/>
      <c r="BF65" s="6">
        <v>5.1129000000000001E-2</v>
      </c>
      <c r="BG65" s="6">
        <v>0.15239900000000001</v>
      </c>
      <c r="BH65" s="6">
        <v>2.0007E-2</v>
      </c>
      <c r="BI65" s="6">
        <v>0.44089499999999998</v>
      </c>
      <c r="BJ65" s="6">
        <v>1.482E-2</v>
      </c>
      <c r="BK65" s="6">
        <v>1.482E-2</v>
      </c>
      <c r="BL65" s="6">
        <v>3.5568000000000002E-2</v>
      </c>
      <c r="BM65" s="6">
        <v>0.33863699999999997</v>
      </c>
      <c r="BN65" s="6">
        <v>9.1143000000000002E-2</v>
      </c>
      <c r="BO65" s="6">
        <v>4.9399999999999997E-4</v>
      </c>
      <c r="BP65" s="6">
        <v>3.7296999999999997E-2</v>
      </c>
      <c r="BQ65" s="6"/>
      <c r="BR65" s="6">
        <v>0.128193</v>
      </c>
      <c r="BS65" s="6"/>
      <c r="BT65" s="6"/>
      <c r="BU65" s="6">
        <v>8.1510000000000003E-3</v>
      </c>
      <c r="BV65" s="6">
        <v>3.2604000000000001E-2</v>
      </c>
      <c r="BW65" s="6"/>
      <c r="BX65" s="6"/>
      <c r="BY65" s="6">
        <v>5.1869999999999998E-3</v>
      </c>
      <c r="BZ65" s="6"/>
      <c r="CA65" s="6"/>
      <c r="CB65" s="6">
        <v>2.6182E-2</v>
      </c>
      <c r="CC65" s="6"/>
      <c r="CD65" s="6">
        <v>1.7289999999999999E-3</v>
      </c>
      <c r="CE65" s="6">
        <v>1.0868000000000001E-2</v>
      </c>
    </row>
    <row r="66" spans="1:83">
      <c r="A66" s="1">
        <v>2003</v>
      </c>
      <c r="S66" s="13">
        <v>352.34379119496856</v>
      </c>
      <c r="T66" s="13">
        <v>83.278147169811319</v>
      </c>
      <c r="U66" s="13">
        <v>9.9174383647798727</v>
      </c>
      <c r="V66" s="12"/>
      <c r="W66" s="13">
        <v>14.599408805031446</v>
      </c>
      <c r="X66" s="12"/>
      <c r="Y66" s="12"/>
      <c r="Z66" s="13">
        <v>6.0055176100628929</v>
      </c>
      <c r="AA66" s="13">
        <v>0.89789937106918238</v>
      </c>
      <c r="AB66" s="14">
        <f>(AA66/15.9)*0.00247</f>
        <v>1.3948499663779122E-4</v>
      </c>
      <c r="AC66" s="13">
        <v>49.706963522012579</v>
      </c>
      <c r="AD66" s="13">
        <v>23.481777358490564</v>
      </c>
      <c r="AE66" s="12">
        <v>2.9776704402515719</v>
      </c>
      <c r="AF66" s="12">
        <v>39.662918238993711</v>
      </c>
      <c r="AG66" s="12">
        <v>6.2138364779874209</v>
      </c>
      <c r="AH66" s="12">
        <v>11.548259748427673</v>
      </c>
      <c r="AI66" s="13">
        <v>36.435917610062894</v>
      </c>
      <c r="AJ66" s="13">
        <v>6.6436786163522017</v>
      </c>
      <c r="AK66" s="12">
        <v>13.603020125786163</v>
      </c>
      <c r="AL66" s="12">
        <v>5.6705918238993709</v>
      </c>
      <c r="AM66" s="13">
        <v>21.326508176100628</v>
      </c>
      <c r="AN66" s="12">
        <v>6.6759905660377354</v>
      </c>
      <c r="AO66" s="12">
        <v>0.7888465408805031</v>
      </c>
      <c r="AP66" s="12">
        <v>1.5484880503144653</v>
      </c>
      <c r="AQ66" s="12">
        <v>9.6451169811320749</v>
      </c>
      <c r="AR66" s="12">
        <v>5.629735849056603</v>
      </c>
      <c r="AS66" s="12">
        <v>2.4709320754716981</v>
      </c>
      <c r="AT66" s="12">
        <v>11.177138364779873</v>
      </c>
      <c r="AU66" s="12">
        <v>7.6613496855345913</v>
      </c>
      <c r="AV66" s="12">
        <v>3.1757364779874213</v>
      </c>
      <c r="AW66" s="13">
        <v>2.9285811320754713</v>
      </c>
      <c r="AX66" s="12">
        <v>1.4279396226415095</v>
      </c>
      <c r="AY66" s="14">
        <f>(AX66/15.9)*0.00247</f>
        <v>2.2182458288833514E-4</v>
      </c>
      <c r="AZ66" s="12">
        <v>1.9488144654088051</v>
      </c>
      <c r="BA66" s="14">
        <f>(AZ66/15.9)*0.00247</f>
        <v>3.0274036034966972E-4</v>
      </c>
    </row>
    <row r="67" spans="1:83">
      <c r="B67" s="4">
        <v>37622</v>
      </c>
      <c r="BB67" s="2">
        <v>13.042815878515642</v>
      </c>
    </row>
    <row r="68" spans="1:83">
      <c r="B68" s="4">
        <v>37653</v>
      </c>
      <c r="BC68" s="7">
        <v>13.042815878515642</v>
      </c>
      <c r="BD68" s="7">
        <v>0.16474900000000001</v>
      </c>
      <c r="BE68" s="7">
        <v>6.0020999999999998E-2</v>
      </c>
      <c r="BF68" s="7">
        <v>0.197353</v>
      </c>
      <c r="BG68" s="7">
        <v>0.34777600000000003</v>
      </c>
      <c r="BH68" s="7">
        <v>0.180063</v>
      </c>
      <c r="BI68" s="7">
        <v>0.43126199999999998</v>
      </c>
      <c r="BJ68" s="7">
        <v>4.0260999999999998E-2</v>
      </c>
      <c r="BK68" s="7">
        <v>0.147953</v>
      </c>
      <c r="BL68" s="7">
        <v>1.0126999999999999E-2</v>
      </c>
      <c r="BM68" s="7">
        <v>1.094457</v>
      </c>
      <c r="BN68" s="7">
        <v>0.12152400000000001</v>
      </c>
      <c r="BO68" s="7">
        <v>8.8920000000000006E-3</v>
      </c>
      <c r="BP68" s="7">
        <v>3.3839000000000001E-2</v>
      </c>
      <c r="BQ68" s="7">
        <v>1.235E-3</v>
      </c>
      <c r="BR68" s="7">
        <v>0.74445799999999995</v>
      </c>
      <c r="BS68" s="7">
        <v>0.12424099999999999</v>
      </c>
      <c r="BT68" s="7">
        <v>0.15610399999999999</v>
      </c>
      <c r="BU68" s="7">
        <v>0.97268600000000005</v>
      </c>
      <c r="BV68" s="7">
        <v>2.2635079999999999</v>
      </c>
      <c r="BW68" s="7">
        <v>3.705E-3</v>
      </c>
      <c r="BX68" s="7">
        <v>3.9519999999999998E-3</v>
      </c>
      <c r="BY68" s="7">
        <v>0.33443800000000001</v>
      </c>
      <c r="BZ68" s="7">
        <v>1.0374E-2</v>
      </c>
      <c r="CA68" s="7">
        <v>0.114855</v>
      </c>
      <c r="CB68" s="7">
        <v>0.10423400000000001</v>
      </c>
      <c r="CC68" s="7">
        <v>9.3613000000000002E-2</v>
      </c>
      <c r="CD68" s="7">
        <v>1.2103000000000001E-2</v>
      </c>
      <c r="CE68" s="7">
        <v>3.967314</v>
      </c>
    </row>
    <row r="69" spans="1:83">
      <c r="B69" s="4">
        <v>37681</v>
      </c>
      <c r="BB69" s="2">
        <v>6.6045256132896286</v>
      </c>
    </row>
    <row r="70" spans="1:83">
      <c r="B70" s="4">
        <v>37712</v>
      </c>
      <c r="BC70" s="7">
        <v>6.6045256132896286</v>
      </c>
      <c r="BD70" s="7">
        <v>0.143013</v>
      </c>
      <c r="BE70" s="7">
        <v>0.16227900000000001</v>
      </c>
      <c r="BF70" s="7">
        <v>0.12720500000000001</v>
      </c>
      <c r="BG70" s="7">
        <v>0.35246899999999998</v>
      </c>
      <c r="BH70" s="7">
        <v>0.16153800000000001</v>
      </c>
      <c r="BI70" s="7">
        <v>0.33838999999999997</v>
      </c>
      <c r="BJ70" s="7">
        <v>2.5193999999999998E-2</v>
      </c>
      <c r="BK70" s="7">
        <v>0.12745200000000001</v>
      </c>
      <c r="BL70" s="7">
        <v>2.6922999999999999E-2</v>
      </c>
      <c r="BM70" s="7">
        <v>0.69505799999999995</v>
      </c>
      <c r="BN70" s="7">
        <v>0.15956199999999998</v>
      </c>
      <c r="BO70" s="7">
        <v>4.9399999999999999E-3</v>
      </c>
      <c r="BP70" s="7">
        <v>3.3839000000000001E-2</v>
      </c>
      <c r="BQ70" s="7">
        <v>2.2723999999999998E-2</v>
      </c>
      <c r="BR70" s="7">
        <v>0.81608799999999992</v>
      </c>
      <c r="BS70" s="7">
        <v>4.1989999999999996E-3</v>
      </c>
      <c r="BT70" s="7"/>
      <c r="BU70" s="7">
        <v>0.46510100000000004</v>
      </c>
      <c r="BV70" s="7">
        <v>2.145689</v>
      </c>
      <c r="BW70" s="7">
        <v>3.705E-3</v>
      </c>
      <c r="BX70" s="7">
        <v>3.9519999999999998E-3</v>
      </c>
      <c r="BY70" s="7">
        <v>8.9414000000000007E-2</v>
      </c>
      <c r="BZ70" s="7"/>
      <c r="CA70" s="7">
        <v>6.7183999999999994E-2</v>
      </c>
      <c r="CB70" s="7">
        <v>4.5942000000000004E-2</v>
      </c>
      <c r="CC70" s="7"/>
      <c r="CD70" s="7">
        <v>8.6449999999999999E-3</v>
      </c>
      <c r="CE70" s="7">
        <v>0.11362</v>
      </c>
    </row>
    <row r="71" spans="1:83">
      <c r="B71" s="4">
        <v>37742</v>
      </c>
    </row>
    <row r="72" spans="1:83">
      <c r="B72" s="4">
        <v>37773</v>
      </c>
      <c r="BB72" s="2">
        <v>10.464294907692931</v>
      </c>
      <c r="BC72" s="7">
        <v>10.464294907692931</v>
      </c>
      <c r="BD72" s="7">
        <v>0.10917400000000001</v>
      </c>
      <c r="BE72" s="7">
        <v>2.8898999999999998E-2</v>
      </c>
      <c r="BF72" s="7">
        <v>5.3845999999999998E-2</v>
      </c>
      <c r="BG72" s="7">
        <v>0.37766300000000003</v>
      </c>
      <c r="BH72" s="7">
        <v>0.66171299999999988</v>
      </c>
      <c r="BI72" s="7">
        <v>0.37198199999999998</v>
      </c>
      <c r="BJ72" s="7">
        <v>2.5193999999999998E-2</v>
      </c>
      <c r="BK72" s="7">
        <v>0.345306</v>
      </c>
      <c r="BL72" s="7">
        <v>9.9294000000000007E-2</v>
      </c>
      <c r="BM72" s="7">
        <v>8.5955999999999991E-2</v>
      </c>
      <c r="BN72" s="7">
        <v>0.14721200000000001</v>
      </c>
      <c r="BO72" s="7">
        <v>9.8799999999999995E-4</v>
      </c>
      <c r="BP72" s="7">
        <v>2.8898999999999998E-2</v>
      </c>
      <c r="BQ72" s="7">
        <v>5.4340000000000005E-3</v>
      </c>
      <c r="BR72" s="7">
        <v>0.54883399999999993</v>
      </c>
      <c r="BS72" s="7">
        <v>2.9392999999999999E-2</v>
      </c>
      <c r="BT72" s="7">
        <v>0.26107900000000001</v>
      </c>
      <c r="BU72" s="7">
        <v>0.70222099999999998</v>
      </c>
      <c r="BV72" s="7">
        <v>0.96823999999999999</v>
      </c>
      <c r="BW72" s="7">
        <v>3.705E-3</v>
      </c>
      <c r="BX72" s="7">
        <v>3.9519999999999998E-3</v>
      </c>
      <c r="BY72" s="7">
        <v>0.88994099999999998</v>
      </c>
      <c r="BZ72" s="7">
        <v>3.8038000000000002E-2</v>
      </c>
      <c r="CA72" s="7">
        <v>0.12646399999999999</v>
      </c>
      <c r="CB72" s="7">
        <v>1.4797770000000001</v>
      </c>
      <c r="CC72" s="7">
        <v>2.2723999999999998E-2</v>
      </c>
      <c r="CD72" s="7">
        <v>5.3599000000000001E-2</v>
      </c>
      <c r="CE72" s="7">
        <v>2.7019330000000004</v>
      </c>
    </row>
    <row r="73" spans="1:83">
      <c r="B73" s="4">
        <v>37803</v>
      </c>
    </row>
    <row r="74" spans="1:83">
      <c r="B74" s="4">
        <v>37834</v>
      </c>
      <c r="BB74" s="2">
        <v>13.70603</v>
      </c>
      <c r="BC74" s="7">
        <v>13.70603</v>
      </c>
      <c r="BD74" s="7">
        <v>7.0888999999999994E-2</v>
      </c>
      <c r="BE74" s="7">
        <v>4.7670999999999998E-2</v>
      </c>
      <c r="BF74" s="7">
        <v>6.8418999999999994E-2</v>
      </c>
      <c r="BG74" s="7">
        <v>0.43793100000000001</v>
      </c>
      <c r="BH74" s="7">
        <v>6.5948999999999994E-2</v>
      </c>
      <c r="BI74" s="7">
        <v>0.46510100000000004</v>
      </c>
      <c r="BJ74" s="7">
        <v>3.1615999999999998E-2</v>
      </c>
      <c r="BK74" s="7">
        <v>0.81262999999999996</v>
      </c>
      <c r="BL74" s="7">
        <v>8.8179000000000007E-2</v>
      </c>
      <c r="BM74" s="7">
        <v>9.0895999999999991E-2</v>
      </c>
      <c r="BN74" s="7">
        <v>0.20328099999999999</v>
      </c>
      <c r="BO74" s="7">
        <v>1.0868000000000001E-2</v>
      </c>
      <c r="BP74" s="7">
        <v>6.8913000000000002E-2</v>
      </c>
      <c r="BQ74" s="7">
        <v>1.3585E-2</v>
      </c>
      <c r="BR74" s="7">
        <v>0.592306</v>
      </c>
      <c r="BS74" s="7">
        <v>2.7911000000000002E-2</v>
      </c>
      <c r="BT74" s="7">
        <v>0.43644899999999998</v>
      </c>
      <c r="BU74" s="7">
        <v>0.53351999999999999</v>
      </c>
      <c r="BV74" s="7">
        <v>0.84671600000000002</v>
      </c>
      <c r="BW74" s="7">
        <v>3.705E-3</v>
      </c>
      <c r="BX74" s="7"/>
      <c r="BY74" s="7">
        <v>0.89883299999999988</v>
      </c>
      <c r="BZ74" s="7">
        <v>4.5447999999999995E-2</v>
      </c>
      <c r="CA74" s="7">
        <v>0.16672500000000001</v>
      </c>
      <c r="CB74" s="7">
        <v>1.1920220000000001</v>
      </c>
      <c r="CC74" s="7">
        <v>2.2723999999999998E-2</v>
      </c>
      <c r="CD74" s="7">
        <v>8.7190999999999991E-2</v>
      </c>
      <c r="CE74" s="7">
        <v>4.908137</v>
      </c>
    </row>
    <row r="75" spans="1:83">
      <c r="B75" s="4">
        <v>37865</v>
      </c>
    </row>
    <row r="76" spans="1:83">
      <c r="B76" s="4">
        <v>37895</v>
      </c>
      <c r="BB76" s="2">
        <v>12.736307999999999</v>
      </c>
      <c r="BC76" s="7">
        <v>12.736307999999999</v>
      </c>
      <c r="BD76" s="7">
        <v>8.2498000000000002E-2</v>
      </c>
      <c r="BE76" s="7">
        <v>0.11806599999999999</v>
      </c>
      <c r="BF76" s="7">
        <v>0.16351399999999999</v>
      </c>
      <c r="BG76" s="7">
        <v>0.36111399999999999</v>
      </c>
      <c r="BH76" s="7">
        <v>5.0634999999999999E-2</v>
      </c>
      <c r="BI76" s="7">
        <v>0.26083200000000001</v>
      </c>
      <c r="BJ76" s="7">
        <v>4.7917999999999995E-2</v>
      </c>
      <c r="BK76" s="7">
        <v>0.81238299999999997</v>
      </c>
      <c r="BL76" s="7">
        <v>3.5815E-2</v>
      </c>
      <c r="BM76" s="7">
        <v>2.5935E-2</v>
      </c>
      <c r="BN76" s="7">
        <v>9.4848000000000002E-2</v>
      </c>
      <c r="BO76" s="7">
        <v>1.0621E-2</v>
      </c>
      <c r="BP76" s="7">
        <v>5.2610999999999998E-2</v>
      </c>
      <c r="BQ76" s="7">
        <v>2.3217999999999999E-2</v>
      </c>
      <c r="BR76" s="7">
        <v>0.41644199999999998</v>
      </c>
      <c r="BS76" s="7">
        <v>1.7537000000000001E-2</v>
      </c>
      <c r="BT76" s="7">
        <v>0.46658300000000003</v>
      </c>
      <c r="BU76" s="7">
        <v>0.38383800000000001</v>
      </c>
      <c r="BV76" s="7">
        <v>0.90154999999999996</v>
      </c>
      <c r="BW76" s="7">
        <v>3.705E-3</v>
      </c>
      <c r="BX76" s="7"/>
      <c r="BY76" s="7">
        <v>0.91217100000000007</v>
      </c>
      <c r="BZ76" s="7">
        <v>4.3472000000000004E-2</v>
      </c>
      <c r="CA76" s="7">
        <v>0.17043</v>
      </c>
      <c r="CB76" s="7">
        <v>0.54685799999999996</v>
      </c>
      <c r="CC76" s="7">
        <v>0.53870699999999994</v>
      </c>
      <c r="CD76" s="7">
        <v>8.3979999999999992E-3</v>
      </c>
      <c r="CE76" s="7">
        <v>4.9834719999999999</v>
      </c>
    </row>
    <row r="77" spans="1:83">
      <c r="B77" s="4">
        <v>37926</v>
      </c>
    </row>
    <row r="78" spans="1:83">
      <c r="B78" s="4">
        <v>37956</v>
      </c>
      <c r="BB78" s="2">
        <v>12.548587999999999</v>
      </c>
      <c r="BC78" s="7">
        <v>12.548587999999999</v>
      </c>
      <c r="BD78" s="7">
        <v>8.2498000000000002E-2</v>
      </c>
      <c r="BE78" s="7">
        <v>0.11806599999999999</v>
      </c>
      <c r="BF78" s="7">
        <v>0.16351399999999999</v>
      </c>
      <c r="BG78" s="7">
        <v>0.36111399999999999</v>
      </c>
      <c r="BH78" s="7">
        <v>5.0634999999999999E-2</v>
      </c>
      <c r="BI78" s="7">
        <v>0.26083200000000001</v>
      </c>
      <c r="BJ78" s="7">
        <v>4.7917999999999995E-2</v>
      </c>
      <c r="BK78" s="7">
        <v>0.81238299999999997</v>
      </c>
      <c r="BL78" s="7">
        <v>3.5815E-2</v>
      </c>
      <c r="BM78" s="7">
        <v>2.5935E-2</v>
      </c>
      <c r="BN78" s="7">
        <v>9.4848000000000002E-2</v>
      </c>
      <c r="BO78" s="7">
        <v>1.0621E-2</v>
      </c>
      <c r="BP78" s="7">
        <v>5.2610999999999998E-2</v>
      </c>
      <c r="BQ78" s="7">
        <v>2.3217999999999999E-2</v>
      </c>
      <c r="BR78" s="7">
        <v>0.41644199999999998</v>
      </c>
      <c r="BS78" s="7">
        <v>1.7537000000000001E-2</v>
      </c>
      <c r="BT78" s="7">
        <v>0.46658300000000003</v>
      </c>
      <c r="BU78" s="7">
        <v>0.38383800000000001</v>
      </c>
      <c r="BV78" s="7">
        <v>0.90154999999999996</v>
      </c>
      <c r="BW78" s="7">
        <v>3.705E-3</v>
      </c>
      <c r="BX78" s="7"/>
      <c r="BY78" s="7">
        <v>0.91217100000000007</v>
      </c>
      <c r="BZ78" s="7">
        <v>4.3472000000000004E-2</v>
      </c>
      <c r="CA78" s="7">
        <v>0.17043</v>
      </c>
      <c r="CB78" s="7">
        <v>0.54685799999999996</v>
      </c>
      <c r="CC78" s="7">
        <v>0.53870699999999994</v>
      </c>
      <c r="CD78" s="7">
        <v>8.3979999999999992E-3</v>
      </c>
      <c r="CE78" s="7">
        <v>4.9834719999999999</v>
      </c>
    </row>
    <row r="79" spans="1:83">
      <c r="A79" s="1">
        <v>2004</v>
      </c>
      <c r="S79" s="13">
        <v>360.69099308176101</v>
      </c>
      <c r="T79" s="13">
        <v>66.116618238993709</v>
      </c>
      <c r="U79" s="13">
        <v>3.5634798742138361</v>
      </c>
      <c r="V79" s="12"/>
      <c r="W79" s="13">
        <v>15.93103396226415</v>
      </c>
      <c r="X79" s="12"/>
      <c r="Y79" s="12"/>
      <c r="Z79" s="13">
        <v>5.869900628930818</v>
      </c>
      <c r="AA79" s="13">
        <v>0.70014402515723273</v>
      </c>
      <c r="AB79" s="14">
        <f>(AA79/15.9)*0.00247</f>
        <v>1.0876451208417388E-4</v>
      </c>
      <c r="AC79" s="13">
        <v>43.967398113207544</v>
      </c>
      <c r="AD79" s="13">
        <v>30.469391823899372</v>
      </c>
      <c r="AE79" s="12">
        <v>2.9447371069182391</v>
      </c>
      <c r="AF79" s="12">
        <v>29.158893710691824</v>
      </c>
      <c r="AG79" s="12">
        <v>4.5522566037735848</v>
      </c>
      <c r="AH79" s="12">
        <v>12.813552201257862</v>
      </c>
      <c r="AI79" s="13">
        <v>38.271174213836474</v>
      </c>
      <c r="AJ79" s="13">
        <v>6.8676874213836472</v>
      </c>
      <c r="AK79" s="12">
        <v>14.23745283018868</v>
      </c>
      <c r="AL79" s="12">
        <v>7.4378069182389943</v>
      </c>
      <c r="AM79" s="13">
        <v>24.969680503144652</v>
      </c>
      <c r="AN79" s="12">
        <v>8.8828345911949675</v>
      </c>
      <c r="AO79" s="12">
        <v>0.50083522012578607</v>
      </c>
      <c r="AP79" s="12">
        <v>1.6396761006289309</v>
      </c>
      <c r="AQ79" s="12">
        <v>10.471712578616353</v>
      </c>
      <c r="AR79" s="12">
        <v>5.4815358490566028</v>
      </c>
      <c r="AS79" s="12">
        <v>2.8605396226415096</v>
      </c>
      <c r="AT79" s="12">
        <v>14.573310691823899</v>
      </c>
      <c r="AU79" s="12">
        <v>6.1134830188679246</v>
      </c>
      <c r="AV79" s="12">
        <v>2.4418823899371072</v>
      </c>
      <c r="AW79" s="13">
        <v>3.018681761006289</v>
      </c>
      <c r="AX79" s="12">
        <v>2.2158540880503144</v>
      </c>
      <c r="AY79" s="14">
        <f>(AX79/15.9)*0.00247</f>
        <v>3.4422387405561489E-4</v>
      </c>
      <c r="AZ79" s="12">
        <v>1.5564106918238994</v>
      </c>
      <c r="BA79" s="14">
        <f>(AZ79/15.9)*0.00247</f>
        <v>2.417820382896246E-4</v>
      </c>
    </row>
    <row r="80" spans="1:83">
      <c r="B80" s="4">
        <v>37987</v>
      </c>
      <c r="BB80" s="2">
        <v>11.277455814456163</v>
      </c>
    </row>
    <row r="81" spans="1:83">
      <c r="B81" s="4">
        <v>38018</v>
      </c>
      <c r="BC81" s="7">
        <v>11.277455814456163</v>
      </c>
      <c r="BD81" s="7">
        <v>0.27534146375791191</v>
      </c>
      <c r="BE81" s="7">
        <v>2.4230620701487106E-2</v>
      </c>
      <c r="BF81" s="7">
        <v>0.48606314220183477</v>
      </c>
      <c r="BG81" s="7">
        <v>0.31844683909166394</v>
      </c>
      <c r="BH81" s="7">
        <v>0.35993708976641375</v>
      </c>
      <c r="BI81" s="7">
        <v>0.23363516026588532</v>
      </c>
      <c r="BJ81" s="7">
        <v>4.9565143538484811E-2</v>
      </c>
      <c r="BK81" s="7">
        <v>0.2176285406976744</v>
      </c>
      <c r="BL81" s="7">
        <v>3.3367368632490374E-2</v>
      </c>
      <c r="BM81" s="7">
        <v>0.85792079792136833</v>
      </c>
      <c r="BN81" s="7">
        <v>0.1934389059405941</v>
      </c>
      <c r="BO81" s="7">
        <v>4.3826588186917535E-3</v>
      </c>
      <c r="BP81" s="7">
        <v>1.082664201890244E-2</v>
      </c>
      <c r="BQ81" s="7">
        <v>4.4110690069234612E-2</v>
      </c>
      <c r="BR81" s="7">
        <v>1.0058565137614679</v>
      </c>
      <c r="BS81" s="7"/>
      <c r="BT81" s="7">
        <v>2.2971000000000002E-2</v>
      </c>
      <c r="BU81" s="7">
        <v>0.70525393672500547</v>
      </c>
      <c r="BV81" s="7">
        <v>1.7636689196937045</v>
      </c>
      <c r="BW81" s="7">
        <v>3.705E-3</v>
      </c>
      <c r="BX81" s="7"/>
      <c r="BY81" s="7">
        <v>0.39875825796682302</v>
      </c>
      <c r="BZ81" s="7">
        <v>8.3449008008471881E-2</v>
      </c>
      <c r="CA81" s="7">
        <v>7.6591889872191121E-2</v>
      </c>
      <c r="CB81" s="7">
        <v>2.4032792383328482E-3</v>
      </c>
      <c r="CC81" s="7"/>
      <c r="CD81" s="7">
        <v>0.32936019111038195</v>
      </c>
      <c r="CE81" s="7">
        <v>3.6652506276996304</v>
      </c>
    </row>
    <row r="82" spans="1:83">
      <c r="B82" s="4">
        <v>38047</v>
      </c>
      <c r="BB82" s="2">
        <v>6.6539551557368952</v>
      </c>
    </row>
    <row r="83" spans="1:83">
      <c r="B83" s="4">
        <v>38078</v>
      </c>
      <c r="BC83" s="7">
        <v>6.6539551557368952</v>
      </c>
      <c r="BD83" s="7">
        <v>0.22622703398217378</v>
      </c>
      <c r="BE83" s="7">
        <v>7.130561078098975E-2</v>
      </c>
      <c r="BF83" s="7">
        <v>0.20575099999999999</v>
      </c>
      <c r="BG83" s="7">
        <v>0.32274406206236106</v>
      </c>
      <c r="BH83" s="7">
        <v>0.33254702849577195</v>
      </c>
      <c r="BI83" s="7">
        <v>0.17167340030573572</v>
      </c>
      <c r="BJ83" s="7">
        <v>2.6011605984467088E-2</v>
      </c>
      <c r="BK83" s="7">
        <v>0.187473</v>
      </c>
      <c r="BL83" s="7">
        <v>4.2024097463999141E-2</v>
      </c>
      <c r="BM83" s="7">
        <v>0.6825766587567933</v>
      </c>
      <c r="BN83" s="7">
        <v>0.22351421287128717</v>
      </c>
      <c r="BO83" s="7">
        <v>3.3857523186801787E-3</v>
      </c>
      <c r="BP83" s="7">
        <v>1.864588347699864E-2</v>
      </c>
      <c r="BQ83" s="7">
        <v>5.6612123854271307E-2</v>
      </c>
      <c r="BR83" s="7">
        <v>1.1026376647206004</v>
      </c>
      <c r="BS83" s="7"/>
      <c r="BT83" s="7">
        <v>2.3072207500835981E-2</v>
      </c>
      <c r="BU83" s="7">
        <v>0.44234610362777738</v>
      </c>
      <c r="BV83" s="7">
        <v>1.7725746354561627</v>
      </c>
      <c r="BW83" s="7">
        <v>3.705E-3</v>
      </c>
      <c r="BX83" s="7"/>
      <c r="BY83" s="7">
        <v>0.13544711795146808</v>
      </c>
      <c r="BZ83" s="7">
        <v>5.4058162420582416E-2</v>
      </c>
      <c r="CA83" s="7">
        <v>5.1993439409474977E-2</v>
      </c>
      <c r="CB83" s="7">
        <v>9.6604121772423204E-4</v>
      </c>
      <c r="CC83" s="7"/>
      <c r="CD83" s="7">
        <v>0.29901859807084069</v>
      </c>
      <c r="CE83" s="7">
        <v>0.13929610986377336</v>
      </c>
    </row>
    <row r="84" spans="1:83">
      <c r="B84" s="4">
        <v>38108</v>
      </c>
    </row>
    <row r="85" spans="1:83">
      <c r="B85" s="4">
        <v>38139</v>
      </c>
      <c r="BB85" s="2">
        <v>7.1814900916057791</v>
      </c>
      <c r="BC85" s="7">
        <v>7.1814900916057791</v>
      </c>
      <c r="BD85" s="7">
        <v>0.21462323208039144</v>
      </c>
      <c r="BE85" s="7">
        <v>2.2293580409359789E-2</v>
      </c>
      <c r="BF85" s="7">
        <v>0.20586971306179846</v>
      </c>
      <c r="BG85" s="7">
        <v>0.34581336432610377</v>
      </c>
      <c r="BH85" s="7">
        <v>0.22029394319277046</v>
      </c>
      <c r="BI85" s="7">
        <v>0.21239238829321427</v>
      </c>
      <c r="BJ85" s="7">
        <v>3.2113548990036621E-2</v>
      </c>
      <c r="BK85" s="7">
        <v>0.18744390896521188</v>
      </c>
      <c r="BL85" s="7">
        <v>0.10042759835086937</v>
      </c>
      <c r="BM85" s="7">
        <v>8.4412465262034136E-2</v>
      </c>
      <c r="BN85" s="7">
        <v>0.19548949504950497</v>
      </c>
      <c r="BO85" s="7">
        <v>1.0426631290350703E-3</v>
      </c>
      <c r="BP85" s="7">
        <v>1.8820939982618776E-2</v>
      </c>
      <c r="BQ85" s="7">
        <v>2.1639734304348419E-2</v>
      </c>
      <c r="BR85" s="7">
        <v>0.74154385321100913</v>
      </c>
      <c r="BS85" s="7"/>
      <c r="BT85" s="7">
        <v>9.1356619599269759E-2</v>
      </c>
      <c r="BU85" s="7">
        <v>0.5021451503610137</v>
      </c>
      <c r="BV85" s="7">
        <v>1.0216354373381922</v>
      </c>
      <c r="BW85" s="7">
        <v>3.705E-3</v>
      </c>
      <c r="BX85" s="7"/>
      <c r="BY85" s="7">
        <v>0.17022435655700191</v>
      </c>
      <c r="BZ85" s="7">
        <v>0.1201875649933337</v>
      </c>
      <c r="CA85" s="7">
        <v>4.6326242787932868E-2</v>
      </c>
      <c r="CB85" s="7">
        <v>9.4247065683144404E-3</v>
      </c>
      <c r="CC85" s="7">
        <v>2.8119149616368286E-2</v>
      </c>
      <c r="CD85" s="7">
        <v>1.513527713581704</v>
      </c>
      <c r="CE85" s="7">
        <v>1.0230812444499897</v>
      </c>
    </row>
    <row r="86" spans="1:83">
      <c r="B86" s="4">
        <v>38169</v>
      </c>
    </row>
    <row r="87" spans="1:83">
      <c r="B87" s="4">
        <v>38200</v>
      </c>
      <c r="BB87" s="2">
        <v>6.9827008251785498</v>
      </c>
      <c r="BC87" s="7">
        <v>6.9827008251785498</v>
      </c>
      <c r="BD87" s="7">
        <v>0.159380225748503</v>
      </c>
      <c r="BE87" s="7">
        <v>1.6351538153977132E-2</v>
      </c>
      <c r="BF87" s="7">
        <v>0.17904966449377305</v>
      </c>
      <c r="BG87" s="7">
        <v>0.40099875405505692</v>
      </c>
      <c r="BH87" s="7">
        <v>4.2225471702503584E-2</v>
      </c>
      <c r="BI87" s="7">
        <v>0.29635100353664195</v>
      </c>
      <c r="BJ87" s="7">
        <v>3.2538138722522231E-2</v>
      </c>
      <c r="BK87" s="7">
        <v>0.44112336230010524</v>
      </c>
      <c r="BL87" s="7">
        <v>0.1138714203404627</v>
      </c>
      <c r="BM87" s="7">
        <v>0.1785275127380952</v>
      </c>
      <c r="BN87" s="7">
        <v>0.19070478712871286</v>
      </c>
      <c r="BO87" s="7">
        <v>2.3925683720930229E-3</v>
      </c>
      <c r="BP87" s="7">
        <v>2.6275222206572763E-2</v>
      </c>
      <c r="BQ87" s="7">
        <v>5.6070566618554599E-2</v>
      </c>
      <c r="BR87" s="7">
        <v>0.80027999999999999</v>
      </c>
      <c r="BS87" s="7"/>
      <c r="BT87" s="7">
        <v>0.20753282820455451</v>
      </c>
      <c r="BU87" s="7">
        <v>0.48447838555858308</v>
      </c>
      <c r="BV87" s="7">
        <v>1.0287932440410168</v>
      </c>
      <c r="BW87" s="7">
        <v>3.705E-3</v>
      </c>
      <c r="BX87" s="7"/>
      <c r="BY87" s="7">
        <v>0.19543150760085723</v>
      </c>
      <c r="BZ87" s="7">
        <v>7.6871913093622776E-2</v>
      </c>
      <c r="CA87" s="7">
        <v>3.5760447502312671E-2</v>
      </c>
      <c r="CB87" s="7">
        <v>1.0884597831134076E-2</v>
      </c>
      <c r="CC87" s="7">
        <v>3.705E-2</v>
      </c>
      <c r="CD87" s="7">
        <v>0.14742723307668615</v>
      </c>
      <c r="CE87" s="7">
        <v>1.718614667775348</v>
      </c>
    </row>
    <row r="88" spans="1:83">
      <c r="B88" s="4">
        <v>38231</v>
      </c>
    </row>
    <row r="89" spans="1:83">
      <c r="B89" s="4">
        <v>38261</v>
      </c>
      <c r="BB89" s="2">
        <v>7.9927717999999999</v>
      </c>
      <c r="BC89" s="7">
        <v>7.9927717999999999</v>
      </c>
      <c r="BD89" s="7">
        <v>0.107198</v>
      </c>
      <c r="BE89" s="7">
        <v>2.4280099999999999E-2</v>
      </c>
      <c r="BF89" s="7">
        <v>0.59334339999999997</v>
      </c>
      <c r="BG89" s="7">
        <v>0.49320960000000003</v>
      </c>
      <c r="BH89" s="7">
        <v>4.1076099999999997E-2</v>
      </c>
      <c r="BI89" s="7">
        <v>0.26231399999999999</v>
      </c>
      <c r="BJ89" s="7">
        <v>4.5102200000000002E-2</v>
      </c>
      <c r="BK89" s="7">
        <v>0.8151988</v>
      </c>
      <c r="BL89" s="7">
        <v>5.9279999999999999E-2</v>
      </c>
      <c r="BM89" s="7">
        <v>6.9604600000000003E-2</v>
      </c>
      <c r="BN89" s="7">
        <v>0.276146</v>
      </c>
      <c r="BO89" s="7">
        <v>3.1121999999999999E-3</v>
      </c>
      <c r="BP89" s="7">
        <v>1.3733199999999999E-2</v>
      </c>
      <c r="BQ89" s="7">
        <v>4.0359800000000001E-2</v>
      </c>
      <c r="BR89" s="7">
        <v>0.80035409999999996</v>
      </c>
      <c r="BS89" s="7"/>
      <c r="BT89" s="7">
        <v>0.23124140000000001</v>
      </c>
      <c r="BU89" s="7">
        <v>0.42404960000000003</v>
      </c>
      <c r="BV89" s="7">
        <v>1.0539984</v>
      </c>
      <c r="BW89" s="7"/>
      <c r="BX89" s="7"/>
      <c r="BY89" s="7">
        <v>0.183027</v>
      </c>
      <c r="BZ89" s="7">
        <v>8.5807800000000004E-2</v>
      </c>
      <c r="CA89" s="7">
        <v>3.705E-2</v>
      </c>
      <c r="CB89" s="7">
        <v>6.9407000000000002E-3</v>
      </c>
      <c r="CC89" s="7">
        <v>3.705E-2</v>
      </c>
      <c r="CD89" s="7">
        <v>2.7886299999999999E-2</v>
      </c>
      <c r="CE89" s="7">
        <v>2.2329046999999997</v>
      </c>
    </row>
    <row r="90" spans="1:83">
      <c r="B90" s="4">
        <v>38292</v>
      </c>
    </row>
    <row r="91" spans="1:83">
      <c r="B91" s="4">
        <v>38322</v>
      </c>
      <c r="BB91" s="2">
        <v>11.217752000000001</v>
      </c>
      <c r="BC91" s="7">
        <v>11.217752000000001</v>
      </c>
      <c r="BD91" s="7">
        <v>8.4968000000000002E-2</v>
      </c>
      <c r="BE91" s="7">
        <v>5.5352699999999998E-2</v>
      </c>
      <c r="BF91" s="7">
        <v>0.42234530000000003</v>
      </c>
      <c r="BG91" s="7">
        <v>0.51795899999999995</v>
      </c>
      <c r="BH91" s="7">
        <v>1.9512999999999999E-2</v>
      </c>
      <c r="BI91" s="7">
        <v>0.24131900000000001</v>
      </c>
      <c r="BJ91" s="7">
        <v>5.9774000000000001E-2</v>
      </c>
      <c r="BK91" s="7">
        <v>0.71259499999999998</v>
      </c>
      <c r="BL91" s="7">
        <v>4.2484000000000001E-2</v>
      </c>
      <c r="BM91" s="7">
        <v>4.8659000000000001E-2</v>
      </c>
      <c r="BN91" s="7">
        <v>0.20056399999999999</v>
      </c>
      <c r="BO91" s="7">
        <v>2.47E-3</v>
      </c>
      <c r="BP91" s="7">
        <v>3.6309000000000001E-2</v>
      </c>
      <c r="BQ91" s="7">
        <v>2.3217999999999999E-2</v>
      </c>
      <c r="BR91" s="7">
        <v>0.789659</v>
      </c>
      <c r="BS91" s="7">
        <v>4.9399999999999999E-3</v>
      </c>
      <c r="BT91" s="7">
        <v>0.17388800000000001</v>
      </c>
      <c r="BU91" s="7">
        <v>0.439413</v>
      </c>
      <c r="BV91" s="7">
        <v>1.0744499999999999</v>
      </c>
      <c r="BW91" s="7">
        <v>1.2596999999999999E-2</v>
      </c>
      <c r="BX91" s="7"/>
      <c r="BY91" s="7">
        <v>8.3979999999999999E-2</v>
      </c>
      <c r="BZ91" s="7">
        <v>8.0028000000000002E-2</v>
      </c>
      <c r="CA91" s="7"/>
      <c r="CB91" s="7">
        <v>5.6809999999999994E-3</v>
      </c>
      <c r="CC91" s="7"/>
      <c r="CD91" s="7">
        <v>6.9159999999999994E-3</v>
      </c>
      <c r="CE91" s="7">
        <v>2.0253999999999999</v>
      </c>
    </row>
    <row r="92" spans="1:83">
      <c r="A92" s="1">
        <v>2005</v>
      </c>
      <c r="S92" s="13">
        <v>380.2319553459119</v>
      </c>
      <c r="T92" s="13">
        <v>58.955637735849059</v>
      </c>
      <c r="U92" s="13">
        <v>11.877748427672955</v>
      </c>
      <c r="V92" s="12"/>
      <c r="W92" s="13">
        <v>19.76978679245283</v>
      </c>
      <c r="X92" s="12"/>
      <c r="Y92" s="12"/>
      <c r="Z92" s="13">
        <v>7.0042364779874209</v>
      </c>
      <c r="AA92" s="13">
        <v>0.3997050314465409</v>
      </c>
      <c r="AB92" s="14">
        <f>(AA92/15.9)*0.00247</f>
        <v>6.2092542620940626E-5</v>
      </c>
      <c r="AC92" s="13">
        <v>44.865297484276731</v>
      </c>
      <c r="AD92" s="13">
        <v>32.856747798742134</v>
      </c>
      <c r="AE92" s="12">
        <v>1.9906025157232703</v>
      </c>
      <c r="AF92" s="12">
        <v>38.205307547169809</v>
      </c>
      <c r="AG92" s="12">
        <v>5.5474025157232703</v>
      </c>
      <c r="AH92" s="12">
        <v>13.856855345911949</v>
      </c>
      <c r="AI92" s="13">
        <v>49.743003773584903</v>
      </c>
      <c r="AJ92" s="13">
        <v>7.9167383647798735</v>
      </c>
      <c r="AK92" s="12">
        <v>9.9037679245283012</v>
      </c>
      <c r="AL92" s="12">
        <v>9.2654515723270432</v>
      </c>
      <c r="AM92" s="13">
        <v>25.164794968553458</v>
      </c>
      <c r="AN92" s="12">
        <v>7.6986327044025158</v>
      </c>
      <c r="AO92" s="12">
        <v>1.2087465408805032</v>
      </c>
      <c r="AP92" s="12">
        <v>1.5758289308176099</v>
      </c>
      <c r="AQ92" s="12">
        <v>12.703722641509433</v>
      </c>
      <c r="AR92" s="12">
        <v>5.7263610062893076</v>
      </c>
      <c r="AS92" s="12">
        <v>2.807255974842767</v>
      </c>
      <c r="AT92" s="12">
        <v>16.068670440251569</v>
      </c>
      <c r="AU92" s="12">
        <v>4.0820245283018863</v>
      </c>
      <c r="AV92" s="12">
        <v>3.0266044025157233</v>
      </c>
      <c r="AW92" s="13">
        <v>2.9661748427672956</v>
      </c>
      <c r="AX92" s="12">
        <v>0.64732641509433952</v>
      </c>
      <c r="AY92" s="14">
        <f>(AX92/15.9)*0.00247</f>
        <v>1.0055951228195085E-4</v>
      </c>
      <c r="AZ92" s="12">
        <v>2.0889364779874211</v>
      </c>
      <c r="BA92" s="14">
        <f>(AZ92/15.9)*0.00247</f>
        <v>3.2450774217792012E-4</v>
      </c>
      <c r="BB92" s="2">
        <v>20.484237368217997</v>
      </c>
      <c r="BC92" s="6">
        <v>20.484237368217997</v>
      </c>
      <c r="BD92" s="6">
        <v>0.62040939373399995</v>
      </c>
      <c r="BE92" s="6">
        <v>0.22226215046100001</v>
      </c>
      <c r="BF92" s="6">
        <v>0.82984962451300004</v>
      </c>
      <c r="BG92" s="6">
        <v>0.91393607385599995</v>
      </c>
      <c r="BH92" s="6">
        <v>0.66524718616199996</v>
      </c>
      <c r="BI92" s="6">
        <v>0.81147606070700007</v>
      </c>
      <c r="BJ92" s="6">
        <v>0.32352369095799999</v>
      </c>
      <c r="BK92" s="6">
        <v>1.987976743727</v>
      </c>
      <c r="BL92" s="6">
        <v>0.33880870007399999</v>
      </c>
      <c r="BM92" s="6">
        <v>0.87160605513800016</v>
      </c>
      <c r="BN92" s="6">
        <v>0.31756704142799996</v>
      </c>
      <c r="BO92" s="6">
        <v>8.6979286419999989E-3</v>
      </c>
      <c r="BP92" s="6">
        <v>7.5086949509000009E-2</v>
      </c>
      <c r="BQ92" s="6">
        <v>3.3063647980999991E-2</v>
      </c>
      <c r="BR92" s="6">
        <v>1.60127410417</v>
      </c>
      <c r="BS92" s="6">
        <v>1.0174259498E-2</v>
      </c>
      <c r="BT92" s="6">
        <v>0.11571471165799997</v>
      </c>
      <c r="BU92" s="6">
        <v>0.756689272287</v>
      </c>
      <c r="BV92" s="6">
        <v>1.4451102671850002</v>
      </c>
      <c r="BW92" s="6"/>
      <c r="BX92" s="6"/>
      <c r="BY92" s="6">
        <v>0.86010008995299991</v>
      </c>
      <c r="BZ92" s="6">
        <v>0.10707958375400001</v>
      </c>
      <c r="CA92" s="6">
        <v>0.51286994957900001</v>
      </c>
      <c r="CB92" s="6">
        <v>1.3519766847989996</v>
      </c>
      <c r="CC92" s="6">
        <v>0.196659041397</v>
      </c>
      <c r="CD92" s="6">
        <v>7.0462004183999991E-2</v>
      </c>
      <c r="CE92" s="6">
        <v>2.5607951528639998</v>
      </c>
    </row>
    <row r="93" spans="1:83">
      <c r="B93" s="4">
        <v>38353</v>
      </c>
      <c r="BB93" s="2">
        <v>1.0397711999999999</v>
      </c>
      <c r="BC93" s="6">
        <v>1.0397711999999999</v>
      </c>
      <c r="BD93" s="6">
        <v>0.1144598</v>
      </c>
      <c r="BE93" s="6"/>
      <c r="BF93" s="6">
        <v>6.2145199999999998E-2</v>
      </c>
      <c r="BG93" s="6">
        <v>2.83062E-2</v>
      </c>
      <c r="BH93" s="6">
        <v>3.4234199999999999E-2</v>
      </c>
      <c r="BI93" s="6">
        <v>1.6178499999999998E-2</v>
      </c>
      <c r="BJ93" s="6">
        <v>1.6277299999999998E-2</v>
      </c>
      <c r="BK93" s="6">
        <v>0.19564869999999998</v>
      </c>
      <c r="BL93" s="6">
        <v>2.5193999999999998E-2</v>
      </c>
      <c r="BM93" s="6">
        <v>0.31564130000000001</v>
      </c>
      <c r="BN93" s="6">
        <v>1.2152399999999999E-2</v>
      </c>
      <c r="BO93" s="6"/>
      <c r="BP93" s="6">
        <v>5.3352E-3</v>
      </c>
      <c r="BQ93" s="6">
        <v>3.6555999999999997E-3</v>
      </c>
      <c r="BR93" s="6">
        <v>6.7974400000000004E-2</v>
      </c>
      <c r="BS93" s="6"/>
      <c r="BT93" s="6"/>
      <c r="BU93" s="6"/>
      <c r="BV93" s="6">
        <v>0.1292798</v>
      </c>
      <c r="BW93" s="6"/>
      <c r="BX93" s="6"/>
      <c r="BY93" s="6"/>
      <c r="BZ93" s="6"/>
      <c r="CA93" s="6"/>
      <c r="CB93" s="6"/>
      <c r="CC93" s="6"/>
      <c r="CD93" s="6">
        <v>6.7924999999999999E-3</v>
      </c>
      <c r="CE93" s="6"/>
    </row>
    <row r="94" spans="1:83">
      <c r="B94" s="4">
        <v>38384</v>
      </c>
      <c r="BB94" s="2">
        <v>1.7540457999999999</v>
      </c>
      <c r="BC94" s="6">
        <v>1.7540457999999999</v>
      </c>
      <c r="BD94" s="6">
        <v>4.7942699999999998E-2</v>
      </c>
      <c r="BE94" s="6">
        <v>2.0501E-3</v>
      </c>
      <c r="BF94" s="6">
        <v>0.10806250000000001</v>
      </c>
      <c r="BG94" s="6">
        <v>0.1147562</v>
      </c>
      <c r="BH94" s="6">
        <v>0.1174732</v>
      </c>
      <c r="BI94" s="6">
        <v>0.107198</v>
      </c>
      <c r="BJ94" s="6">
        <v>3.458E-2</v>
      </c>
      <c r="BK94" s="6">
        <v>0.2110368</v>
      </c>
      <c r="BL94" s="6">
        <v>7.2939100000000007E-2</v>
      </c>
      <c r="BM94" s="6">
        <v>0.40428960000000003</v>
      </c>
      <c r="BN94" s="6">
        <v>0.11428690000000001</v>
      </c>
      <c r="BO94" s="6"/>
      <c r="BP94" s="6">
        <v>3.6309000000000001E-2</v>
      </c>
      <c r="BQ94" s="6">
        <v>6.1749999999999999E-4</v>
      </c>
      <c r="BR94" s="6">
        <v>8.8030800000000006E-2</v>
      </c>
      <c r="BS94" s="6"/>
      <c r="BT94" s="6"/>
      <c r="BU94" s="6">
        <v>8.5709000000000011E-3</v>
      </c>
      <c r="BV94" s="6">
        <v>0.24853140000000001</v>
      </c>
      <c r="BW94" s="6"/>
      <c r="BX94" s="6"/>
      <c r="BY94" s="6">
        <v>3.8532000000000002E-3</v>
      </c>
      <c r="BZ94" s="6"/>
      <c r="CA94" s="6">
        <v>4.6682999999999994E-3</v>
      </c>
      <c r="CB94" s="6">
        <v>1.7487599999999999E-2</v>
      </c>
      <c r="CC94" s="6"/>
      <c r="CD94" s="6">
        <v>1.1361999999999999E-2</v>
      </c>
      <c r="CE94" s="6"/>
    </row>
    <row r="95" spans="1:83">
      <c r="B95" s="4">
        <v>38412</v>
      </c>
      <c r="BB95" s="2">
        <v>0.78225863546999996</v>
      </c>
      <c r="BC95" s="6">
        <v>0.78225863546999996</v>
      </c>
      <c r="BD95" s="6">
        <v>7.9395203783999987E-2</v>
      </c>
      <c r="BE95" s="6"/>
      <c r="BF95" s="6">
        <v>1.5861050907000001E-2</v>
      </c>
      <c r="BG95" s="6">
        <v>7.1119872875999995E-2</v>
      </c>
      <c r="BH95" s="6">
        <v>1.3262517046999999E-2</v>
      </c>
      <c r="BI95" s="6">
        <v>3.4350618756999997E-2</v>
      </c>
      <c r="BJ95" s="6">
        <v>3.2771509719000003E-2</v>
      </c>
      <c r="BK95" s="6">
        <v>0.160959183905</v>
      </c>
      <c r="BL95" s="6">
        <v>5.6708004314000006E-2</v>
      </c>
      <c r="BM95" s="6"/>
      <c r="BN95" s="6">
        <v>3.8078515410000001E-3</v>
      </c>
      <c r="BO95" s="6"/>
      <c r="BP95" s="6">
        <v>2.6674949509000002E-2</v>
      </c>
      <c r="BQ95" s="6"/>
      <c r="BR95" s="6">
        <v>1.8699449431E-2</v>
      </c>
      <c r="BS95" s="6"/>
      <c r="BT95" s="6"/>
      <c r="BU95" s="6"/>
      <c r="BV95" s="6">
        <v>0.17638048292799999</v>
      </c>
      <c r="BW95" s="6"/>
      <c r="BX95" s="6"/>
      <c r="BY95" s="6">
        <v>7.5857199989999999E-2</v>
      </c>
      <c r="BZ95" s="6"/>
      <c r="CA95" s="6">
        <v>7.3958271400000001E-3</v>
      </c>
      <c r="CB95" s="6"/>
      <c r="CC95" s="6"/>
      <c r="CD95" s="6">
        <v>7.7856072189999995E-3</v>
      </c>
      <c r="CE95" s="6">
        <v>1.229306403E-3</v>
      </c>
    </row>
    <row r="96" spans="1:83">
      <c r="B96" s="4">
        <v>38443</v>
      </c>
      <c r="BB96" s="2">
        <v>0.55777429047600002</v>
      </c>
      <c r="BC96" s="6">
        <v>0.55777429047600002</v>
      </c>
      <c r="BD96" s="6">
        <v>2.8334013434999999E-2</v>
      </c>
      <c r="BE96" s="6"/>
      <c r="BF96" s="6">
        <v>0.12546920799399999</v>
      </c>
      <c r="BG96" s="6">
        <v>4.3885239150999997E-2</v>
      </c>
      <c r="BH96" s="6">
        <v>2.2337396835000002E-2</v>
      </c>
      <c r="BI96" s="6">
        <v>6.4923369055999991E-2</v>
      </c>
      <c r="BJ96" s="6">
        <v>6.9960526999999996E-5</v>
      </c>
      <c r="BK96" s="6">
        <v>2.6525034093999998E-2</v>
      </c>
      <c r="BL96" s="6">
        <v>3.7628769164999999E-2</v>
      </c>
      <c r="BM96" s="6">
        <v>4.5174511719999998E-3</v>
      </c>
      <c r="BN96" s="6">
        <v>1.3102607270999999E-2</v>
      </c>
      <c r="BO96" s="6"/>
      <c r="BP96" s="6"/>
      <c r="BQ96" s="6"/>
      <c r="BR96" s="6">
        <v>9.8244568630000001E-3</v>
      </c>
      <c r="BS96" s="6"/>
      <c r="BT96" s="6"/>
      <c r="BU96" s="6">
        <v>6.6662387870000004E-3</v>
      </c>
      <c r="BV96" s="6">
        <v>6.4633532586999998E-2</v>
      </c>
      <c r="BW96" s="6"/>
      <c r="BX96" s="6"/>
      <c r="BY96" s="6">
        <v>1.9788834779999997E-2</v>
      </c>
      <c r="BZ96" s="6"/>
      <c r="CA96" s="6">
        <v>6.5962782599999995E-3</v>
      </c>
      <c r="CB96" s="6">
        <v>1.3092612909999999E-3</v>
      </c>
      <c r="CC96" s="6"/>
      <c r="CD96" s="6">
        <v>6.09656021E-4</v>
      </c>
      <c r="CE96" s="6">
        <v>1.0663983186999999E-2</v>
      </c>
    </row>
    <row r="97" spans="1:83">
      <c r="B97" s="4">
        <v>38473</v>
      </c>
      <c r="BB97" s="2">
        <v>3.3547339900360007</v>
      </c>
      <c r="BC97" s="6">
        <v>3.3547339900360007</v>
      </c>
      <c r="BD97" s="6">
        <v>1.4331913674E-2</v>
      </c>
      <c r="BE97" s="6">
        <v>3.0322891273999997E-2</v>
      </c>
      <c r="BF97" s="6">
        <v>0.10401131492699998</v>
      </c>
      <c r="BG97" s="6">
        <v>5.2670282469999996E-2</v>
      </c>
      <c r="BH97" s="6">
        <v>5.0261641468999994E-2</v>
      </c>
      <c r="BI97" s="6">
        <v>9.1658284730999989E-2</v>
      </c>
      <c r="BJ97" s="6">
        <v>9.674541448E-3</v>
      </c>
      <c r="BK97" s="6">
        <v>0.14347904651599999</v>
      </c>
      <c r="BL97" s="6">
        <v>7.1059906709999999E-3</v>
      </c>
      <c r="BM97" s="6"/>
      <c r="BN97" s="6">
        <v>3.9177895120000002E-3</v>
      </c>
      <c r="BO97" s="6">
        <v>6.09656021E-4</v>
      </c>
      <c r="BP97" s="6"/>
      <c r="BQ97" s="6">
        <v>6.9660696169999998E-3</v>
      </c>
      <c r="BR97" s="6">
        <v>9.4426722728000012E-2</v>
      </c>
      <c r="BS97" s="6">
        <v>3.4980263499999998E-4</v>
      </c>
      <c r="BT97" s="6"/>
      <c r="BU97" s="6">
        <v>0.19637919928899999</v>
      </c>
      <c r="BV97" s="6">
        <v>9.0698826074999989E-2</v>
      </c>
      <c r="BW97" s="6"/>
      <c r="BX97" s="6"/>
      <c r="BY97" s="6">
        <v>0.41674486497799995</v>
      </c>
      <c r="BZ97" s="6">
        <v>6.6172664180999999E-2</v>
      </c>
      <c r="CA97" s="6">
        <v>3.0622722103999998E-2</v>
      </c>
      <c r="CB97" s="6">
        <v>0.67948662130699988</v>
      </c>
      <c r="CC97" s="6">
        <v>0.103571563043</v>
      </c>
      <c r="CD97" s="6">
        <v>2.1178050958999998E-2</v>
      </c>
      <c r="CE97" s="6">
        <v>0.61052553040699997</v>
      </c>
    </row>
    <row r="98" spans="1:83">
      <c r="B98" s="4">
        <v>38504</v>
      </c>
      <c r="BB98" s="2">
        <v>4.1621145610329995</v>
      </c>
      <c r="BC98" s="6">
        <v>4.1621145610329995</v>
      </c>
      <c r="BD98" s="6">
        <v>0.106070153293</v>
      </c>
      <c r="BE98" s="6">
        <v>0.10255213822100001</v>
      </c>
      <c r="BF98" s="6">
        <v>2.6585000260000002E-2</v>
      </c>
      <c r="BG98" s="6">
        <v>0.144908240139</v>
      </c>
      <c r="BH98" s="6">
        <v>8.4372395562000005E-2</v>
      </c>
      <c r="BI98" s="6">
        <v>0.13924143745199999</v>
      </c>
      <c r="BJ98" s="6">
        <v>9.6175735902999993E-2</v>
      </c>
      <c r="BK98" s="6">
        <v>0.24552147232599997</v>
      </c>
      <c r="BL98" s="6">
        <v>3.0003071721999997E-2</v>
      </c>
      <c r="BM98" s="6"/>
      <c r="BN98" s="6">
        <v>6.300445174399999E-2</v>
      </c>
      <c r="BO98" s="6">
        <v>2.458612806E-3</v>
      </c>
      <c r="BP98" s="6"/>
      <c r="BQ98" s="6">
        <v>6.3664079569999994E-3</v>
      </c>
      <c r="BR98" s="6">
        <v>0.63358252123399994</v>
      </c>
      <c r="BS98" s="6"/>
      <c r="BT98" s="6">
        <v>2.7984210799999998E-4</v>
      </c>
      <c r="BU98" s="6">
        <v>0.190252655996</v>
      </c>
      <c r="BV98" s="6">
        <v>0.24393236892699999</v>
      </c>
      <c r="BW98" s="6"/>
      <c r="BX98" s="6"/>
      <c r="BY98" s="6">
        <v>0.192731257524</v>
      </c>
      <c r="BZ98" s="6"/>
      <c r="CA98" s="6">
        <v>5.4869041890000005E-3</v>
      </c>
      <c r="CB98" s="6">
        <v>0.42317123910100002</v>
      </c>
      <c r="CC98" s="6"/>
      <c r="CD98" s="6"/>
      <c r="CE98" s="6">
        <v>0.62093965456899991</v>
      </c>
    </row>
    <row r="99" spans="1:83">
      <c r="B99" s="4">
        <v>38534</v>
      </c>
      <c r="BB99" s="2">
        <v>2.2380972248959998</v>
      </c>
      <c r="BC99" s="6">
        <v>2.2380972248959998</v>
      </c>
      <c r="BD99" s="6">
        <v>4.0906919573000002E-2</v>
      </c>
      <c r="BE99" s="6">
        <v>3.0892569851000001E-2</v>
      </c>
      <c r="BF99" s="6">
        <v>9.8584376903999987E-2</v>
      </c>
      <c r="BG99" s="6">
        <v>0.109947965361</v>
      </c>
      <c r="BH99" s="6">
        <v>0.18858359770899999</v>
      </c>
      <c r="BI99" s="6">
        <v>0.20927192497899996</v>
      </c>
      <c r="BJ99" s="6">
        <v>1.0024344082999999E-2</v>
      </c>
      <c r="BK99" s="6">
        <v>8.5851560989999992E-2</v>
      </c>
      <c r="BL99" s="6">
        <v>2.1587819760000002E-3</v>
      </c>
      <c r="BM99" s="6"/>
      <c r="BN99" s="6">
        <v>1.4451846006000002E-2</v>
      </c>
      <c r="BO99" s="6">
        <v>4.9971804999999995E-5</v>
      </c>
      <c r="BP99" s="6"/>
      <c r="BQ99" s="6">
        <v>1.229306403E-3</v>
      </c>
      <c r="BR99" s="6">
        <v>0.17242271597200001</v>
      </c>
      <c r="BS99" s="6">
        <v>9.8244568630000001E-3</v>
      </c>
      <c r="BT99" s="6">
        <v>6.5333137856999998E-2</v>
      </c>
      <c r="BU99" s="6">
        <v>0.202575703109</v>
      </c>
      <c r="BV99" s="6">
        <v>0.12865740915299997</v>
      </c>
      <c r="BW99" s="6"/>
      <c r="BX99" s="6"/>
      <c r="BY99" s="6">
        <v>0.14307927207599999</v>
      </c>
      <c r="BZ99" s="6">
        <v>4.0906919573000002E-2</v>
      </c>
      <c r="CA99" s="6"/>
      <c r="CB99" s="6">
        <v>4.6373835039999999E-3</v>
      </c>
      <c r="CC99" s="6"/>
      <c r="CD99" s="6">
        <v>4.9172256120000001E-3</v>
      </c>
      <c r="CE99" s="6">
        <v>0.67378983553699989</v>
      </c>
    </row>
    <row r="100" spans="1:83">
      <c r="B100" s="4">
        <v>38565</v>
      </c>
      <c r="BB100" s="2">
        <v>2.3151837312890002</v>
      </c>
      <c r="BC100" s="6">
        <v>2.3151837312890002</v>
      </c>
      <c r="BD100" s="6">
        <v>4.2975752300000003E-2</v>
      </c>
      <c r="BE100" s="6">
        <v>1.5311361051999999E-2</v>
      </c>
      <c r="BF100" s="6">
        <v>1.3072624188000001E-2</v>
      </c>
      <c r="BG100" s="6">
        <v>8.4342412478999998E-2</v>
      </c>
      <c r="BH100" s="6">
        <v>6.1965038200000001E-3</v>
      </c>
      <c r="BI100" s="6">
        <v>9.5046373109999999E-3</v>
      </c>
      <c r="BJ100" s="6">
        <v>1.489159789E-2</v>
      </c>
      <c r="BK100" s="6">
        <v>0.70997941671799991</v>
      </c>
      <c r="BL100" s="6">
        <v>2.8084154409999998E-3</v>
      </c>
      <c r="BM100" s="6">
        <v>4.2176203419999996E-3</v>
      </c>
      <c r="BN100" s="6">
        <v>1.3992105399999999E-4</v>
      </c>
      <c r="BO100" s="6"/>
      <c r="BP100" s="6"/>
      <c r="BQ100" s="6">
        <v>2.2587255859999999E-3</v>
      </c>
      <c r="BR100" s="6">
        <v>9.4366756561999984E-2</v>
      </c>
      <c r="BS100" s="6"/>
      <c r="BT100" s="6">
        <v>4.6393823762000005E-2</v>
      </c>
      <c r="BU100" s="6">
        <v>3.9827528585000001E-2</v>
      </c>
      <c r="BV100" s="6">
        <v>0.15081490749000001</v>
      </c>
      <c r="BW100" s="6"/>
      <c r="BX100" s="6"/>
      <c r="BY100" s="6"/>
      <c r="BZ100" s="6"/>
      <c r="CA100" s="6">
        <v>0.43181636136599999</v>
      </c>
      <c r="CB100" s="6">
        <v>5.3569774960000004E-3</v>
      </c>
      <c r="CC100" s="6"/>
      <c r="CD100" s="6"/>
      <c r="CE100" s="6">
        <v>0.64090838784699988</v>
      </c>
    </row>
    <row r="101" spans="1:83">
      <c r="B101" s="4">
        <v>38596</v>
      </c>
      <c r="BB101" s="2">
        <v>0.73636452975799993</v>
      </c>
      <c r="BC101" s="6">
        <v>0.73636452975799993</v>
      </c>
      <c r="BD101" s="6">
        <v>1.3722257652999999E-2</v>
      </c>
      <c r="BE101" s="6">
        <v>4.867253807E-3</v>
      </c>
      <c r="BF101" s="6">
        <v>7.0090453692999988E-2</v>
      </c>
      <c r="BG101" s="6">
        <v>4.2116237253999995E-2</v>
      </c>
      <c r="BH101" s="6">
        <v>4.3785295540999997E-2</v>
      </c>
      <c r="BI101" s="6">
        <v>1.1553481316E-2</v>
      </c>
      <c r="BJ101" s="6">
        <v>2.0058682527E-2</v>
      </c>
      <c r="BK101" s="6">
        <v>2.4146376176E-2</v>
      </c>
      <c r="BL101" s="6">
        <v>3.8968013539E-2</v>
      </c>
      <c r="BM101" s="6">
        <v>5.4079487370999997E-2</v>
      </c>
      <c r="BN101" s="6">
        <v>3.1492231511000002E-2</v>
      </c>
      <c r="BO101" s="6"/>
      <c r="BP101" s="6"/>
      <c r="BQ101" s="6">
        <v>6.09656021E-4</v>
      </c>
      <c r="BR101" s="6">
        <v>8.9259638091000001E-2</v>
      </c>
      <c r="BS101" s="6"/>
      <c r="BT101" s="6">
        <v>2.39864664E-3</v>
      </c>
      <c r="BU101" s="6">
        <v>5.7427598305999999E-2</v>
      </c>
      <c r="BV101" s="6">
        <v>0.169114582481</v>
      </c>
      <c r="BW101" s="6"/>
      <c r="BX101" s="6"/>
      <c r="BY101" s="6">
        <v>8.0454606050000006E-3</v>
      </c>
      <c r="BZ101" s="6"/>
      <c r="CA101" s="6">
        <v>1.3192556519999999E-2</v>
      </c>
      <c r="CB101" s="6">
        <v>2.9773201418999997E-2</v>
      </c>
      <c r="CC101" s="6"/>
      <c r="CD101" s="6">
        <v>8.9249643729999995E-3</v>
      </c>
      <c r="CE101" s="6">
        <v>2.7384549139999998E-3</v>
      </c>
    </row>
    <row r="102" spans="1:83">
      <c r="B102" s="4">
        <v>38626</v>
      </c>
      <c r="BB102" s="2">
        <v>1.0759929052599999</v>
      </c>
      <c r="BC102" s="6">
        <v>1.0759929052599999</v>
      </c>
      <c r="BD102" s="6">
        <v>3.3001380022000003E-2</v>
      </c>
      <c r="BE102" s="6">
        <v>1.6950436256000002E-2</v>
      </c>
      <c r="BF102" s="6">
        <v>9.2347895639999997E-2</v>
      </c>
      <c r="BG102" s="6">
        <v>8.361282412599999E-2</v>
      </c>
      <c r="BH102" s="6">
        <v>2.1377938179000001E-2</v>
      </c>
      <c r="BI102" s="6">
        <v>7.300880710499999E-2</v>
      </c>
      <c r="BJ102" s="6">
        <v>4.4984618860999998E-2</v>
      </c>
      <c r="BK102" s="6">
        <v>0.11475525300199999</v>
      </c>
      <c r="BL102" s="6">
        <v>6.2824553246000003E-2</v>
      </c>
      <c r="BM102" s="6">
        <v>3.9707596253000001E-2</v>
      </c>
      <c r="BN102" s="6">
        <v>3.1472242788999995E-2</v>
      </c>
      <c r="BO102" s="6">
        <v>4.0976880099999995E-3</v>
      </c>
      <c r="BP102" s="6"/>
      <c r="BQ102" s="6">
        <v>6.7661823969999996E-3</v>
      </c>
      <c r="BR102" s="6">
        <v>0.23635664328900002</v>
      </c>
      <c r="BS102" s="6"/>
      <c r="BT102" s="6">
        <v>1.3092612909999999E-3</v>
      </c>
      <c r="BU102" s="6">
        <v>4.8122848215E-2</v>
      </c>
      <c r="BV102" s="6">
        <v>4.1016857543999995E-2</v>
      </c>
      <c r="BW102" s="6"/>
      <c r="BX102" s="6"/>
      <c r="BY102" s="6"/>
      <c r="BZ102" s="6"/>
      <c r="CA102" s="6"/>
      <c r="CB102" s="6">
        <v>3.1192400680999998E-2</v>
      </c>
      <c r="CC102" s="6">
        <v>9.3087478353999983E-2</v>
      </c>
      <c r="CD102" s="6"/>
      <c r="CE102" s="6"/>
    </row>
    <row r="103" spans="1:83">
      <c r="B103" s="4">
        <v>38657</v>
      </c>
      <c r="BB103" s="2">
        <v>1.183624</v>
      </c>
      <c r="BC103" s="6">
        <v>1.183624</v>
      </c>
      <c r="BD103" s="6">
        <v>7.6076000000000005E-2</v>
      </c>
      <c r="BE103" s="6">
        <v>1.0374E-2</v>
      </c>
      <c r="BF103" s="6">
        <v>4.4954000000000001E-2</v>
      </c>
      <c r="BG103" s="6">
        <v>4.8905999999999998E-2</v>
      </c>
      <c r="BH103" s="6">
        <v>8.2744999999999999E-2</v>
      </c>
      <c r="BI103" s="6">
        <v>5.4587000000000004E-2</v>
      </c>
      <c r="BJ103" s="6">
        <v>2.8405E-2</v>
      </c>
      <c r="BK103" s="6">
        <v>5.4339999999999999E-2</v>
      </c>
      <c r="BL103" s="6"/>
      <c r="BM103" s="6">
        <v>2.5441000000000002E-2</v>
      </c>
      <c r="BN103" s="6">
        <v>1.235E-3</v>
      </c>
      <c r="BO103" s="6">
        <v>1.482E-3</v>
      </c>
      <c r="BP103" s="6"/>
      <c r="BQ103" s="6">
        <v>4.9399999999999997E-4</v>
      </c>
      <c r="BR103" s="6">
        <v>5.1375999999999998E-2</v>
      </c>
      <c r="BS103" s="6"/>
      <c r="BT103" s="6"/>
      <c r="BU103" s="6">
        <v>2.2230000000000001E-3</v>
      </c>
      <c r="BV103" s="6"/>
      <c r="BW103" s="6"/>
      <c r="BX103" s="6"/>
      <c r="BY103" s="6"/>
      <c r="BZ103" s="6"/>
      <c r="CA103" s="6">
        <v>1.3091E-2</v>
      </c>
      <c r="CB103" s="6">
        <v>0.15956199999999998</v>
      </c>
      <c r="CC103" s="6"/>
      <c r="CD103" s="6">
        <v>8.8920000000000006E-3</v>
      </c>
      <c r="CE103" s="6"/>
    </row>
    <row r="104" spans="1:83">
      <c r="B104" s="4">
        <v>38687</v>
      </c>
      <c r="BB104" s="2">
        <v>0.6139926</v>
      </c>
      <c r="BC104" s="6">
        <v>0.6139926</v>
      </c>
      <c r="BD104" s="6">
        <v>2.31933E-2</v>
      </c>
      <c r="BE104" s="6">
        <v>8.9414000000000004E-3</v>
      </c>
      <c r="BF104" s="6">
        <v>6.8666000000000005E-2</v>
      </c>
      <c r="BG104" s="6">
        <v>8.9364600000000002E-2</v>
      </c>
      <c r="BH104" s="6">
        <v>6.1749999999999999E-4</v>
      </c>
      <c r="BI104" s="6"/>
      <c r="BJ104" s="6">
        <v>1.56104E-2</v>
      </c>
      <c r="BK104" s="6">
        <v>1.5733899999999999E-2</v>
      </c>
      <c r="BL104" s="6">
        <v>2.47E-3</v>
      </c>
      <c r="BM104" s="6">
        <v>2.3712E-2</v>
      </c>
      <c r="BN104" s="6">
        <v>2.8503799999999999E-2</v>
      </c>
      <c r="BO104" s="6"/>
      <c r="BP104" s="6">
        <v>6.7678E-3</v>
      </c>
      <c r="BQ104" s="6">
        <v>4.1002E-3</v>
      </c>
      <c r="BR104" s="6">
        <v>4.4954000000000001E-2</v>
      </c>
      <c r="BS104" s="6"/>
      <c r="BT104" s="6"/>
      <c r="BU104" s="6">
        <v>4.6435999999999995E-3</v>
      </c>
      <c r="BV104" s="6">
        <v>2.0501E-3</v>
      </c>
      <c r="BW104" s="6"/>
      <c r="BX104" s="6"/>
      <c r="BY104" s="6"/>
      <c r="BZ104" s="6"/>
      <c r="CA104" s="6"/>
      <c r="CB104" s="6"/>
      <c r="CC104" s="6"/>
      <c r="CD104" s="6"/>
      <c r="CE104" s="6"/>
    </row>
    <row r="105" spans="1:83">
      <c r="A105" s="1">
        <v>2006</v>
      </c>
      <c r="S105" s="13">
        <v>384.86747735849053</v>
      </c>
      <c r="T105" s="13">
        <v>58.73706603773585</v>
      </c>
      <c r="U105" s="13">
        <v>2.1541817610062894</v>
      </c>
      <c r="V105" s="12"/>
      <c r="W105" s="13">
        <v>17.093642767295599</v>
      </c>
      <c r="X105" s="12"/>
      <c r="Y105" s="12"/>
      <c r="Z105" s="13">
        <v>5.1231528301886797</v>
      </c>
      <c r="AA105" s="13">
        <v>0.47893144654088049</v>
      </c>
      <c r="AB105" s="14">
        <f>(AA105/15.9)*0.00247</f>
        <v>7.440004232427514E-5</v>
      </c>
      <c r="AC105" s="13">
        <v>59.607469182389941</v>
      </c>
      <c r="AD105" s="13">
        <v>33.694994339622639</v>
      </c>
      <c r="AE105" s="12">
        <v>1.6709006289308177</v>
      </c>
      <c r="AF105" s="12">
        <v>42.973650314465409</v>
      </c>
      <c r="AG105" s="12">
        <v>4.6001031446540885</v>
      </c>
      <c r="AH105" s="12">
        <v>13.009598742138365</v>
      </c>
      <c r="AI105" s="13">
        <v>40.624198742138361</v>
      </c>
      <c r="AJ105" s="13">
        <v>8.8050062893081762</v>
      </c>
      <c r="AK105" s="12">
        <v>9.8956899371069174</v>
      </c>
      <c r="AL105" s="12">
        <v>5.4313591194968556</v>
      </c>
      <c r="AM105" s="13">
        <v>26.290431446540882</v>
      </c>
      <c r="AN105" s="12">
        <v>6.1175220125786165</v>
      </c>
      <c r="AO105" s="12">
        <v>1.2963616352201257</v>
      </c>
      <c r="AP105" s="12">
        <v>1.6667062893081761</v>
      </c>
      <c r="AQ105" s="12">
        <v>14.171275471698111</v>
      </c>
      <c r="AR105" s="12">
        <v>6.1004339622641517</v>
      </c>
      <c r="AS105" s="12">
        <v>2.4800974842767296</v>
      </c>
      <c r="AT105" s="12">
        <v>15.782833962264149</v>
      </c>
      <c r="AU105" s="12">
        <v>3.2311949685534587</v>
      </c>
      <c r="AV105" s="12">
        <v>3.0714993710691822</v>
      </c>
      <c r="AW105" s="13">
        <v>2.492214465408805</v>
      </c>
      <c r="AX105" s="12">
        <v>1.1195779874213836</v>
      </c>
      <c r="AY105" s="14">
        <f>(AX105/15.9)*0.00247</f>
        <v>1.7392186345476841E-4</v>
      </c>
      <c r="AZ105" s="12">
        <v>1.2719723270440251</v>
      </c>
      <c r="BA105" s="14">
        <f>(AZ105/15.9)*0.00247</f>
        <v>1.9759570111941771E-4</v>
      </c>
      <c r="BB105" s="2">
        <v>17.070221891489002</v>
      </c>
      <c r="BC105" s="6">
        <v>17.070221891489002</v>
      </c>
      <c r="BD105" s="6">
        <v>0.608700398501</v>
      </c>
      <c r="BE105" s="6">
        <v>0.81622946850899991</v>
      </c>
      <c r="BF105" s="6">
        <v>1.1515802575030001</v>
      </c>
      <c r="BG105" s="6">
        <v>0.59623359417699995</v>
      </c>
      <c r="BH105" s="6">
        <v>0.305777474795</v>
      </c>
      <c r="BI105" s="6">
        <v>1.0220433445820001</v>
      </c>
      <c r="BJ105" s="6">
        <v>0.21322969193499999</v>
      </c>
      <c r="BK105" s="6">
        <v>2.708321915585</v>
      </c>
      <c r="BL105" s="6">
        <v>0.10353158559899998</v>
      </c>
      <c r="BM105" s="6">
        <v>1.6909659263119998</v>
      </c>
      <c r="BN105" s="6">
        <v>9.8084658853999973E-2</v>
      </c>
      <c r="BO105" s="6">
        <v>1.6330785873999998E-2</v>
      </c>
      <c r="BP105" s="6">
        <v>5.0171692219999994E-2</v>
      </c>
      <c r="BQ105" s="6">
        <v>0.140350811523</v>
      </c>
      <c r="BR105" s="6">
        <v>0.41494587999800009</v>
      </c>
      <c r="BS105" s="6">
        <v>4.0976880099999997E-4</v>
      </c>
      <c r="BT105" s="6">
        <v>8.1673918091999989E-2</v>
      </c>
      <c r="BU105" s="6">
        <v>0.97372060914699998</v>
      </c>
      <c r="BV105" s="6">
        <v>0.36415453739600001</v>
      </c>
      <c r="BW105" s="6"/>
      <c r="BX105" s="6"/>
      <c r="BY105" s="6">
        <v>0.15080491312900002</v>
      </c>
      <c r="BZ105" s="6">
        <v>6.1565263760000002E-2</v>
      </c>
      <c r="CA105" s="6">
        <v>0.10932831497899999</v>
      </c>
      <c r="CB105" s="6">
        <v>0.50644425495300005</v>
      </c>
      <c r="CC105" s="6"/>
      <c r="CD105" s="6">
        <v>2.1377938179000001E-2</v>
      </c>
      <c r="CE105" s="6">
        <v>0.21713748708599995</v>
      </c>
    </row>
    <row r="106" spans="1:83">
      <c r="B106" s="4">
        <v>38718</v>
      </c>
      <c r="C106" s="8"/>
      <c r="H106" s="9"/>
      <c r="BB106" s="2">
        <v>2.4051429746499999</v>
      </c>
      <c r="BC106" s="6">
        <v>2.4051429746499999</v>
      </c>
      <c r="BD106" s="6">
        <v>4.9831883945999994E-2</v>
      </c>
      <c r="BE106" s="6">
        <v>1.159345876E-3</v>
      </c>
      <c r="BF106" s="6">
        <v>0.12410997489800001</v>
      </c>
      <c r="BG106" s="6">
        <v>0.178679185958</v>
      </c>
      <c r="BH106" s="6">
        <v>7.3888310873000004E-2</v>
      </c>
      <c r="BI106" s="6">
        <v>0.33419144311799998</v>
      </c>
      <c r="BJ106" s="6">
        <v>6.7661823969999996E-3</v>
      </c>
      <c r="BK106" s="6">
        <v>0.65204210600099999</v>
      </c>
      <c r="BL106" s="6">
        <v>2.418635362E-3</v>
      </c>
      <c r="BM106" s="6">
        <v>0.81620947978699987</v>
      </c>
      <c r="BN106" s="6">
        <v>4.9172256120000001E-3</v>
      </c>
      <c r="BO106" s="6">
        <v>2.0488440049999997E-3</v>
      </c>
      <c r="BP106" s="6">
        <v>3.8878064290000002E-3</v>
      </c>
      <c r="BQ106" s="6">
        <v>3.4780376279999999E-3</v>
      </c>
      <c r="BR106" s="6">
        <v>9.8244568630000001E-3</v>
      </c>
      <c r="BS106" s="6"/>
      <c r="BT106" s="6"/>
      <c r="BU106" s="6">
        <v>2.3506737071999999E-2</v>
      </c>
      <c r="BV106" s="6">
        <v>4.3095684631999996E-2</v>
      </c>
      <c r="BW106" s="6"/>
      <c r="BX106" s="6"/>
      <c r="BY106" s="6">
        <v>2.1697757731000002E-2</v>
      </c>
      <c r="BZ106" s="6"/>
      <c r="CA106" s="6">
        <v>1.9688891169999997E-3</v>
      </c>
      <c r="CB106" s="6">
        <v>6.6852280728999999E-2</v>
      </c>
      <c r="CC106" s="6"/>
      <c r="CD106" s="6">
        <v>8.2353534640000007E-3</v>
      </c>
      <c r="CE106" s="6"/>
    </row>
    <row r="107" spans="1:83">
      <c r="B107" s="4">
        <v>38749</v>
      </c>
      <c r="C107" s="8">
        <v>0.23534654000000022</v>
      </c>
      <c r="D107" s="2">
        <v>13.921908</v>
      </c>
      <c r="E107" s="2">
        <v>80.551496740000019</v>
      </c>
      <c r="F107" s="2">
        <v>0.48395203999999992</v>
      </c>
      <c r="G107" s="2">
        <v>2.3368917000000007</v>
      </c>
      <c r="H107" s="8">
        <f>((G107-G106)*0.00247)*1000</f>
        <v>5.7721224990000009</v>
      </c>
      <c r="I107" s="2">
        <v>3.9213374200000004</v>
      </c>
      <c r="J107" s="2">
        <v>33.266730639999999</v>
      </c>
      <c r="K107" s="2">
        <v>12.238020080000002</v>
      </c>
      <c r="L107" s="2">
        <v>11.943008220000001</v>
      </c>
      <c r="M107" s="2">
        <v>0.67289222000000282</v>
      </c>
      <c r="N107" s="2">
        <v>6.62948</v>
      </c>
      <c r="O107" s="2">
        <v>132.58959999999996</v>
      </c>
      <c r="P107" s="2">
        <v>29.832660000000008</v>
      </c>
      <c r="Q107" s="2">
        <v>29.832660000000008</v>
      </c>
      <c r="R107" s="2">
        <v>3.0959671599999998</v>
      </c>
      <c r="BB107" s="2">
        <v>1.8077506390060001</v>
      </c>
      <c r="BC107" s="6">
        <v>1.8077506390060001</v>
      </c>
      <c r="BD107" s="6">
        <v>7.4687859753000005E-2</v>
      </c>
      <c r="BE107" s="6">
        <v>5.7967293799999998E-4</v>
      </c>
      <c r="BF107" s="6">
        <v>9.0159130580999988E-2</v>
      </c>
      <c r="BG107" s="6">
        <v>2.9523342394E-2</v>
      </c>
      <c r="BH107" s="6">
        <v>6.6052731848999999E-2</v>
      </c>
      <c r="BI107" s="6">
        <v>3.6499406372000005E-2</v>
      </c>
      <c r="BJ107" s="6">
        <v>2.9323455174E-2</v>
      </c>
      <c r="BK107" s="6">
        <v>4.6893541811999999E-2</v>
      </c>
      <c r="BL107" s="6">
        <v>1.7959866716999999E-2</v>
      </c>
      <c r="BM107" s="6">
        <v>0.30354873229200002</v>
      </c>
      <c r="BN107" s="6">
        <v>2.8553889377000003E-2</v>
      </c>
      <c r="BO107" s="6">
        <v>1.2992669300000001E-4</v>
      </c>
      <c r="BP107" s="6">
        <v>2.8114137492999996E-2</v>
      </c>
      <c r="BQ107" s="6"/>
      <c r="BR107" s="6">
        <v>1.9558964477E-2</v>
      </c>
      <c r="BS107" s="6"/>
      <c r="BT107" s="6"/>
      <c r="BU107" s="6">
        <v>0.11170697289699999</v>
      </c>
      <c r="BV107" s="6">
        <v>0.20046689293800002</v>
      </c>
      <c r="BW107" s="6"/>
      <c r="BX107" s="6"/>
      <c r="BY107" s="6">
        <v>1.3192556519999999E-2</v>
      </c>
      <c r="BZ107" s="6"/>
      <c r="CA107" s="6">
        <v>6.5962782599999995E-3</v>
      </c>
      <c r="CB107" s="6">
        <v>4.0067393249000008E-2</v>
      </c>
      <c r="CC107" s="6"/>
      <c r="CD107" s="6">
        <v>1.9988721999999998E-4</v>
      </c>
      <c r="CE107" s="6"/>
    </row>
    <row r="108" spans="1:83">
      <c r="B108" s="4">
        <v>38777</v>
      </c>
      <c r="C108" s="8">
        <v>0.2618644599999993</v>
      </c>
      <c r="D108" s="2">
        <v>10.574020600000003</v>
      </c>
      <c r="E108" s="2">
        <v>48.809546500000025</v>
      </c>
      <c r="F108" s="2">
        <v>0.23203179999999979</v>
      </c>
      <c r="G108" s="2">
        <v>0.48395203999999886</v>
      </c>
      <c r="H108" s="8">
        <f>((G108-G107)*0.00247)*1000</f>
        <v>-4.576760960200005</v>
      </c>
      <c r="I108" s="2">
        <v>3.6594729599999982</v>
      </c>
      <c r="J108" s="2">
        <v>12.244649559999999</v>
      </c>
      <c r="K108" s="2">
        <v>15.914066739999996</v>
      </c>
      <c r="L108" s="2">
        <v>2.7876963399999957</v>
      </c>
      <c r="M108" s="2">
        <v>0.20882861999999452</v>
      </c>
      <c r="N108" s="2">
        <v>0</v>
      </c>
      <c r="O108" s="2">
        <v>122.64537999999999</v>
      </c>
      <c r="P108" s="2">
        <v>16.573699999999999</v>
      </c>
      <c r="Q108" s="2">
        <v>3.3147399999999969</v>
      </c>
      <c r="R108" s="2">
        <v>2.2507084599999998</v>
      </c>
      <c r="BB108" s="2">
        <v>2.1531186513199998</v>
      </c>
      <c r="BC108" s="6">
        <v>2.1531186513199998</v>
      </c>
      <c r="BD108" s="6">
        <v>0.21412918442499998</v>
      </c>
      <c r="BE108" s="6"/>
      <c r="BF108" s="6">
        <v>8.7310737695999993E-2</v>
      </c>
      <c r="BG108" s="6">
        <v>2.0968169378000001E-2</v>
      </c>
      <c r="BH108" s="6">
        <v>1.209317681E-3</v>
      </c>
      <c r="BI108" s="6">
        <v>2.7764334857999999E-2</v>
      </c>
      <c r="BJ108" s="6">
        <v>1.808979341E-3</v>
      </c>
      <c r="BK108" s="6">
        <v>7.8455733849999987E-3</v>
      </c>
      <c r="BL108" s="6">
        <v>4.3075695909999996E-3</v>
      </c>
      <c r="BM108" s="6">
        <v>9.734507614E-3</v>
      </c>
      <c r="BN108" s="6">
        <v>1.0254214385999999E-2</v>
      </c>
      <c r="BO108" s="6"/>
      <c r="BP108" s="6"/>
      <c r="BQ108" s="6">
        <v>2.2587255859999999E-3</v>
      </c>
      <c r="BR108" s="6">
        <v>1.3192556519999999E-2</v>
      </c>
      <c r="BS108" s="6"/>
      <c r="BT108" s="6"/>
      <c r="BU108" s="6">
        <v>3.6339496595999998E-2</v>
      </c>
      <c r="BV108" s="6">
        <v>7.5257538330000002E-3</v>
      </c>
      <c r="BW108" s="6"/>
      <c r="BX108" s="6"/>
      <c r="BY108" s="6">
        <v>2.9683252169999997E-2</v>
      </c>
      <c r="BZ108" s="6"/>
      <c r="CA108" s="6">
        <v>6.5962782599999995E-3</v>
      </c>
      <c r="CB108" s="6"/>
      <c r="CC108" s="6"/>
      <c r="CD108" s="6"/>
      <c r="CE108" s="6"/>
    </row>
    <row r="109" spans="1:83">
      <c r="B109" s="4">
        <v>38808</v>
      </c>
      <c r="C109" s="8">
        <v>2.9832660000000632E-2</v>
      </c>
      <c r="D109" s="2">
        <v>12.188298979999994</v>
      </c>
      <c r="E109" s="2">
        <v>252.47711631999996</v>
      </c>
      <c r="F109" s="2">
        <v>-9.6127459999999748E-2</v>
      </c>
      <c r="G109" s="2">
        <v>0.17899596000000048</v>
      </c>
      <c r="H109" s="8">
        <f>((G109-G108)*0.00247)*1000</f>
        <v>-0.75324151759999602</v>
      </c>
      <c r="I109" s="2">
        <v>8.9365390399999995</v>
      </c>
      <c r="J109" s="2">
        <v>11.190562240000006</v>
      </c>
      <c r="K109" s="2">
        <v>73.998255759999992</v>
      </c>
      <c r="L109" s="2">
        <v>37.151605919999994</v>
      </c>
      <c r="M109" s="2">
        <v>3.8252099600000027</v>
      </c>
      <c r="N109" s="2">
        <v>9.9442199999999996</v>
      </c>
      <c r="O109" s="2">
        <v>26.517919999999975</v>
      </c>
      <c r="P109" s="2">
        <v>116.01589999999997</v>
      </c>
      <c r="Q109" s="2">
        <v>3.3147399999999969</v>
      </c>
      <c r="R109" s="2">
        <v>3.178835659999999</v>
      </c>
      <c r="U109" s="2">
        <v>1000</v>
      </c>
      <c r="BB109" s="2">
        <v>1.168433173713</v>
      </c>
      <c r="BC109" s="6">
        <v>1.168433173713</v>
      </c>
      <c r="BD109" s="6">
        <v>6.4783448001999991E-2</v>
      </c>
      <c r="BE109" s="6"/>
      <c r="BF109" s="6">
        <v>2.1317972012999998E-2</v>
      </c>
      <c r="BG109" s="6">
        <v>2.6485056649999997E-3</v>
      </c>
      <c r="BH109" s="6">
        <v>3.7868633828999999E-2</v>
      </c>
      <c r="BI109" s="6">
        <v>2.5895389350999998E-2</v>
      </c>
      <c r="BJ109" s="6">
        <v>1.4531800893999998E-2</v>
      </c>
      <c r="BK109" s="6">
        <v>3.9877500390000003E-3</v>
      </c>
      <c r="BL109" s="6"/>
      <c r="BM109" s="6"/>
      <c r="BN109" s="6"/>
      <c r="BO109" s="6"/>
      <c r="BP109" s="6"/>
      <c r="BQ109" s="6"/>
      <c r="BR109" s="6">
        <v>1.8989285899999998E-3</v>
      </c>
      <c r="BS109" s="6"/>
      <c r="BT109" s="6"/>
      <c r="BU109" s="6">
        <v>2.6784887480000002E-3</v>
      </c>
      <c r="BV109" s="6"/>
      <c r="BW109" s="6"/>
      <c r="BX109" s="6"/>
      <c r="BY109" s="6">
        <v>6.5962782599999995E-3</v>
      </c>
      <c r="BZ109" s="6"/>
      <c r="CA109" s="6"/>
      <c r="CB109" s="6"/>
      <c r="CC109" s="6"/>
      <c r="CD109" s="6">
        <v>2.7984210799999998E-4</v>
      </c>
      <c r="CE109" s="6">
        <v>5.5968421599999997E-4</v>
      </c>
    </row>
    <row r="110" spans="1:83">
      <c r="B110" s="4">
        <v>38838</v>
      </c>
      <c r="C110" s="8">
        <v>-0.22871706000000044</v>
      </c>
      <c r="D110" s="2">
        <v>17.090799440000009</v>
      </c>
      <c r="E110" s="2">
        <v>-117.30864860000008</v>
      </c>
      <c r="F110" s="2">
        <v>1.325895999999996E-2</v>
      </c>
      <c r="G110" s="2">
        <v>0.23203180000000087</v>
      </c>
      <c r="H110" s="8">
        <f>((G110-G109)*0.00247)*1000</f>
        <v>0.13099852480000096</v>
      </c>
      <c r="I110" s="2">
        <v>2.5523497999999996</v>
      </c>
      <c r="J110" s="2">
        <v>31.185073919999983</v>
      </c>
      <c r="K110" s="2">
        <v>75.728550040000002</v>
      </c>
      <c r="L110" s="2">
        <v>-24.545649699999991</v>
      </c>
      <c r="M110" s="2">
        <v>1.0640315400000016</v>
      </c>
      <c r="O110" s="2">
        <v>106.07168000000004</v>
      </c>
      <c r="P110" s="2">
        <v>99.442200000000014</v>
      </c>
      <c r="Q110" s="2">
        <v>99.4422</v>
      </c>
      <c r="R110" s="2">
        <v>5.2406039399999997</v>
      </c>
      <c r="BB110" s="2">
        <v>0.37651830295299998</v>
      </c>
      <c r="BC110" s="6">
        <v>0.37651830295299998</v>
      </c>
      <c r="BD110" s="6"/>
      <c r="BE110" s="6"/>
      <c r="BF110" s="6"/>
      <c r="BG110" s="6"/>
      <c r="BH110" s="6"/>
      <c r="BI110" s="6">
        <v>7.1829472507000003E-2</v>
      </c>
      <c r="BJ110" s="6">
        <v>1.9898772751E-2</v>
      </c>
      <c r="BK110" s="6"/>
      <c r="BL110" s="6"/>
      <c r="BM110" s="6"/>
      <c r="BN110" s="6"/>
      <c r="BO110" s="6"/>
      <c r="BP110" s="6"/>
      <c r="BQ110" s="6">
        <v>1.3542359155000001E-2</v>
      </c>
      <c r="BR110" s="6"/>
      <c r="BS110" s="6"/>
      <c r="BT110" s="6"/>
      <c r="BU110" s="6"/>
      <c r="BV110" s="6"/>
      <c r="BW110" s="6"/>
      <c r="BX110" s="6"/>
      <c r="BY110" s="6">
        <v>1.9788834779999997E-2</v>
      </c>
      <c r="BZ110" s="6">
        <v>6.1565263760000002E-2</v>
      </c>
      <c r="CA110" s="6"/>
      <c r="CB110" s="6"/>
      <c r="CC110" s="6"/>
      <c r="CD110" s="6"/>
      <c r="CE110" s="6"/>
    </row>
    <row r="111" spans="1:83">
      <c r="B111" s="4">
        <v>38869</v>
      </c>
      <c r="C111" s="8">
        <v>-6.6294800000008718E-3</v>
      </c>
      <c r="D111" s="2">
        <v>18.877444299999993</v>
      </c>
      <c r="E111" s="2">
        <v>60.682945180000068</v>
      </c>
      <c r="F111" s="2">
        <v>2.9832659999999941E-2</v>
      </c>
      <c r="G111" s="2">
        <v>8.6183239999999259E-2</v>
      </c>
      <c r="H111" s="8">
        <f>((G111-G110)*0.00247)*1000</f>
        <v>-0.36024594320000403</v>
      </c>
      <c r="I111" s="2">
        <v>4.1666281799999974</v>
      </c>
      <c r="J111" s="2">
        <v>-5.3035839999999945</v>
      </c>
      <c r="K111" s="2">
        <v>38.762569560000003</v>
      </c>
      <c r="L111" s="2">
        <v>3.7953773000000011</v>
      </c>
      <c r="M111" s="2">
        <v>0</v>
      </c>
      <c r="N111" s="2">
        <v>0</v>
      </c>
      <c r="O111" s="2">
        <v>72.924280000000081</v>
      </c>
      <c r="P111" s="2">
        <v>0</v>
      </c>
      <c r="Q111" s="2">
        <v>36.462140000000005</v>
      </c>
      <c r="R111" s="2">
        <v>5.1411617399999994</v>
      </c>
      <c r="BB111" s="2">
        <v>1.840153120598</v>
      </c>
      <c r="BC111" s="6">
        <v>1.840153120598</v>
      </c>
      <c r="BD111" s="6">
        <v>1.209317681E-3</v>
      </c>
      <c r="BE111" s="6">
        <v>2.1837678785000002E-2</v>
      </c>
      <c r="BF111" s="6">
        <v>2.1417915622999998E-2</v>
      </c>
      <c r="BG111" s="6">
        <v>2.5365688217999997E-2</v>
      </c>
      <c r="BH111" s="6"/>
      <c r="BI111" s="6">
        <v>1.3192556519999999E-2</v>
      </c>
      <c r="BJ111" s="6">
        <v>2.1547842315999998E-2</v>
      </c>
      <c r="BK111" s="6">
        <v>0.78674610355899999</v>
      </c>
      <c r="BL111" s="6">
        <v>1.4391879839999999E-3</v>
      </c>
      <c r="BM111" s="6"/>
      <c r="BN111" s="6"/>
      <c r="BO111" s="6"/>
      <c r="BP111" s="6">
        <v>4.7173383919999999E-3</v>
      </c>
      <c r="BQ111" s="6">
        <v>2.5245755886000001E-2</v>
      </c>
      <c r="BR111" s="6">
        <v>2.458612806E-3</v>
      </c>
      <c r="BS111" s="6"/>
      <c r="BT111" s="6"/>
      <c r="BU111" s="6"/>
      <c r="BV111" s="6"/>
      <c r="BW111" s="6"/>
      <c r="BX111" s="6"/>
      <c r="BY111" s="6">
        <v>1.9788834779999997E-2</v>
      </c>
      <c r="BZ111" s="6"/>
      <c r="CA111" s="6">
        <v>6.0835675406999995E-2</v>
      </c>
      <c r="CB111" s="6">
        <v>7.0460245049999995E-2</v>
      </c>
      <c r="CC111" s="6"/>
      <c r="CD111" s="6"/>
      <c r="CE111" s="6">
        <v>0.18420606759099997</v>
      </c>
    </row>
    <row r="112" spans="1:83">
      <c r="B112" s="4">
        <v>38899</v>
      </c>
      <c r="C112" s="8">
        <v>0</v>
      </c>
      <c r="D112" s="2">
        <v>15.519612679999991</v>
      </c>
      <c r="E112" s="2">
        <v>44.361165419999963</v>
      </c>
      <c r="F112" s="2">
        <v>1.9888440000000146E-2</v>
      </c>
      <c r="G112" s="2">
        <v>7.6239019999999047E-2</v>
      </c>
      <c r="H112" s="8">
        <f>((G112-G111)*0.00247)*1000</f>
        <v>-2.456222340000052E-2</v>
      </c>
      <c r="I112" s="2">
        <v>3.3578316200000047</v>
      </c>
      <c r="J112" s="2">
        <v>23.345713820000022</v>
      </c>
      <c r="K112" s="2">
        <v>28.851496960000034</v>
      </c>
      <c r="L112" s="2">
        <v>1.5877604599999959</v>
      </c>
      <c r="M112" s="2">
        <v>-3.314740000002629E-3</v>
      </c>
      <c r="N112" s="2">
        <v>344.73295999999999</v>
      </c>
      <c r="O112" s="2">
        <v>39.776879999999963</v>
      </c>
      <c r="P112" s="2">
        <v>46.406359999999992</v>
      </c>
      <c r="Q112" s="2">
        <v>76.239020000000039</v>
      </c>
      <c r="R112" s="2">
        <v>4.3191062199999992</v>
      </c>
      <c r="BB112" s="2">
        <v>1.4600453509069999</v>
      </c>
      <c r="BC112" s="6">
        <v>1.4600453509069999</v>
      </c>
      <c r="BD112" s="6">
        <v>4.5534308716000005E-2</v>
      </c>
      <c r="BE112" s="6">
        <v>2.6984774699999998E-3</v>
      </c>
      <c r="BF112" s="6">
        <v>5.5268816329999996E-3</v>
      </c>
      <c r="BG112" s="6">
        <v>3.2271791669000002E-2</v>
      </c>
      <c r="BH112" s="6">
        <v>1.259289486E-3</v>
      </c>
      <c r="BI112" s="6">
        <v>0.21544844007699998</v>
      </c>
      <c r="BJ112" s="6">
        <v>1.2932703133999999E-2</v>
      </c>
      <c r="BK112" s="6">
        <v>1.229306403E-2</v>
      </c>
      <c r="BL112" s="6">
        <v>3.9977443999999996E-4</v>
      </c>
      <c r="BM112" s="6"/>
      <c r="BN112" s="6"/>
      <c r="BO112" s="6">
        <v>2.8683816069999999E-3</v>
      </c>
      <c r="BP112" s="6"/>
      <c r="BQ112" s="6">
        <v>6.09656021E-4</v>
      </c>
      <c r="BR112" s="6">
        <v>2.9013629983E-2</v>
      </c>
      <c r="BS112" s="6">
        <v>4.0976880099999997E-4</v>
      </c>
      <c r="BT112" s="6">
        <v>5.6218280624999999E-2</v>
      </c>
      <c r="BU112" s="6">
        <v>0.34358614245799995</v>
      </c>
      <c r="BV112" s="6">
        <v>2.1537847955000002E-2</v>
      </c>
      <c r="BW112" s="6"/>
      <c r="BX112" s="6"/>
      <c r="BY112" s="6">
        <v>2.5165800997999997E-2</v>
      </c>
      <c r="BZ112" s="6"/>
      <c r="CA112" s="6">
        <v>1.8879347929E-2</v>
      </c>
      <c r="CB112" s="6">
        <v>0.17631052240100001</v>
      </c>
      <c r="CC112" s="6"/>
      <c r="CD112" s="6">
        <v>2.5085846109999996E-3</v>
      </c>
      <c r="CE112" s="6">
        <v>9.8244568630000001E-3</v>
      </c>
    </row>
    <row r="113" spans="1:83">
      <c r="B113" s="4">
        <v>38930</v>
      </c>
      <c r="C113" s="8">
        <v>-9.2812719999997947E-2</v>
      </c>
      <c r="D113" s="2">
        <v>16.898544519999994</v>
      </c>
      <c r="E113" s="2">
        <v>35.782618300000038</v>
      </c>
      <c r="F113" s="2">
        <v>-1.9888440000000146E-2</v>
      </c>
      <c r="G113" s="2">
        <v>0.19556966000000045</v>
      </c>
      <c r="H113" s="8">
        <f>((G113-G112)*0.00247)*1000</f>
        <v>0.29474668080000349</v>
      </c>
      <c r="I113" s="2">
        <v>1.9722702999999984</v>
      </c>
      <c r="J113" s="2">
        <v>44.795396359999977</v>
      </c>
      <c r="K113" s="2">
        <v>4.8428351399999636</v>
      </c>
      <c r="L113" s="2">
        <v>3.2815926000000055</v>
      </c>
      <c r="M113" s="2">
        <v>-6.2980059999997298E-2</v>
      </c>
      <c r="N113" s="2">
        <v>72.92428000000001</v>
      </c>
      <c r="O113" s="2">
        <v>-16.57370000000002</v>
      </c>
      <c r="P113" s="2">
        <v>125.96012</v>
      </c>
      <c r="Q113" s="2">
        <v>19.888439999999946</v>
      </c>
      <c r="R113" s="2">
        <v>4.673783400000004</v>
      </c>
      <c r="BB113" s="2">
        <v>1.6332623220549998</v>
      </c>
      <c r="BC113" s="6">
        <v>1.6332623220549998</v>
      </c>
      <c r="BD113" s="6">
        <v>3.1615999999999998E-2</v>
      </c>
      <c r="BE113" s="6">
        <v>0.67711795774999994</v>
      </c>
      <c r="BF113" s="6">
        <v>0.32353745429200004</v>
      </c>
      <c r="BG113" s="6">
        <v>2.3726613014E-2</v>
      </c>
      <c r="BH113" s="6">
        <v>7.7956015799999986E-3</v>
      </c>
      <c r="BI113" s="6">
        <v>5.8487000572E-2</v>
      </c>
      <c r="BJ113" s="6">
        <v>1.1163701237000001E-2</v>
      </c>
      <c r="BK113" s="6">
        <v>7.2289213112999989E-2</v>
      </c>
      <c r="BL113" s="6">
        <v>3.8528261654999993E-2</v>
      </c>
      <c r="BM113" s="6"/>
      <c r="BN113" s="6"/>
      <c r="BO113" s="6"/>
      <c r="BP113" s="6">
        <v>1.1993233199999999E-4</v>
      </c>
      <c r="BQ113" s="6">
        <v>1.1993233199999999E-4</v>
      </c>
      <c r="BR113" s="6">
        <v>6.6832292006999999E-2</v>
      </c>
      <c r="BS113" s="6"/>
      <c r="BT113" s="6">
        <v>2.5455637466999997E-2</v>
      </c>
      <c r="BU113" s="6">
        <v>0.20812257346399998</v>
      </c>
      <c r="BV113" s="6">
        <v>3.7338932695999999E-2</v>
      </c>
      <c r="BW113" s="6"/>
      <c r="BX113" s="6"/>
      <c r="BY113" s="6">
        <v>8.7650545969999993E-3</v>
      </c>
      <c r="BZ113" s="6"/>
      <c r="CA113" s="6"/>
      <c r="CB113" s="6">
        <v>2.0938186294999998E-2</v>
      </c>
      <c r="CC113" s="6"/>
      <c r="CD113" s="6">
        <v>7.3958271399999988E-4</v>
      </c>
      <c r="CE113" s="6">
        <v>2.0568394937999997E-2</v>
      </c>
    </row>
    <row r="114" spans="1:83">
      <c r="B114" s="4">
        <v>38961</v>
      </c>
      <c r="C114" s="8">
        <v>9.9442199999998815E-2</v>
      </c>
      <c r="D114" s="2">
        <v>14.816887800000012</v>
      </c>
      <c r="E114" s="2">
        <v>40.456401699999994</v>
      </c>
      <c r="F114" s="2">
        <v>0.19888440000000007</v>
      </c>
      <c r="G114" s="2">
        <v>1.2297685399999994</v>
      </c>
      <c r="H114" s="8">
        <f>((G114-G113)*0.00247)*1000</f>
        <v>2.5544712335999971</v>
      </c>
      <c r="I114" s="2">
        <v>2.7678078999999975</v>
      </c>
      <c r="J114" s="2">
        <v>-7.4614797400000041</v>
      </c>
      <c r="K114" s="2">
        <v>22.97777768000001</v>
      </c>
      <c r="L114" s="2">
        <v>22.082797879999994</v>
      </c>
      <c r="M114" s="2">
        <v>0.10938641999999464</v>
      </c>
      <c r="N114" s="2">
        <v>102.75693999999993</v>
      </c>
      <c r="O114" s="2">
        <v>116.01589999999999</v>
      </c>
      <c r="P114" s="2">
        <v>96.127459999999942</v>
      </c>
      <c r="Q114" s="2">
        <v>69.609540000000038</v>
      </c>
      <c r="R114" s="2">
        <v>6.5300377999999988</v>
      </c>
      <c r="BB114" s="2">
        <v>1.3870773857459999</v>
      </c>
      <c r="BC114" s="6">
        <v>1.3870773857459999</v>
      </c>
      <c r="BD114" s="6">
        <v>3.3830911984999996E-2</v>
      </c>
      <c r="BE114" s="6">
        <v>1.5891033990000001E-3</v>
      </c>
      <c r="BF114" s="6">
        <v>9.8774269762999981E-2</v>
      </c>
      <c r="BG114" s="6">
        <v>1.0014349722E-2</v>
      </c>
      <c r="BH114" s="6">
        <v>8.1154211319999989E-3</v>
      </c>
      <c r="BI114" s="6">
        <v>0.10864869843099999</v>
      </c>
      <c r="BJ114" s="6">
        <v>3.1482237149999995E-2</v>
      </c>
      <c r="BK114" s="6">
        <v>0.76705721238900004</v>
      </c>
      <c r="BL114" s="6">
        <v>1.3992105399999999E-4</v>
      </c>
      <c r="BM114" s="6"/>
      <c r="BN114" s="6">
        <v>2.2587255859999999E-3</v>
      </c>
      <c r="BO114" s="6">
        <v>3.4980263499999999E-3</v>
      </c>
      <c r="BP114" s="6"/>
      <c r="BQ114" s="6">
        <v>2.1337960735000001E-2</v>
      </c>
      <c r="BR114" s="6">
        <v>0.20488440050000001</v>
      </c>
      <c r="BS114" s="6"/>
      <c r="BT114" s="6"/>
      <c r="BU114" s="6">
        <v>1.229306403E-3</v>
      </c>
      <c r="BV114" s="6"/>
      <c r="BW114" s="6"/>
      <c r="BX114" s="6"/>
      <c r="BY114" s="6">
        <v>4.0976880099999997E-4</v>
      </c>
      <c r="BZ114" s="6"/>
      <c r="CA114" s="6"/>
      <c r="CB114" s="6">
        <v>9.1828188867999996E-2</v>
      </c>
      <c r="CC114" s="6"/>
      <c r="CD114" s="6"/>
      <c r="CE114" s="6">
        <v>1.9788834780000001E-3</v>
      </c>
    </row>
    <row r="115" spans="1:83">
      <c r="B115" s="4">
        <v>38991</v>
      </c>
      <c r="C115" s="8">
        <v>3.3147400000004359E-3</v>
      </c>
      <c r="D115" s="2">
        <v>12.470051879999994</v>
      </c>
      <c r="E115" s="2">
        <v>41.868480939999955</v>
      </c>
      <c r="F115" s="2">
        <v>1.8529396600000001</v>
      </c>
      <c r="G115" s="2">
        <v>2.3302622199999998</v>
      </c>
      <c r="H115" s="8">
        <f>((G115-G114)*0.00247)*1000</f>
        <v>2.7182193896000011</v>
      </c>
      <c r="I115" s="2">
        <v>3.8185804800000018</v>
      </c>
      <c r="J115" s="2">
        <v>-2.1148041199999925</v>
      </c>
      <c r="K115" s="2">
        <v>21.065172699999984</v>
      </c>
      <c r="L115" s="2">
        <v>27.280310200000002</v>
      </c>
      <c r="M115" s="2">
        <v>1.9092902400000009</v>
      </c>
      <c r="N115" s="2">
        <v>116.01590000000006</v>
      </c>
      <c r="O115" s="2">
        <v>192.25492000000003</v>
      </c>
      <c r="P115" s="2">
        <v>241.97602000000009</v>
      </c>
      <c r="Q115" s="2">
        <v>29.832660000000008</v>
      </c>
      <c r="R115" s="2">
        <v>4.1931461000000008</v>
      </c>
      <c r="BB115" s="2">
        <v>1.0627403825739998</v>
      </c>
      <c r="BC115" s="6">
        <v>1.0627403825739998</v>
      </c>
      <c r="BD115" s="6">
        <v>6.3883955512000004E-2</v>
      </c>
      <c r="BE115" s="6">
        <v>2.5985338599999998E-2</v>
      </c>
      <c r="BF115" s="6">
        <v>0.31109447484699998</v>
      </c>
      <c r="BG115" s="6">
        <v>5.5968421599999998E-2</v>
      </c>
      <c r="BH115" s="6">
        <v>4.5174511719999998E-3</v>
      </c>
      <c r="BI115" s="6">
        <v>1.0564039576999999E-2</v>
      </c>
      <c r="BJ115" s="6">
        <v>1.6900464450999998E-2</v>
      </c>
      <c r="BK115" s="6">
        <v>1.3212545241999999E-2</v>
      </c>
      <c r="BL115" s="6">
        <v>1.6000971961000001E-2</v>
      </c>
      <c r="BM115" s="6">
        <v>0.425240071828</v>
      </c>
      <c r="BN115" s="6">
        <v>4.1866378228999995E-2</v>
      </c>
      <c r="BO115" s="6">
        <v>4.0976880099999995E-3</v>
      </c>
      <c r="BP115" s="6">
        <v>4.7173383919999999E-3</v>
      </c>
      <c r="BQ115" s="6">
        <v>3.0482801049999996E-3</v>
      </c>
      <c r="BR115" s="6">
        <v>9.1848177589999996E-3</v>
      </c>
      <c r="BS115" s="6"/>
      <c r="BT115" s="6"/>
      <c r="BU115" s="6">
        <v>1.1073751987999999E-2</v>
      </c>
      <c r="BV115" s="6">
        <v>3.2651577387000003E-2</v>
      </c>
      <c r="BW115" s="6"/>
      <c r="BX115" s="6"/>
      <c r="BY115" s="6"/>
      <c r="BZ115" s="6"/>
      <c r="CA115" s="6">
        <v>1.0264208747E-2</v>
      </c>
      <c r="CB115" s="6">
        <v>1.9089229509999996E-3</v>
      </c>
      <c r="CC115" s="6"/>
      <c r="CD115" s="6">
        <v>5.5968421599999997E-4</v>
      </c>
      <c r="CE115" s="6"/>
    </row>
    <row r="116" spans="1:83">
      <c r="B116" s="4">
        <v>39022</v>
      </c>
      <c r="C116" s="8">
        <v>2.9368596399999989</v>
      </c>
      <c r="D116" s="2">
        <v>282.03796763999992</v>
      </c>
      <c r="E116" s="2">
        <v>56.914085800000045</v>
      </c>
      <c r="F116" s="2">
        <v>2.9037122400000008</v>
      </c>
      <c r="G116" s="2">
        <v>3.3180547400000018</v>
      </c>
      <c r="H116" s="8">
        <f>((G116-G115)*0.00247)*1000</f>
        <v>2.4398475244000051</v>
      </c>
      <c r="I116" s="2">
        <v>2.6915688800000028</v>
      </c>
      <c r="J116" s="2">
        <v>14.942847920000025</v>
      </c>
      <c r="K116" s="2">
        <v>9.330993100000013</v>
      </c>
      <c r="L116" s="2">
        <v>28.44046920000001</v>
      </c>
      <c r="M116" s="2">
        <v>22.563435179999999</v>
      </c>
      <c r="N116" s="2">
        <v>-26.517919999999975</v>
      </c>
      <c r="O116" s="2">
        <v>-9.9442200000000263</v>
      </c>
      <c r="P116" s="2">
        <v>142.53381999999991</v>
      </c>
      <c r="Q116" s="2">
        <v>79.553759999999997</v>
      </c>
      <c r="R116" s="2">
        <v>5.8140539599999874</v>
      </c>
      <c r="BB116" s="2">
        <v>1.107035390526</v>
      </c>
      <c r="BC116" s="6">
        <v>1.107035390526</v>
      </c>
      <c r="BD116" s="6">
        <v>1.0314180551999999E-2</v>
      </c>
      <c r="BE116" s="6">
        <v>1.4152015176E-2</v>
      </c>
      <c r="BF116" s="6">
        <v>2.1327966373999998E-2</v>
      </c>
      <c r="BG116" s="6">
        <v>0.13345470243300001</v>
      </c>
      <c r="BH116" s="6">
        <v>7.7666179330999993E-2</v>
      </c>
      <c r="BI116" s="6">
        <v>6.1135506237000002E-2</v>
      </c>
      <c r="BJ116" s="6">
        <v>1.5491259550000001E-2</v>
      </c>
      <c r="BK116" s="6">
        <v>0.33534079463299998</v>
      </c>
      <c r="BL116" s="6">
        <v>1.9449026506E-2</v>
      </c>
      <c r="BM116" s="6">
        <v>0.109528202199</v>
      </c>
      <c r="BN116" s="6">
        <v>1.179334598E-3</v>
      </c>
      <c r="BO116" s="6">
        <v>3.687919209E-3</v>
      </c>
      <c r="BP116" s="6"/>
      <c r="BQ116" s="6">
        <v>6.09656021E-4</v>
      </c>
      <c r="BR116" s="6">
        <v>1.3422426822999999E-2</v>
      </c>
      <c r="BS116" s="6"/>
      <c r="BT116" s="6"/>
      <c r="BU116" s="6">
        <v>0.23547713952100002</v>
      </c>
      <c r="BV116" s="6"/>
      <c r="BW116" s="6"/>
      <c r="BX116" s="6"/>
      <c r="BY116" s="6">
        <v>5.1171128320000002E-3</v>
      </c>
      <c r="BZ116" s="6"/>
      <c r="CA116" s="6">
        <v>4.1876372590000004E-3</v>
      </c>
      <c r="CB116" s="6">
        <v>3.7288960890999999E-2</v>
      </c>
      <c r="CC116" s="6"/>
      <c r="CD116" s="6">
        <v>8.2053703810000007E-3</v>
      </c>
      <c r="CE116" s="6"/>
    </row>
    <row r="117" spans="1:83">
      <c r="B117" s="4">
        <v>39052</v>
      </c>
      <c r="C117" s="8">
        <v>20.647515459999997</v>
      </c>
      <c r="D117" s="2">
        <v>-263.19367074000002</v>
      </c>
      <c r="E117" s="2">
        <v>69.559818899999982</v>
      </c>
      <c r="F117" s="2">
        <v>2.1777841799999988</v>
      </c>
      <c r="G117" s="2">
        <v>3.0363018399999975</v>
      </c>
      <c r="H117" s="8">
        <f>((G117-G116)*0.00247)*1000</f>
        <v>-0.69592966300001069</v>
      </c>
      <c r="I117" s="2">
        <v>2.4694813000000022</v>
      </c>
      <c r="J117" s="2">
        <v>19.033237079999971</v>
      </c>
      <c r="K117" s="2">
        <v>5.505783140000033</v>
      </c>
      <c r="L117" s="2">
        <v>20.501666899999993</v>
      </c>
      <c r="M117" s="2">
        <v>27.044963659999997</v>
      </c>
      <c r="N117" s="2">
        <v>212.14335999999994</v>
      </c>
      <c r="O117" s="2">
        <v>9.9442200000000263</v>
      </c>
      <c r="P117" s="2">
        <v>517.09943999999996</v>
      </c>
      <c r="Q117" s="2">
        <v>36.462140000000005</v>
      </c>
      <c r="R117" s="2">
        <v>2.8539911400000086</v>
      </c>
      <c r="BB117" s="2">
        <v>0.58049410259099987</v>
      </c>
      <c r="BC117" s="6">
        <v>0.58049410259099987</v>
      </c>
      <c r="BD117" s="6">
        <v>1.8879347929E-2</v>
      </c>
      <c r="BE117" s="6">
        <v>7.1109878515000002E-2</v>
      </c>
      <c r="BF117" s="6">
        <v>4.7003479783000006E-2</v>
      </c>
      <c r="BG117" s="6">
        <v>8.361282412599999E-2</v>
      </c>
      <c r="BH117" s="6">
        <v>2.7404537862000002E-2</v>
      </c>
      <c r="BI117" s="6">
        <v>5.8387056962000007E-2</v>
      </c>
      <c r="BJ117" s="6">
        <v>3.1382293539999995E-2</v>
      </c>
      <c r="BK117" s="6">
        <v>1.0614011381999999E-2</v>
      </c>
      <c r="BL117" s="6">
        <v>2.8883703289999999E-3</v>
      </c>
      <c r="BM117" s="6">
        <v>2.6704932591999998E-2</v>
      </c>
      <c r="BN117" s="6">
        <v>9.0548910659999995E-3</v>
      </c>
      <c r="BO117" s="6"/>
      <c r="BP117" s="6">
        <v>8.6151391819999992E-3</v>
      </c>
      <c r="BQ117" s="6">
        <v>7.0100448053999995E-2</v>
      </c>
      <c r="BR117" s="6">
        <v>4.4674793670000004E-2</v>
      </c>
      <c r="BS117" s="6"/>
      <c r="BT117" s="6"/>
      <c r="BU117" s="6"/>
      <c r="BV117" s="6">
        <v>2.1537847955000002E-2</v>
      </c>
      <c r="BW117" s="6"/>
      <c r="BX117" s="6"/>
      <c r="BY117" s="6">
        <v>5.9966166E-4</v>
      </c>
      <c r="BZ117" s="6"/>
      <c r="CA117" s="6"/>
      <c r="CB117" s="6">
        <v>7.8955451899999991E-4</v>
      </c>
      <c r="CC117" s="6"/>
      <c r="CD117" s="6">
        <v>6.4963346500000003E-4</v>
      </c>
      <c r="CE117" s="6"/>
    </row>
    <row r="118" spans="1:83">
      <c r="A118" s="1">
        <v>2007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S118" s="13">
        <v>394.06022704402511</v>
      </c>
      <c r="T118" s="13">
        <v>56.892022641509435</v>
      </c>
      <c r="U118" s="13">
        <v>1.1820270440251572</v>
      </c>
      <c r="V118" s="12"/>
      <c r="W118" s="13">
        <v>23.817479874213834</v>
      </c>
      <c r="X118" s="12"/>
      <c r="Y118" s="12"/>
      <c r="Z118" s="13">
        <v>6.4296119496855342</v>
      </c>
      <c r="AA118" s="13">
        <v>0.35496540880503141</v>
      </c>
      <c r="AB118" s="14">
        <f>(AA118/15.9)*0.00247</f>
        <v>5.5142425141410542E-5</v>
      </c>
      <c r="AC118" s="13">
        <v>50.785530188679246</v>
      </c>
      <c r="AD118" s="13">
        <v>32.199323899371073</v>
      </c>
      <c r="AE118" s="12">
        <v>1.0493616352201258</v>
      </c>
      <c r="AF118" s="12">
        <v>35.968326415094339</v>
      </c>
      <c r="AG118" s="12">
        <v>4.3299566037735842</v>
      </c>
      <c r="AH118" s="12">
        <v>8.7615094339622637</v>
      </c>
      <c r="AI118" s="13">
        <v>36.186121383647802</v>
      </c>
      <c r="AJ118" s="13">
        <v>8.7420911949685536</v>
      </c>
      <c r="AK118" s="12">
        <v>10.667293081761006</v>
      </c>
      <c r="AL118" s="12">
        <v>6.0418685534591194</v>
      </c>
      <c r="AM118" s="13">
        <v>25.603647169811317</v>
      </c>
      <c r="AN118" s="12">
        <v>6.8656679245283012</v>
      </c>
      <c r="AO118" s="12">
        <v>0.65618113207547168</v>
      </c>
      <c r="AP118" s="12">
        <v>1.3546163522012578</v>
      </c>
      <c r="AQ118" s="12">
        <v>12.208324528301885</v>
      </c>
      <c r="AR118" s="12">
        <v>5.6733880503144647</v>
      </c>
      <c r="AS118" s="12">
        <v>2.4844471698113204</v>
      </c>
      <c r="AT118" s="12">
        <v>15.394469182389935</v>
      </c>
      <c r="AU118" s="12">
        <v>8.2724805031446547</v>
      </c>
      <c r="AV118" s="12">
        <v>3.1058308176100624</v>
      </c>
      <c r="AW118" s="13">
        <v>3.739176100628931</v>
      </c>
      <c r="AX118" s="12">
        <v>1.4108515723270441</v>
      </c>
      <c r="AY118" s="14">
        <f>(AX118/15.9)*0.00247</f>
        <v>2.1917002412879239E-4</v>
      </c>
      <c r="AZ118" s="12">
        <v>1.9332798742138364</v>
      </c>
      <c r="BA118" s="14">
        <f>(AZ118/15.9)*0.00247</f>
        <v>3.0032712511372176E-4</v>
      </c>
      <c r="BB118" s="2">
        <v>21.497740584553998</v>
      </c>
      <c r="BC118" s="2">
        <v>21.497740584553998</v>
      </c>
      <c r="BD118" s="2">
        <v>0.76351920859500022</v>
      </c>
      <c r="BE118" s="2">
        <v>0.25908382020299997</v>
      </c>
      <c r="BF118" s="2">
        <v>1.2147046415790002</v>
      </c>
      <c r="BG118" s="2">
        <v>0.87605571345499988</v>
      </c>
      <c r="BH118" s="2">
        <v>0.5940248403959999</v>
      </c>
      <c r="BI118" s="2">
        <v>1.1628339079890002</v>
      </c>
      <c r="BJ118" s="2">
        <v>0.22179485931199999</v>
      </c>
      <c r="BK118" s="2">
        <v>1.71643155814</v>
      </c>
      <c r="BL118" s="2">
        <v>7.9994865444000016E-2</v>
      </c>
      <c r="BM118" s="2">
        <v>1.4606658657889997</v>
      </c>
      <c r="BN118" s="2">
        <v>0.24888957198300002</v>
      </c>
      <c r="BO118" s="2">
        <v>5.2070620810000003E-3</v>
      </c>
      <c r="BP118" s="2">
        <v>4.7293316251999999E-2</v>
      </c>
      <c r="BQ118" s="2">
        <v>4.2066265449000002E-2</v>
      </c>
      <c r="BR118" s="2">
        <v>0.21192043064399999</v>
      </c>
      <c r="BS118" s="2">
        <v>2.9573314198999997E-2</v>
      </c>
      <c r="BT118" s="2">
        <v>7.0350307079000002E-2</v>
      </c>
      <c r="BU118" s="2">
        <v>1.6441323506659999</v>
      </c>
      <c r="BV118" s="2">
        <v>0.97861784603699997</v>
      </c>
      <c r="BW118" s="2">
        <v>3.5579925159999999E-3</v>
      </c>
      <c r="BY118" s="2">
        <v>0.69252926241200008</v>
      </c>
      <c r="BZ118" s="2">
        <v>0.17577402308699999</v>
      </c>
      <c r="CA118" s="2">
        <v>1.056254042285</v>
      </c>
      <c r="CB118" s="2">
        <v>1.4396377302449999</v>
      </c>
      <c r="CD118" s="2">
        <v>0.243952357649</v>
      </c>
      <c r="CE118" s="2">
        <v>0.86978003106799984</v>
      </c>
    </row>
    <row r="119" spans="1:83">
      <c r="B119" s="4">
        <v>39083</v>
      </c>
      <c r="C119" s="2">
        <v>-26.421066359999998</v>
      </c>
      <c r="D119" s="2">
        <v>-154.99879356</v>
      </c>
      <c r="E119" s="2">
        <v>-623.70709518000001</v>
      </c>
      <c r="F119" s="2">
        <v>-8.1145921999999988</v>
      </c>
      <c r="G119" s="2">
        <v>-13.754476579999997</v>
      </c>
      <c r="H119" s="2">
        <v>-12.139442379999998</v>
      </c>
      <c r="I119" s="2">
        <v>-40.755493999999999</v>
      </c>
      <c r="J119" s="2">
        <v>-165.10993615999996</v>
      </c>
      <c r="K119" s="2">
        <v>-311.08037090000005</v>
      </c>
      <c r="L119" s="2">
        <v>-135.75434184000002</v>
      </c>
      <c r="M119" s="2">
        <v>-59.371389999999998</v>
      </c>
      <c r="N119" s="5"/>
      <c r="O119" s="2">
        <v>-858.52753999999993</v>
      </c>
      <c r="P119" s="2">
        <v>-1458.4806599999997</v>
      </c>
      <c r="Q119" s="2">
        <v>-530.35839999999996</v>
      </c>
      <c r="R119" s="2">
        <v>-47.64149338</v>
      </c>
      <c r="BB119" s="2">
        <v>2.1763170000000001</v>
      </c>
      <c r="BC119" s="7">
        <v>2.1763170000000001</v>
      </c>
      <c r="BD119" s="6">
        <v>4.7833011746E-2</v>
      </c>
      <c r="BE119" s="6"/>
      <c r="BF119" s="6">
        <v>0.154792663168</v>
      </c>
      <c r="BG119" s="6">
        <v>0.19271126880199999</v>
      </c>
      <c r="BH119" s="6">
        <v>5.9986154722000001E-2</v>
      </c>
      <c r="BI119" s="6">
        <v>0.14268949199700001</v>
      </c>
      <c r="BJ119" s="6">
        <v>3.0882575489999996E-3</v>
      </c>
      <c r="BK119" s="6">
        <v>0.16881475165099999</v>
      </c>
      <c r="BL119" s="6">
        <v>2.2087537809999998E-3</v>
      </c>
      <c r="BM119" s="7">
        <v>1.1404665280709998</v>
      </c>
      <c r="BN119" s="7">
        <v>6.2005015643999996E-2</v>
      </c>
      <c r="BO119" s="7"/>
      <c r="BP119" s="7"/>
      <c r="BQ119" s="7"/>
      <c r="BR119" s="7">
        <v>5.6668026869999997E-3</v>
      </c>
      <c r="BS119" s="7"/>
      <c r="BT119" s="7"/>
      <c r="BU119" s="7">
        <v>5.5298799412999998E-2</v>
      </c>
      <c r="BV119" s="7">
        <v>8.8550038459999994E-2</v>
      </c>
      <c r="BW119" s="7"/>
      <c r="BX119" s="7"/>
      <c r="BY119" s="7">
        <v>6.5962782599999995E-3</v>
      </c>
      <c r="BZ119" s="7"/>
      <c r="CA119" s="7">
        <v>2.0468451328000001E-2</v>
      </c>
      <c r="CB119" s="7">
        <v>3.8528261654999993E-2</v>
      </c>
      <c r="CC119" s="7"/>
      <c r="CD119" s="7">
        <v>2.7584436359999998E-3</v>
      </c>
      <c r="CE119" s="7">
        <v>1.219312042E-3</v>
      </c>
    </row>
    <row r="120" spans="1:83">
      <c r="B120" s="4">
        <v>39114</v>
      </c>
      <c r="C120" s="2">
        <v>-0.74099999999999955</v>
      </c>
      <c r="D120" s="2">
        <v>11.608999999999998</v>
      </c>
      <c r="E120" s="2">
        <v>70.938400000000001</v>
      </c>
      <c r="F120" s="2">
        <v>0.1235</v>
      </c>
      <c r="G120" s="2">
        <v>1.1608999999999998</v>
      </c>
      <c r="H120" s="2">
        <v>0.69159999999999999</v>
      </c>
      <c r="I120" s="2">
        <v>2.8404999999999996</v>
      </c>
      <c r="J120" s="2">
        <v>16.796000000000003</v>
      </c>
      <c r="K120" s="2">
        <v>10.546899999999999</v>
      </c>
      <c r="L120" s="2">
        <v>4.5447999999999995</v>
      </c>
      <c r="M120" s="2">
        <v>0.74099999999999955</v>
      </c>
      <c r="N120" s="5"/>
      <c r="O120" s="2">
        <v>211.92600000000004</v>
      </c>
      <c r="P120" s="2">
        <v>232.00709999999998</v>
      </c>
      <c r="Q120" s="2">
        <v>9.855299999999998</v>
      </c>
      <c r="R120" s="2">
        <v>38.828400000000002</v>
      </c>
      <c r="BB120" s="2">
        <v>1.9224859032860002</v>
      </c>
      <c r="BC120" s="6">
        <v>1.9224859032860002</v>
      </c>
      <c r="BD120" s="6">
        <v>0.146467360455</v>
      </c>
      <c r="BE120" s="6">
        <v>1.3392443740000001E-3</v>
      </c>
      <c r="BF120" s="6">
        <v>3.8148475937E-2</v>
      </c>
      <c r="BG120" s="6">
        <v>3.7998560521999999E-2</v>
      </c>
      <c r="BH120" s="6">
        <v>2.8154114937000003E-2</v>
      </c>
      <c r="BI120" s="6">
        <v>5.2490383972000003E-2</v>
      </c>
      <c r="BJ120" s="6">
        <v>2.2937058494999996E-2</v>
      </c>
      <c r="BK120" s="6">
        <v>0.45824145184999998</v>
      </c>
      <c r="BL120" s="6">
        <v>9.9643779170000002E-3</v>
      </c>
      <c r="BM120" s="6">
        <v>2.6684943869999997E-3</v>
      </c>
      <c r="BN120" s="6">
        <v>2.5045868665999997E-2</v>
      </c>
      <c r="BO120" s="6"/>
      <c r="BP120" s="6">
        <v>1.0464095967000001E-2</v>
      </c>
      <c r="BQ120" s="6"/>
      <c r="BR120" s="6">
        <v>3.3481109349999996E-2</v>
      </c>
      <c r="BS120" s="6"/>
      <c r="BT120" s="6"/>
      <c r="BU120" s="6">
        <v>8.9359581700999988E-2</v>
      </c>
      <c r="BV120" s="6">
        <v>0.22800135749299999</v>
      </c>
      <c r="BW120" s="6"/>
      <c r="BX120" s="6"/>
      <c r="BY120" s="6">
        <v>4.6173947820000005E-2</v>
      </c>
      <c r="BZ120" s="6"/>
      <c r="CA120" s="6"/>
      <c r="CB120" s="6">
        <v>9.8244568630000001E-3</v>
      </c>
      <c r="CC120" s="6"/>
      <c r="CD120" s="6">
        <v>1.7789962579999999E-2</v>
      </c>
      <c r="CE120" s="6"/>
    </row>
    <row r="121" spans="1:83">
      <c r="B121" s="4">
        <v>39142</v>
      </c>
      <c r="C121" s="2">
        <v>1.7289999999999999</v>
      </c>
      <c r="D121" s="2">
        <v>12.103000000000002</v>
      </c>
      <c r="E121" s="2">
        <v>76.323000000000008</v>
      </c>
      <c r="F121" s="2">
        <v>0.22229999999999997</v>
      </c>
      <c r="G121" s="2">
        <v>0.7410000000000001</v>
      </c>
      <c r="H121" s="2">
        <v>0.86449999999999994</v>
      </c>
      <c r="I121" s="2">
        <v>3.6309000000000005</v>
      </c>
      <c r="J121" s="2">
        <v>13.832000000000004</v>
      </c>
      <c r="K121" s="2">
        <v>36.358399999999996</v>
      </c>
      <c r="L121" s="2">
        <v>4.0755000000000008</v>
      </c>
      <c r="M121" s="2">
        <v>4.2977999999999987</v>
      </c>
      <c r="N121" s="5">
        <v>36.556000000000012</v>
      </c>
      <c r="O121" s="2">
        <v>10.126999999999986</v>
      </c>
      <c r="P121" s="2">
        <v>231.93299999999996</v>
      </c>
      <c r="Q121" s="2">
        <v>73.111999999999995</v>
      </c>
      <c r="R121" s="2">
        <v>-25.490400000000001</v>
      </c>
      <c r="BB121" s="2">
        <v>1.923498207345</v>
      </c>
      <c r="BC121" s="6">
        <v>1.923498207345</v>
      </c>
      <c r="BD121" s="6">
        <v>2.6205214541999998E-2</v>
      </c>
      <c r="BE121" s="6"/>
      <c r="BF121" s="6">
        <v>2.1427909984000001E-2</v>
      </c>
      <c r="BG121" s="6">
        <v>1.1263644846999998E-2</v>
      </c>
      <c r="BH121" s="6">
        <v>1.7160317837000002E-2</v>
      </c>
      <c r="BI121" s="6">
        <v>0.11488517969500001</v>
      </c>
      <c r="BJ121" s="6">
        <v>3.2281786030000001E-3</v>
      </c>
      <c r="BK121" s="6">
        <v>3.9277838730000002E-3</v>
      </c>
      <c r="BL121" s="6">
        <v>9.5945865599999993E-4</v>
      </c>
      <c r="BM121" s="6"/>
      <c r="BN121" s="6">
        <v>9.3347331739999997E-3</v>
      </c>
      <c r="BO121" s="6"/>
      <c r="BP121" s="6"/>
      <c r="BQ121" s="6"/>
      <c r="BR121" s="6">
        <v>6.6962218700000005E-3</v>
      </c>
      <c r="BS121" s="6"/>
      <c r="BT121" s="6"/>
      <c r="BU121" s="6"/>
      <c r="BV121" s="6">
        <v>2.5255750246999997E-2</v>
      </c>
      <c r="BW121" s="6"/>
      <c r="BX121" s="6"/>
      <c r="BY121" s="6">
        <v>6.5962782599999995E-3</v>
      </c>
      <c r="BZ121" s="6"/>
      <c r="CA121" s="6"/>
      <c r="CB121" s="6">
        <v>2.39864664E-3</v>
      </c>
      <c r="CC121" s="6"/>
      <c r="CD121" s="6"/>
      <c r="CE121" s="6">
        <v>1.9688891169999997E-3</v>
      </c>
    </row>
    <row r="122" spans="1:83">
      <c r="B122" s="4">
        <v>39173</v>
      </c>
      <c r="C122" s="2">
        <v>-1.7289999999999999</v>
      </c>
      <c r="D122" s="2">
        <v>11.115</v>
      </c>
      <c r="E122" s="2">
        <v>51.450099999999999</v>
      </c>
      <c r="F122" s="2">
        <v>-2.4700000000000021E-2</v>
      </c>
      <c r="G122" s="2">
        <v>0.54339999999999999</v>
      </c>
      <c r="H122" s="2">
        <v>2.964</v>
      </c>
      <c r="I122" s="2">
        <v>3.0874999999999999</v>
      </c>
      <c r="J122" s="2">
        <v>12.843999999999998</v>
      </c>
      <c r="K122" s="2">
        <v>61.033699999999989</v>
      </c>
      <c r="L122" s="2">
        <v>3.2357000000000009</v>
      </c>
      <c r="M122" s="2">
        <v>0.51870000000000216</v>
      </c>
      <c r="N122" s="5"/>
      <c r="O122" s="2">
        <v>-175.64169999999999</v>
      </c>
      <c r="P122" s="2">
        <v>-440.89499999999998</v>
      </c>
      <c r="Q122" s="2">
        <v>-86.3018</v>
      </c>
      <c r="R122" s="2">
        <v>-9.5341999999999985</v>
      </c>
      <c r="BB122" s="2">
        <v>1.591679289135</v>
      </c>
      <c r="BC122" s="6">
        <v>1.591679289135</v>
      </c>
      <c r="BD122" s="6">
        <v>0.108128991659</v>
      </c>
      <c r="BE122" s="6">
        <v>2.0988158100000002E-3</v>
      </c>
      <c r="BF122" s="6">
        <v>3.9587663921000001E-2</v>
      </c>
      <c r="BG122" s="6">
        <v>2.4985902499999996E-3</v>
      </c>
      <c r="BH122" s="6">
        <v>1.209317681E-3</v>
      </c>
      <c r="BI122" s="6">
        <v>9.6045809209999999E-2</v>
      </c>
      <c r="BJ122" s="6">
        <v>1.6410740762000001E-2</v>
      </c>
      <c r="BK122" s="6">
        <v>5.0271635829999993E-3</v>
      </c>
      <c r="BL122" s="6">
        <v>6.8761203679999997E-3</v>
      </c>
      <c r="BM122" s="6"/>
      <c r="BN122" s="6">
        <v>2.9983082999999998E-5</v>
      </c>
      <c r="BO122" s="6">
        <v>6.9960526999999996E-5</v>
      </c>
      <c r="BP122" s="6"/>
      <c r="BQ122" s="6">
        <v>6.09656021E-4</v>
      </c>
      <c r="BR122" s="6">
        <v>9.8344512240000001E-3</v>
      </c>
      <c r="BS122" s="6">
        <v>4.0976880099999997E-4</v>
      </c>
      <c r="BT122" s="6"/>
      <c r="BU122" s="6">
        <v>4.4674793670000004E-2</v>
      </c>
      <c r="BV122" s="6">
        <v>0.12917711592499997</v>
      </c>
      <c r="BW122" s="6"/>
      <c r="BX122" s="6"/>
      <c r="BY122" s="6"/>
      <c r="BZ122" s="6"/>
      <c r="CA122" s="6">
        <v>2.39864664E-3</v>
      </c>
      <c r="CB122" s="6"/>
      <c r="CC122" s="6"/>
      <c r="CD122" s="6"/>
      <c r="CE122" s="6">
        <v>7.6347700000000004E-2</v>
      </c>
    </row>
    <row r="123" spans="1:83">
      <c r="B123" s="4">
        <v>39203</v>
      </c>
      <c r="C123" s="2">
        <v>0.24699999999999966</v>
      </c>
      <c r="D123" s="2">
        <v>16.055</v>
      </c>
      <c r="E123" s="2">
        <v>73.531900000000022</v>
      </c>
      <c r="F123" s="2">
        <v>0.1482</v>
      </c>
      <c r="G123" s="2">
        <v>0.44460000000000038</v>
      </c>
      <c r="H123" s="2">
        <v>-1.4819999999999995</v>
      </c>
      <c r="I123" s="2">
        <v>4.0754999999999981</v>
      </c>
      <c r="J123" s="2">
        <v>13.091000000000001</v>
      </c>
      <c r="K123" s="2">
        <v>76.569999999999993</v>
      </c>
      <c r="L123" s="2">
        <v>4.9399999999999995</v>
      </c>
      <c r="M123" s="2">
        <v>0.12350000000000176</v>
      </c>
      <c r="N123" s="5"/>
      <c r="O123" s="2">
        <v>160.82169999999999</v>
      </c>
      <c r="P123" s="2">
        <v>951.69100000000003</v>
      </c>
      <c r="Q123" s="2">
        <v>233.76079999999999</v>
      </c>
      <c r="R123" s="2">
        <v>12.843999999999999</v>
      </c>
      <c r="BB123" s="2">
        <v>0.78117261549599992</v>
      </c>
      <c r="BC123" s="6">
        <v>0.78117261549599992</v>
      </c>
      <c r="BD123" s="6">
        <v>7.5257538330000002E-3</v>
      </c>
      <c r="BE123" s="6">
        <v>2.0988158100000002E-3</v>
      </c>
      <c r="BF123" s="6">
        <v>3.7478853749999999E-2</v>
      </c>
      <c r="BG123" s="6">
        <v>1.5501253910999999E-2</v>
      </c>
      <c r="BH123" s="6"/>
      <c r="BI123" s="6">
        <v>0.25117828065199999</v>
      </c>
      <c r="BJ123" s="6">
        <v>4.877248168E-3</v>
      </c>
      <c r="BK123" s="6">
        <v>1.778996258E-3</v>
      </c>
      <c r="BL123" s="6">
        <v>1.6090921210000001E-3</v>
      </c>
      <c r="BM123" s="6"/>
      <c r="BN123" s="6">
        <v>1.3092612909999999E-3</v>
      </c>
      <c r="BO123" s="6"/>
      <c r="BP123" s="6"/>
      <c r="BQ123" s="6"/>
      <c r="BR123" s="6">
        <v>4.817282002E-3</v>
      </c>
      <c r="BS123" s="6"/>
      <c r="BT123" s="6">
        <v>1.7989849799999999E-2</v>
      </c>
      <c r="BU123" s="6">
        <v>2.7984210799999998E-4</v>
      </c>
      <c r="BV123" s="6">
        <v>5.3859611428999997E-2</v>
      </c>
      <c r="BW123" s="6"/>
      <c r="BX123" s="6"/>
      <c r="BY123" s="6">
        <v>2.4536156254999997E-2</v>
      </c>
      <c r="BZ123" s="6">
        <v>6.1996999999999998E-3</v>
      </c>
      <c r="CA123" s="6"/>
      <c r="CB123" s="6"/>
      <c r="CC123" s="6"/>
      <c r="CD123" s="6">
        <v>6.09656021E-4</v>
      </c>
      <c r="CE123" s="6">
        <v>0.15957996208699998</v>
      </c>
    </row>
    <row r="124" spans="1:83">
      <c r="B124" s="4">
        <v>39234</v>
      </c>
      <c r="C124" s="2">
        <v>0</v>
      </c>
      <c r="D124" s="2">
        <v>18.277999999999995</v>
      </c>
      <c r="E124" s="2">
        <v>58.29199999999998</v>
      </c>
      <c r="F124" s="2">
        <v>0</v>
      </c>
      <c r="G124" s="2">
        <v>0</v>
      </c>
      <c r="H124" s="2">
        <v>0.49399999999999988</v>
      </c>
      <c r="I124" s="2">
        <v>3.9519999999999991</v>
      </c>
      <c r="J124" s="2">
        <v>26.182000000000002</v>
      </c>
      <c r="K124" s="2">
        <v>43.472000000000016</v>
      </c>
      <c r="L124" s="2">
        <v>5.9279999999999964</v>
      </c>
      <c r="M124" s="2">
        <v>0</v>
      </c>
      <c r="N124" s="5">
        <v>-24.946999999999985</v>
      </c>
      <c r="O124" s="2">
        <v>247</v>
      </c>
      <c r="P124" s="2">
        <v>0</v>
      </c>
      <c r="Q124" s="2">
        <v>0</v>
      </c>
      <c r="R124" s="2">
        <v>5.1869999999999985</v>
      </c>
      <c r="BB124" s="2">
        <v>3.8461528069380004</v>
      </c>
      <c r="BC124" s="6">
        <v>3.8461528069380004</v>
      </c>
      <c r="BD124" s="6">
        <v>5.6708004314000006E-2</v>
      </c>
      <c r="BE124" s="6">
        <v>3.3021368743999996E-2</v>
      </c>
      <c r="BF124" s="6">
        <v>5.0861303129000002E-2</v>
      </c>
      <c r="BG124" s="6">
        <v>2.0098659970999997E-2</v>
      </c>
      <c r="BH124" s="6">
        <v>1.2193120419999998E-2</v>
      </c>
      <c r="BI124" s="6">
        <v>1.2522934332999999E-2</v>
      </c>
      <c r="BJ124" s="6">
        <v>2.1238017124999998E-2</v>
      </c>
      <c r="BK124" s="6">
        <v>0.81073256995900012</v>
      </c>
      <c r="BL124" s="6">
        <v>1.5421299022999999E-2</v>
      </c>
      <c r="BM124" s="6">
        <v>0.285528899409</v>
      </c>
      <c r="BN124" s="6">
        <v>5.7467575749999998E-3</v>
      </c>
      <c r="BO124" s="6"/>
      <c r="BP124" s="6">
        <v>1.1393571539999999E-3</v>
      </c>
      <c r="BQ124" s="6">
        <v>4.2775865080000005E-3</v>
      </c>
      <c r="BR124" s="6">
        <v>3.7608780442999999E-2</v>
      </c>
      <c r="BS124" s="6"/>
      <c r="BT124" s="6"/>
      <c r="BU124" s="6">
        <v>0.26084282773899997</v>
      </c>
      <c r="BV124" s="6">
        <v>0.13942133595</v>
      </c>
      <c r="BW124" s="6">
        <v>3.5579925159999999E-3</v>
      </c>
      <c r="BX124" s="6"/>
      <c r="BY124" s="6">
        <v>0.27007761730300001</v>
      </c>
      <c r="BZ124" s="6">
        <v>3.6079643209999998E-2</v>
      </c>
      <c r="CA124" s="6">
        <v>2.1717746453000002E-2</v>
      </c>
      <c r="CB124" s="6">
        <v>0.61573259248799994</v>
      </c>
      <c r="CC124" s="6"/>
      <c r="CD124" s="6">
        <v>8.265336546999999E-3</v>
      </c>
      <c r="CE124" s="6">
        <v>0.21612805662500001</v>
      </c>
    </row>
    <row r="125" spans="1:83">
      <c r="B125" s="4">
        <v>39264</v>
      </c>
      <c r="C125" s="2">
        <v>1.7289999999999999</v>
      </c>
      <c r="D125" s="2">
        <v>16.302000000000003</v>
      </c>
      <c r="E125" s="2">
        <v>51.376000000000026</v>
      </c>
      <c r="F125" s="2">
        <v>0</v>
      </c>
      <c r="G125" s="2">
        <v>0</v>
      </c>
      <c r="H125" s="2">
        <v>0.49400000000000038</v>
      </c>
      <c r="I125" s="2">
        <v>94.106999999999985</v>
      </c>
      <c r="J125" s="2">
        <v>21.48899999999999</v>
      </c>
      <c r="K125" s="2">
        <v>33.83899999999997</v>
      </c>
      <c r="L125" s="2">
        <v>0.49399999999999822</v>
      </c>
      <c r="M125" s="2">
        <v>-8.3980000000000015</v>
      </c>
      <c r="N125" s="5">
        <v>-194.38900000000001</v>
      </c>
      <c r="O125" s="2">
        <v>0</v>
      </c>
      <c r="P125" s="2">
        <v>247</v>
      </c>
      <c r="Q125" s="2">
        <v>0</v>
      </c>
      <c r="R125" s="2">
        <v>4.9399999999999995</v>
      </c>
      <c r="BB125" s="2">
        <v>4.004328675789</v>
      </c>
      <c r="BC125" s="6">
        <v>4.004328675789</v>
      </c>
      <c r="BD125" s="6">
        <v>6.5962782600000004E-4</v>
      </c>
      <c r="BE125" s="6">
        <v>3.9107934593E-2</v>
      </c>
      <c r="BF125" s="6">
        <v>0.395666757629</v>
      </c>
      <c r="BG125" s="6">
        <v>7.3788367263000004E-2</v>
      </c>
      <c r="BH125" s="6">
        <v>0.17734993594499998</v>
      </c>
      <c r="BI125" s="6">
        <v>0.23776584818999999</v>
      </c>
      <c r="BJ125" s="6">
        <v>7.8355790240000004E-3</v>
      </c>
      <c r="BK125" s="6">
        <v>0.17590075359999999</v>
      </c>
      <c r="BL125" s="6">
        <v>3.7179022920000001E-3</v>
      </c>
      <c r="BM125" s="6">
        <v>3.2001943922000002E-2</v>
      </c>
      <c r="BN125" s="6">
        <v>9.8444455849999984E-3</v>
      </c>
      <c r="BO125" s="6">
        <v>2.8683816069999999E-3</v>
      </c>
      <c r="BP125" s="6">
        <v>1.9089229509999996E-3</v>
      </c>
      <c r="BQ125" s="6">
        <v>7.325866613E-3</v>
      </c>
      <c r="BR125" s="6">
        <v>8.7080867393E-2</v>
      </c>
      <c r="BS125" s="6">
        <v>2.9163545397999997E-2</v>
      </c>
      <c r="BT125" s="6">
        <v>2.9723229614E-2</v>
      </c>
      <c r="BU125" s="6">
        <v>0.32484671558299999</v>
      </c>
      <c r="BV125" s="6">
        <v>2.1537847955000002E-2</v>
      </c>
      <c r="BW125" s="6"/>
      <c r="BX125" s="6"/>
      <c r="BY125" s="6">
        <v>0.30671694472899996</v>
      </c>
      <c r="BZ125" s="6">
        <v>0.13349467987700001</v>
      </c>
      <c r="CA125" s="6">
        <v>0.97146188356099994</v>
      </c>
      <c r="CB125" s="6">
        <v>8.6161386180999999E-2</v>
      </c>
      <c r="CC125" s="6"/>
      <c r="CD125" s="6">
        <v>0.10468093711399999</v>
      </c>
      <c r="CE125" s="6">
        <v>0.29887137134399999</v>
      </c>
    </row>
    <row r="126" spans="1:83">
      <c r="B126" s="4">
        <v>39295</v>
      </c>
      <c r="C126" s="2">
        <v>-1.7289999999999999</v>
      </c>
      <c r="D126" s="2">
        <v>18.030999999999992</v>
      </c>
      <c r="E126" s="2">
        <v>42.236999999999981</v>
      </c>
      <c r="F126" s="2">
        <v>0</v>
      </c>
      <c r="G126" s="2">
        <v>0.49399999999999933</v>
      </c>
      <c r="H126" s="2">
        <v>-1.7290000000000005</v>
      </c>
      <c r="I126" s="2">
        <v>-88.673000000000002</v>
      </c>
      <c r="J126" s="2">
        <v>32.357000000000006</v>
      </c>
      <c r="K126" s="2">
        <v>5.9280000000000141</v>
      </c>
      <c r="L126" s="2">
        <v>3.9520000000000031</v>
      </c>
      <c r="M126" s="2">
        <v>0</v>
      </c>
      <c r="N126" s="5">
        <v>655.29100000000005</v>
      </c>
      <c r="O126" s="2">
        <v>0</v>
      </c>
      <c r="P126" s="2">
        <v>0</v>
      </c>
      <c r="Q126" s="2">
        <v>0</v>
      </c>
      <c r="R126" s="2">
        <v>5.1869999999999985</v>
      </c>
      <c r="BB126" s="2">
        <v>1.6750249205169996</v>
      </c>
      <c r="BC126" s="6">
        <v>1.6750249205169996</v>
      </c>
      <c r="BD126" s="6">
        <v>1.3812206902000001E-2</v>
      </c>
      <c r="BE126" s="6">
        <v>0.108268912713</v>
      </c>
      <c r="BF126" s="6">
        <v>0.31927985650599999</v>
      </c>
      <c r="BG126" s="6">
        <v>0.120691903436</v>
      </c>
      <c r="BH126" s="6">
        <v>2.3236889324999999E-2</v>
      </c>
      <c r="BI126" s="6">
        <v>3.7169028558999992E-2</v>
      </c>
      <c r="BJ126" s="6">
        <v>2.9453381866999997E-2</v>
      </c>
      <c r="BK126" s="6">
        <v>1.828968063E-3</v>
      </c>
      <c r="BL126" s="6">
        <v>2.2337396835000002E-2</v>
      </c>
      <c r="BM126" s="6"/>
      <c r="BN126" s="6">
        <v>3.8868069929E-2</v>
      </c>
      <c r="BO126" s="6">
        <v>6.09656021E-4</v>
      </c>
      <c r="BP126" s="6">
        <v>8.9649418170000012E-3</v>
      </c>
      <c r="BQ126" s="6">
        <v>1.7999844161000002E-2</v>
      </c>
      <c r="BR126" s="6">
        <v>2.3476753988999999E-2</v>
      </c>
      <c r="BS126" s="6"/>
      <c r="BT126" s="6">
        <v>2.2337396835000002E-2</v>
      </c>
      <c r="BU126" s="6">
        <v>0.49133278112100004</v>
      </c>
      <c r="BV126" s="6">
        <v>0.227031904476</v>
      </c>
      <c r="BW126" s="6"/>
      <c r="BX126" s="6"/>
      <c r="BY126" s="6">
        <v>2.2337396835000002E-2</v>
      </c>
      <c r="BZ126" s="6"/>
      <c r="CA126" s="6">
        <v>2.2937058494999996E-2</v>
      </c>
      <c r="CB126" s="6">
        <v>9.8244568630000001E-3</v>
      </c>
      <c r="CC126" s="6"/>
      <c r="CD126" s="6">
        <v>4.5174511719999998E-3</v>
      </c>
      <c r="CE126" s="6">
        <v>0.10870866459699999</v>
      </c>
    </row>
    <row r="127" spans="1:83">
      <c r="B127" s="4">
        <v>39326</v>
      </c>
      <c r="C127" s="2">
        <v>0</v>
      </c>
      <c r="D127" s="2">
        <v>15.067000000000004</v>
      </c>
      <c r="E127" s="2">
        <v>35.814999999999998</v>
      </c>
      <c r="F127" s="2">
        <v>0.24700000000000011</v>
      </c>
      <c r="G127" s="2">
        <v>1.2349999999999999</v>
      </c>
      <c r="H127" s="2">
        <v>2.7170000000000001</v>
      </c>
      <c r="I127" s="2">
        <v>2.9639999999999982</v>
      </c>
      <c r="J127" s="2">
        <v>10.620999999999993</v>
      </c>
      <c r="K127" s="2">
        <v>27.910999999999991</v>
      </c>
      <c r="L127" s="2">
        <v>20.007000000000005</v>
      </c>
      <c r="M127" s="2">
        <v>0</v>
      </c>
      <c r="N127" s="5">
        <v>92.625</v>
      </c>
      <c r="O127" s="2">
        <v>0</v>
      </c>
      <c r="P127" s="2">
        <v>0</v>
      </c>
      <c r="Q127" s="2">
        <v>0</v>
      </c>
      <c r="R127" s="2">
        <v>4.9400000000000039</v>
      </c>
      <c r="BB127" s="2">
        <v>1.1312517272290001</v>
      </c>
      <c r="BC127" s="6">
        <v>1.1312517272290001</v>
      </c>
      <c r="BD127" s="6">
        <v>0.25105834831999996</v>
      </c>
      <c r="BE127" s="6">
        <v>1.229306403E-3</v>
      </c>
      <c r="BF127" s="6">
        <v>1.0424118523000001E-2</v>
      </c>
      <c r="BG127" s="6">
        <v>5.7067801309999997E-3</v>
      </c>
      <c r="BH127" s="6">
        <v>0.25113830320799996</v>
      </c>
      <c r="BI127" s="6">
        <v>0.13882167429</v>
      </c>
      <c r="BJ127" s="6">
        <v>1.7560092276999999E-2</v>
      </c>
      <c r="BK127" s="6">
        <v>5.5468703549999996E-3</v>
      </c>
      <c r="BL127" s="6">
        <v>2.458612806E-3</v>
      </c>
      <c r="BM127" s="6"/>
      <c r="BN127" s="6">
        <v>2.9623286004E-2</v>
      </c>
      <c r="BO127" s="6"/>
      <c r="BP127" s="6">
        <v>5.1271071929999993E-3</v>
      </c>
      <c r="BQ127" s="6">
        <v>4.7173383919999999E-3</v>
      </c>
      <c r="BR127" s="6">
        <v>1.1193684319999999E-3</v>
      </c>
      <c r="BS127" s="6"/>
      <c r="BT127" s="6">
        <v>2.9983083E-4</v>
      </c>
      <c r="BU127" s="6">
        <v>0.19098224434899999</v>
      </c>
      <c r="BV127" s="6">
        <v>2.2387368639999999E-2</v>
      </c>
      <c r="BW127" s="6"/>
      <c r="BX127" s="6"/>
      <c r="BY127" s="6">
        <v>6.4663515669999994E-3</v>
      </c>
      <c r="BZ127" s="6"/>
      <c r="CA127" s="6">
        <v>1.7270255808000002E-2</v>
      </c>
      <c r="CB127" s="6">
        <v>5.7467575749999993E-2</v>
      </c>
      <c r="CC127" s="6"/>
      <c r="CD127" s="6">
        <v>0.104890818695</v>
      </c>
      <c r="CE127" s="6">
        <v>6.9560752559999998E-3</v>
      </c>
    </row>
    <row r="128" spans="1:83">
      <c r="B128" s="4">
        <v>39356</v>
      </c>
      <c r="C128" s="2">
        <v>0</v>
      </c>
      <c r="D128" s="2">
        <v>10.127000000000004</v>
      </c>
      <c r="E128" s="2">
        <v>28.405000000000001</v>
      </c>
      <c r="F128" s="2">
        <v>0.98799999999999999</v>
      </c>
      <c r="G128" s="2">
        <v>1.2349999999999999</v>
      </c>
      <c r="H128" s="2">
        <v>0.98799999999999977</v>
      </c>
      <c r="I128" s="2">
        <v>1.4819999999999991</v>
      </c>
      <c r="J128" s="2">
        <v>4.4459999999999935</v>
      </c>
      <c r="K128" s="2">
        <v>13.338000000000013</v>
      </c>
      <c r="L128" s="2">
        <v>27.417000000000005</v>
      </c>
      <c r="M128" s="2">
        <v>0.98799999999999866</v>
      </c>
      <c r="N128" s="5">
        <v>33.097999999999949</v>
      </c>
      <c r="O128" s="2">
        <v>0</v>
      </c>
      <c r="P128" s="2">
        <v>0</v>
      </c>
      <c r="Q128" s="2">
        <v>0</v>
      </c>
      <c r="R128" s="2">
        <v>4.1989999999999981</v>
      </c>
      <c r="BB128" s="2">
        <v>1.137638123908</v>
      </c>
      <c r="BC128" s="6">
        <v>1.137638123908</v>
      </c>
      <c r="BD128" s="6">
        <v>5.2900152773000003E-2</v>
      </c>
      <c r="BE128" s="6">
        <v>1.9299111091E-2</v>
      </c>
      <c r="BF128" s="6">
        <v>3.8938030456E-2</v>
      </c>
      <c r="BG128" s="6">
        <v>0.24349261704299999</v>
      </c>
      <c r="BH128" s="6">
        <v>1.7080362948999998E-2</v>
      </c>
      <c r="BI128" s="6">
        <v>3.4750393197000004E-2</v>
      </c>
      <c r="BJ128" s="6">
        <v>3.5290088690999998E-2</v>
      </c>
      <c r="BK128" s="6">
        <v>6.7302026974000007E-2</v>
      </c>
      <c r="BL128" s="6">
        <v>1.3292500129999999E-3</v>
      </c>
      <c r="BM128" s="6"/>
      <c r="BN128" s="6">
        <v>2.1387932540000002E-3</v>
      </c>
      <c r="BO128" s="6">
        <v>1.6590639259999999E-3</v>
      </c>
      <c r="BP128" s="6">
        <v>2.458612806E-3</v>
      </c>
      <c r="BQ128" s="6">
        <v>7.135973753999999E-3</v>
      </c>
      <c r="BR128" s="6">
        <v>2.1387932540000002E-3</v>
      </c>
      <c r="BS128" s="6"/>
      <c r="BT128" s="6"/>
      <c r="BU128" s="6">
        <v>4.9172256120000001E-3</v>
      </c>
      <c r="BV128" s="6">
        <v>4.3395515462000003E-2</v>
      </c>
      <c r="BW128" s="6"/>
      <c r="BX128" s="6"/>
      <c r="BY128" s="6"/>
      <c r="BZ128" s="6"/>
      <c r="CA128" s="6"/>
      <c r="CB128" s="6">
        <v>0.56341211265299995</v>
      </c>
      <c r="CC128" s="6"/>
      <c r="CD128" s="6"/>
      <c r="CE128" s="6"/>
    </row>
    <row r="129" spans="1:83">
      <c r="B129" s="4">
        <v>39387</v>
      </c>
      <c r="C129" s="2">
        <v>2.4700000000000002</v>
      </c>
      <c r="D129" s="2">
        <v>7.41</v>
      </c>
      <c r="E129" s="2">
        <v>43.718999999999973</v>
      </c>
      <c r="F129" s="2">
        <v>2.964</v>
      </c>
      <c r="G129" s="2">
        <v>3.2110000000000007</v>
      </c>
      <c r="H129" s="2">
        <v>2.2229999999999999</v>
      </c>
      <c r="I129" s="2">
        <v>4.1990000000000025</v>
      </c>
      <c r="J129" s="2">
        <v>17.53700000000002</v>
      </c>
      <c r="K129" s="2">
        <v>11.855999999999993</v>
      </c>
      <c r="L129" s="2">
        <v>16.301999999999985</v>
      </c>
      <c r="M129" s="2">
        <v>14.078999999999999</v>
      </c>
      <c r="N129" s="5">
        <v>0</v>
      </c>
      <c r="O129" s="2">
        <v>0</v>
      </c>
      <c r="P129" s="2">
        <v>0</v>
      </c>
      <c r="Q129" s="2">
        <v>247</v>
      </c>
      <c r="R129" s="2">
        <v>3.4579999999999966</v>
      </c>
      <c r="BB129" s="2">
        <v>0.37759695294099993</v>
      </c>
      <c r="BC129" s="6">
        <v>0.37759695294099993</v>
      </c>
      <c r="BD129" s="6">
        <v>6.09656021E-4</v>
      </c>
      <c r="BE129" s="6">
        <v>3.9107934593E-2</v>
      </c>
      <c r="BF129" s="6">
        <v>6.7511908555E-2</v>
      </c>
      <c r="BG129" s="6">
        <v>8.5281882412999999E-2</v>
      </c>
      <c r="BH129" s="6">
        <v>5.5968421599999997E-4</v>
      </c>
      <c r="BI129" s="6">
        <v>4.1336677096000002E-2</v>
      </c>
      <c r="BJ129" s="6">
        <v>2.3576697598999996E-2</v>
      </c>
      <c r="BK129" s="6">
        <v>1.2243092225E-2</v>
      </c>
      <c r="BL129" s="6">
        <v>1.2063193727000002E-2</v>
      </c>
      <c r="BM129" s="6"/>
      <c r="BN129" s="6">
        <v>6.4593555142999998E-2</v>
      </c>
      <c r="BO129" s="6"/>
      <c r="BP129" s="6">
        <v>1.2313052751999998E-2</v>
      </c>
      <c r="BQ129" s="6"/>
      <c r="BR129" s="6"/>
      <c r="BS129" s="6"/>
      <c r="BT129" s="6"/>
      <c r="BU129" s="6"/>
      <c r="BV129" s="6"/>
      <c r="BW129" s="6"/>
      <c r="BX129" s="6"/>
      <c r="BY129" s="6">
        <v>3.028291383E-3</v>
      </c>
      <c r="BZ129" s="6"/>
      <c r="CA129" s="6"/>
      <c r="CB129" s="6">
        <v>1.5241400525000001E-2</v>
      </c>
      <c r="CC129" s="6"/>
      <c r="CD129" s="6">
        <v>1.2992669300000001E-4</v>
      </c>
      <c r="CE129" s="6"/>
    </row>
    <row r="130" spans="1:83">
      <c r="B130" s="4">
        <v>39417</v>
      </c>
      <c r="C130" s="2">
        <v>19.265999999999998</v>
      </c>
      <c r="D130" s="2">
        <v>12.102999999999996</v>
      </c>
      <c r="E130" s="2">
        <v>83.980000000000075</v>
      </c>
      <c r="F130" s="2">
        <v>2.4699999999999998</v>
      </c>
      <c r="G130" s="2">
        <v>4.4459999999999997</v>
      </c>
      <c r="H130" s="2">
        <v>2.9639999999999991</v>
      </c>
      <c r="I130" s="2">
        <v>4.1989999999999981</v>
      </c>
      <c r="J130" s="2">
        <v>2.7169999999999859</v>
      </c>
      <c r="K130" s="2">
        <v>14.82</v>
      </c>
      <c r="L130" s="2">
        <v>29.887000000000004</v>
      </c>
      <c r="M130" s="2">
        <v>30.627999999999997</v>
      </c>
      <c r="N130" s="5">
        <v>86.203000000000088</v>
      </c>
      <c r="O130" s="2">
        <v>0</v>
      </c>
      <c r="P130" s="2">
        <v>247</v>
      </c>
      <c r="Q130" s="2">
        <v>0</v>
      </c>
      <c r="R130" s="2">
        <v>-46.93</v>
      </c>
      <c r="BB130" s="2">
        <v>0.91322907735800007</v>
      </c>
      <c r="BC130" s="6">
        <v>0.91322907735800007</v>
      </c>
      <c r="BD130" s="6">
        <v>5.1610880203999995E-2</v>
      </c>
      <c r="BE130" s="6">
        <v>1.3512376071999999E-2</v>
      </c>
      <c r="BF130" s="6">
        <v>4.0587100020999994E-2</v>
      </c>
      <c r="BG130" s="6">
        <v>6.7022184865999992E-2</v>
      </c>
      <c r="BH130" s="6">
        <v>5.9566391559999999E-3</v>
      </c>
      <c r="BI130" s="6">
        <v>3.1782067980000001E-3</v>
      </c>
      <c r="BJ130" s="6">
        <v>3.6299519151999998E-2</v>
      </c>
      <c r="BK130" s="6">
        <v>5.0871297490000002E-3</v>
      </c>
      <c r="BL130" s="6">
        <v>1.0494079050000001E-3</v>
      </c>
      <c r="BM130" s="6"/>
      <c r="BN130" s="6">
        <v>3.4980263499999998E-4</v>
      </c>
      <c r="BO130" s="6"/>
      <c r="BP130" s="6">
        <v>4.9172256120000001E-3</v>
      </c>
      <c r="BQ130" s="6"/>
      <c r="BR130" s="6"/>
      <c r="BS130" s="6"/>
      <c r="BT130" s="6"/>
      <c r="BU130" s="6">
        <v>0.18159753937000001</v>
      </c>
      <c r="BV130" s="6"/>
      <c r="BW130" s="6"/>
      <c r="BX130" s="6"/>
      <c r="BY130" s="6"/>
      <c r="BZ130" s="6"/>
      <c r="CA130" s="6"/>
      <c r="CB130" s="6">
        <v>4.1046840626999995E-2</v>
      </c>
      <c r="CC130" s="6"/>
      <c r="CD130" s="6">
        <v>3.09825191E-4</v>
      </c>
      <c r="CE130" s="6"/>
    </row>
    <row r="131" spans="1:83">
      <c r="A131" s="1">
        <v>2008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13">
        <v>445.72361698113207</v>
      </c>
      <c r="T131" s="13">
        <v>52.026588679245279</v>
      </c>
      <c r="U131" s="13">
        <v>1.7383207547169812</v>
      </c>
      <c r="V131" s="13" t="s">
        <v>71</v>
      </c>
      <c r="W131" s="13">
        <v>18.378664150943397</v>
      </c>
      <c r="X131" s="13" t="s">
        <v>71</v>
      </c>
      <c r="Y131" s="13" t="s">
        <v>71</v>
      </c>
      <c r="Z131" s="13">
        <v>4.9003867924528297</v>
      </c>
      <c r="AA131" s="13">
        <v>0.25134968553459119</v>
      </c>
      <c r="AB131" s="14">
        <f>(AA131/15.9)*0.00247</f>
        <v>3.904614611763775E-5</v>
      </c>
      <c r="AC131" s="13">
        <v>56.901809433962256</v>
      </c>
      <c r="AD131" s="13">
        <v>22.788623899371071</v>
      </c>
      <c r="AE131" s="13">
        <v>0.72810628930817611</v>
      </c>
      <c r="AF131" s="13">
        <v>34.312494339622639</v>
      </c>
      <c r="AG131" s="13">
        <v>4.4231641509433963</v>
      </c>
      <c r="AH131" s="13">
        <v>17.076710062893081</v>
      </c>
      <c r="AI131" s="13">
        <v>47.440311320754716</v>
      </c>
      <c r="AJ131" s="13">
        <v>10.842212578616353</v>
      </c>
      <c r="AK131" s="13">
        <v>10.657195597484277</v>
      </c>
      <c r="AL131" s="13">
        <v>12.333222641509433</v>
      </c>
      <c r="AM131" s="13">
        <v>39.939278616352198</v>
      </c>
      <c r="AN131" s="13">
        <v>9.1899534591194971</v>
      </c>
      <c r="AO131" s="13">
        <v>0.49710691823899367</v>
      </c>
      <c r="AP131" s="13">
        <v>1.4841748427672956</v>
      </c>
      <c r="AQ131" s="13">
        <v>12.971228301886791</v>
      </c>
      <c r="AR131" s="13">
        <v>6.0313050314465411</v>
      </c>
      <c r="AS131" s="13">
        <v>2.7170000000000001</v>
      </c>
      <c r="AT131" s="13">
        <v>14.110069182389935</v>
      </c>
      <c r="AU131" s="13">
        <v>2.3797440251572328</v>
      </c>
      <c r="AV131" s="13">
        <v>2.7577006289308175</v>
      </c>
      <c r="AW131" s="13">
        <v>3.2116213836477985</v>
      </c>
      <c r="AX131" s="13">
        <v>0.8823647798742138</v>
      </c>
      <c r="AY131" s="14">
        <f>(AX131/15.9)*0.00247</f>
        <v>1.3707176140184327E-4</v>
      </c>
      <c r="AZ131" s="12">
        <v>1.3695295597484276</v>
      </c>
      <c r="BA131" s="14">
        <f>(AZ131/15.9)*0.00247</f>
        <v>2.127508184011708E-4</v>
      </c>
      <c r="BB131" s="2">
        <v>18.723883215140997</v>
      </c>
      <c r="BC131" s="2">
        <v>18.723883215140997</v>
      </c>
      <c r="BD131" s="2">
        <v>0.57292674432500001</v>
      </c>
      <c r="BE131" s="2">
        <v>0.27425526020099994</v>
      </c>
      <c r="BF131" s="2">
        <v>1.315567732791</v>
      </c>
      <c r="BG131" s="2">
        <v>1.005962417733</v>
      </c>
      <c r="BH131" s="2">
        <v>1.0404729462660001</v>
      </c>
      <c r="BI131" s="2">
        <v>1.7185003908669996</v>
      </c>
      <c r="BJ131" s="2">
        <v>0.27402538989799996</v>
      </c>
      <c r="BK131" s="2">
        <v>2.4178458074809996</v>
      </c>
      <c r="BL131" s="2">
        <v>0.15794088688299998</v>
      </c>
      <c r="BM131" s="2">
        <v>0.74041224596299993</v>
      </c>
      <c r="BN131" s="2">
        <v>0.28866712876299999</v>
      </c>
      <c r="BO131" s="2">
        <v>2.2047560366000002E-2</v>
      </c>
      <c r="BP131" s="2">
        <v>0.15674156356300001</v>
      </c>
      <c r="BQ131" s="2">
        <v>3.6469423288999991E-2</v>
      </c>
      <c r="BR131" s="2">
        <v>0.57590506390299989</v>
      </c>
      <c r="BS131" s="2">
        <v>2.5575569799000008E-2</v>
      </c>
      <c r="BT131" s="2">
        <v>0.24168363770199999</v>
      </c>
      <c r="BU131" s="2">
        <v>1.239720527162</v>
      </c>
      <c r="BV131" s="2">
        <v>1.3065204075819998</v>
      </c>
      <c r="BW131" s="2" t="s">
        <v>72</v>
      </c>
      <c r="BX131" s="2">
        <v>1.6530673093999998E-2</v>
      </c>
      <c r="BY131" s="2">
        <v>1.2799778132699997</v>
      </c>
      <c r="BZ131" s="2">
        <v>0.32746523816499995</v>
      </c>
      <c r="CA131" s="2">
        <v>0.75375471789800008</v>
      </c>
      <c r="CB131" s="2">
        <v>1.0506971775689999</v>
      </c>
      <c r="CD131" s="2">
        <v>7.7716151136E-2</v>
      </c>
      <c r="CE131" s="2">
        <v>1.8065007394719999</v>
      </c>
    </row>
    <row r="132" spans="1:83">
      <c r="B132" s="4">
        <v>39448</v>
      </c>
      <c r="C132" s="2">
        <v>-21.488999999999997</v>
      </c>
      <c r="D132" s="2">
        <v>-145.23599999999999</v>
      </c>
      <c r="E132" s="2">
        <v>-614.2890000000001</v>
      </c>
      <c r="F132" s="2">
        <v>-6.9159999999999995</v>
      </c>
      <c r="G132" s="2">
        <v>-12.35</v>
      </c>
      <c r="H132" s="2">
        <v>-10.867999999999999</v>
      </c>
      <c r="I132" s="2">
        <v>-35.814999999999998</v>
      </c>
      <c r="J132" s="2">
        <v>-182.78</v>
      </c>
      <c r="K132" s="10">
        <v>-334.685</v>
      </c>
      <c r="L132" s="10">
        <v>-121.03</v>
      </c>
      <c r="M132" s="2">
        <v>-32.356999999999999</v>
      </c>
      <c r="N132" s="5">
        <v>-696.04600000000005</v>
      </c>
      <c r="O132" s="2">
        <v>-247</v>
      </c>
      <c r="P132" s="5">
        <v>0</v>
      </c>
      <c r="Q132" s="5"/>
      <c r="R132" s="2">
        <v>3.7050000000000001</v>
      </c>
      <c r="BB132" s="2">
        <v>1.660420730592</v>
      </c>
      <c r="BC132" s="6">
        <v>1.660420730592</v>
      </c>
      <c r="BD132" s="6">
        <v>6.7621846525999993E-2</v>
      </c>
      <c r="BE132" s="6">
        <v>6.2464756250000001E-3</v>
      </c>
      <c r="BF132" s="6">
        <v>1.1603453121E-2</v>
      </c>
      <c r="BG132" s="6">
        <v>4.8532617016E-2</v>
      </c>
      <c r="BH132" s="6">
        <v>3.2931419495000003E-2</v>
      </c>
      <c r="BI132" s="6">
        <v>9.6695442675000007E-2</v>
      </c>
      <c r="BJ132" s="6">
        <v>3.6809231562999999E-2</v>
      </c>
      <c r="BK132" s="6">
        <v>0.53938566880900007</v>
      </c>
      <c r="BL132" s="6">
        <v>8.6950940699999997E-4</v>
      </c>
      <c r="BM132" s="7">
        <v>0.20296548318800001</v>
      </c>
      <c r="BN132" s="7">
        <v>0.11225666275199998</v>
      </c>
      <c r="BO132" s="7">
        <v>2.6784887480000002E-3</v>
      </c>
      <c r="BP132" s="7"/>
      <c r="BQ132" s="7"/>
      <c r="BR132" s="7">
        <v>6.2464756250000001E-3</v>
      </c>
      <c r="BS132" s="7"/>
      <c r="BT132" s="7"/>
      <c r="BU132" s="7"/>
      <c r="BV132" s="7">
        <v>0.45438120000000004</v>
      </c>
      <c r="BW132" s="7"/>
      <c r="BX132" s="7"/>
      <c r="BY132" s="7"/>
      <c r="BZ132" s="7"/>
      <c r="CA132" s="7">
        <v>8.2953196299999994E-4</v>
      </c>
      <c r="CB132" s="7">
        <v>2.2067549087999998E-2</v>
      </c>
      <c r="CC132" s="7"/>
      <c r="CD132" s="7">
        <v>1.8299674990999999E-2</v>
      </c>
      <c r="CE132" s="7"/>
    </row>
    <row r="133" spans="1:83">
      <c r="B133" s="4">
        <v>39479</v>
      </c>
      <c r="C133" s="2">
        <v>0.24699999999999966</v>
      </c>
      <c r="D133" s="2">
        <v>10.621000000000002</v>
      </c>
      <c r="E133" s="2">
        <v>61.75</v>
      </c>
      <c r="F133" s="2">
        <v>0.24699999999999994</v>
      </c>
      <c r="G133" s="2">
        <v>1.9759999999999995</v>
      </c>
      <c r="H133" s="2">
        <v>0.98800000000000043</v>
      </c>
      <c r="I133" s="2">
        <v>2.9639999999999991</v>
      </c>
      <c r="J133" s="2">
        <v>20.007000000000005</v>
      </c>
      <c r="K133" s="10">
        <v>10.126999999999999</v>
      </c>
      <c r="L133" s="10">
        <v>6.9159999999999977</v>
      </c>
      <c r="M133" s="2">
        <v>-0.24700000000000352</v>
      </c>
      <c r="N133" s="5">
        <v>0</v>
      </c>
      <c r="O133" s="2">
        <v>0</v>
      </c>
      <c r="P133" s="5"/>
      <c r="Q133" s="5"/>
      <c r="R133" s="2">
        <v>0</v>
      </c>
      <c r="BB133" s="2">
        <v>2.9220013537650003</v>
      </c>
      <c r="BC133" s="6">
        <v>2.9220013537650003</v>
      </c>
      <c r="BD133" s="6">
        <v>4.3505453432999996E-2</v>
      </c>
      <c r="BE133" s="6">
        <v>1.8079799048999999E-2</v>
      </c>
      <c r="BF133" s="6">
        <v>0.26989771880499996</v>
      </c>
      <c r="BG133" s="6">
        <v>0.26454074130899996</v>
      </c>
      <c r="BH133" s="6">
        <v>0.51891721748100006</v>
      </c>
      <c r="BI133" s="6">
        <v>0.12133154253999999</v>
      </c>
      <c r="BJ133" s="6">
        <v>2.6425090483999998E-2</v>
      </c>
      <c r="BK133" s="6">
        <v>8.1713895535999989E-2</v>
      </c>
      <c r="BL133" s="6">
        <v>4.5474342549999998E-3</v>
      </c>
      <c r="BM133" s="6">
        <v>0.50226661205500001</v>
      </c>
      <c r="BN133" s="6">
        <v>3.0202958941999997E-2</v>
      </c>
      <c r="BO133" s="6">
        <v>1.229306403E-3</v>
      </c>
      <c r="BP133" s="6">
        <v>2.2167492697999999E-2</v>
      </c>
      <c r="BQ133" s="6">
        <v>1.0464095967000001E-2</v>
      </c>
      <c r="BR133" s="6">
        <v>0.10950821347699999</v>
      </c>
      <c r="BS133" s="6"/>
      <c r="BT133" s="6"/>
      <c r="BU133" s="6">
        <v>8.8759920041000001E-2</v>
      </c>
      <c r="BV133" s="6">
        <v>0.30163980934099999</v>
      </c>
      <c r="BW133" s="6"/>
      <c r="BX133" s="6"/>
      <c r="BY133" s="6">
        <v>0.24450204750399998</v>
      </c>
      <c r="BZ133" s="6"/>
      <c r="CA133" s="6">
        <v>0.25309719796399999</v>
      </c>
      <c r="CB133" s="6"/>
      <c r="CC133" s="6"/>
      <c r="CD133" s="6">
        <v>9.2048064810000014E-3</v>
      </c>
      <c r="CE133" s="6"/>
    </row>
    <row r="134" spans="1:83">
      <c r="B134" s="4">
        <v>39508</v>
      </c>
      <c r="C134" s="2">
        <v>0</v>
      </c>
      <c r="D134" s="2">
        <v>9.3859999999999975</v>
      </c>
      <c r="E134" s="2">
        <v>62.985000000000014</v>
      </c>
      <c r="F134" s="2">
        <v>0.24700000000000011</v>
      </c>
      <c r="G134" s="2">
        <v>0.49400000000000038</v>
      </c>
      <c r="H134" s="2">
        <v>1.2349999999999999</v>
      </c>
      <c r="I134" s="2">
        <v>3.952</v>
      </c>
      <c r="J134" s="2">
        <v>12.597</v>
      </c>
      <c r="K134" s="10">
        <v>34.333000000000006</v>
      </c>
      <c r="L134" s="10">
        <v>3.2110000000000016</v>
      </c>
      <c r="M134" s="2">
        <v>0.24700000000000352</v>
      </c>
      <c r="N134" s="5">
        <v>-168.94800000000001</v>
      </c>
      <c r="O134" s="2">
        <v>0</v>
      </c>
      <c r="P134" s="5"/>
      <c r="Q134" s="5">
        <v>0</v>
      </c>
      <c r="BB134" s="2">
        <v>0.76643756200700008</v>
      </c>
      <c r="BC134" s="6">
        <v>0.76643756200700008</v>
      </c>
      <c r="BD134" s="6">
        <v>4.5744190297000005E-2</v>
      </c>
      <c r="BE134" s="6">
        <v>1.3732252013999999E-2</v>
      </c>
      <c r="BF134" s="6">
        <v>0.224183511591</v>
      </c>
      <c r="BG134" s="6">
        <v>2.4046432566E-2</v>
      </c>
      <c r="BH134" s="6">
        <v>7.6256974429999985E-2</v>
      </c>
      <c r="BI134" s="6">
        <v>9.1528358037999996E-2</v>
      </c>
      <c r="BJ134" s="6">
        <v>9.4846485889999999E-3</v>
      </c>
      <c r="BK134" s="6">
        <v>8.0884363573000009E-2</v>
      </c>
      <c r="BL134" s="6">
        <v>1.2422990722999998E-2</v>
      </c>
      <c r="BM134" s="6"/>
      <c r="BN134" s="6">
        <v>3.1652141287000002E-2</v>
      </c>
      <c r="BO134" s="6">
        <v>1.8789398679999998E-3</v>
      </c>
      <c r="BP134" s="6"/>
      <c r="BQ134" s="6">
        <v>1.2992669300000001E-4</v>
      </c>
      <c r="BR134" s="6">
        <v>3.8938030456E-2</v>
      </c>
      <c r="BS134" s="6">
        <v>1.2492951249999998E-3</v>
      </c>
      <c r="BT134" s="6"/>
      <c r="BU134" s="6">
        <v>2.3376810378999999E-2</v>
      </c>
      <c r="BV134" s="6">
        <v>2.3936494595E-2</v>
      </c>
      <c r="BW134" s="6"/>
      <c r="BX134" s="6">
        <v>2.2587255859999999E-3</v>
      </c>
      <c r="BY134" s="6">
        <v>2.7794317940999996E-2</v>
      </c>
      <c r="BZ134" s="6"/>
      <c r="CA134" s="6">
        <v>1.3092612909999999E-3</v>
      </c>
      <c r="CB134" s="6"/>
      <c r="CC134" s="6"/>
      <c r="CD134" s="6">
        <v>1.1373582817999999E-2</v>
      </c>
      <c r="CE134" s="6">
        <v>2.4256314147E-2</v>
      </c>
    </row>
    <row r="135" spans="1:83">
      <c r="B135" s="4">
        <v>39539</v>
      </c>
      <c r="C135" s="2">
        <v>0</v>
      </c>
      <c r="D135" s="2">
        <v>14.82</v>
      </c>
      <c r="E135" s="2">
        <v>80.275000000000006</v>
      </c>
      <c r="F135" s="2">
        <v>0</v>
      </c>
      <c r="G135" s="2">
        <v>0.24700000000000019</v>
      </c>
      <c r="H135" s="2">
        <v>0.98799999999999977</v>
      </c>
      <c r="I135" s="2">
        <v>4.1989999999999998</v>
      </c>
      <c r="J135" s="2">
        <v>17.783999999999999</v>
      </c>
      <c r="K135" s="10">
        <v>80.769000000000005</v>
      </c>
      <c r="L135" s="10">
        <v>5.6810000000000018</v>
      </c>
      <c r="M135" s="2">
        <v>0</v>
      </c>
      <c r="N135" s="5"/>
      <c r="O135" s="2">
        <v>247</v>
      </c>
      <c r="P135" s="5"/>
      <c r="Q135" s="5">
        <v>0</v>
      </c>
      <c r="R135" s="2">
        <v>3.9519999999999991</v>
      </c>
      <c r="BB135" s="2">
        <v>1.172648370491</v>
      </c>
      <c r="BC135" s="6">
        <v>1.172648370491</v>
      </c>
      <c r="BD135" s="6">
        <v>5.6538100176999999E-2</v>
      </c>
      <c r="BE135" s="6">
        <v>8.8000348605000001E-2</v>
      </c>
      <c r="BF135" s="6">
        <v>1.8699449431E-2</v>
      </c>
      <c r="BG135" s="6">
        <v>3.1182406319999996E-3</v>
      </c>
      <c r="BH135" s="6">
        <v>7.8335801517999987E-2</v>
      </c>
      <c r="BI135" s="6">
        <v>2.5185789720000001E-2</v>
      </c>
      <c r="BJ135" s="6">
        <v>2.6095276570999998E-2</v>
      </c>
      <c r="BK135" s="6">
        <v>0.23742603991599998</v>
      </c>
      <c r="BL135" s="6">
        <v>2.6724921313999995E-2</v>
      </c>
      <c r="BM135" s="6">
        <v>1.3092612909999999E-3</v>
      </c>
      <c r="BN135" s="6">
        <v>2.9433393145E-2</v>
      </c>
      <c r="BO135" s="6">
        <v>5.0671410270000002E-3</v>
      </c>
      <c r="BP135" s="6">
        <v>8.1064262071000009E-2</v>
      </c>
      <c r="BQ135" s="6">
        <v>6.7661823969999996E-3</v>
      </c>
      <c r="BR135" s="6">
        <v>7.1659568369999999E-3</v>
      </c>
      <c r="BS135" s="6"/>
      <c r="BT135" s="6"/>
      <c r="BU135" s="6">
        <v>0.197738432385</v>
      </c>
      <c r="BV135" s="6">
        <v>2.2437340444999999E-2</v>
      </c>
      <c r="BW135" s="6"/>
      <c r="BX135" s="6"/>
      <c r="BY135" s="6">
        <v>0.19690890042200002</v>
      </c>
      <c r="BZ135" s="6">
        <v>0.121741311341</v>
      </c>
      <c r="CA135" s="6">
        <v>6.9960526999999996E-5</v>
      </c>
      <c r="CB135" s="6">
        <v>6.5962782599999995E-3</v>
      </c>
      <c r="CC135" s="6"/>
      <c r="CD135" s="6">
        <v>1.09937971E-4</v>
      </c>
      <c r="CE135" s="6">
        <v>8.0654493270000002E-2</v>
      </c>
    </row>
    <row r="136" spans="1:83">
      <c r="B136" s="4">
        <v>39569</v>
      </c>
      <c r="C136" s="2">
        <v>0.49400000000000038</v>
      </c>
      <c r="D136" s="2">
        <v>-5.6810000000000018</v>
      </c>
      <c r="E136" s="2">
        <v>-94.601000000000028</v>
      </c>
      <c r="F136" s="2">
        <v>-0.7410000000000001</v>
      </c>
      <c r="G136" s="2">
        <v>-4.9399999999999995</v>
      </c>
      <c r="H136" s="2">
        <v>-2.7170000000000001</v>
      </c>
      <c r="I136" s="2">
        <v>-5.4339999999999993</v>
      </c>
      <c r="J136" s="2">
        <v>-10.373999999999997</v>
      </c>
      <c r="K136" s="10">
        <v>-55.575000000000003</v>
      </c>
      <c r="L136" s="10">
        <v>-14.326000000000002</v>
      </c>
      <c r="M136" s="2">
        <v>-23.465</v>
      </c>
      <c r="N136" s="5"/>
      <c r="O136" s="2">
        <v>-247</v>
      </c>
      <c r="P136" s="5">
        <v>-494</v>
      </c>
      <c r="Q136" s="5">
        <v>0</v>
      </c>
      <c r="R136" s="2">
        <v>-2.9640000000000004</v>
      </c>
      <c r="BB136" s="2">
        <v>1.1071453284969999</v>
      </c>
      <c r="BC136" s="6">
        <v>1.1071453284969999</v>
      </c>
      <c r="BD136" s="6">
        <v>0.22647222025999997</v>
      </c>
      <c r="BE136" s="6">
        <v>3.4780376279999999E-3</v>
      </c>
      <c r="BF136" s="6">
        <v>2.8104143131999999E-2</v>
      </c>
      <c r="BG136" s="6">
        <v>4.4674793670000004E-2</v>
      </c>
      <c r="BH136" s="6"/>
      <c r="BI136" s="6">
        <v>9.9543835560000019E-3</v>
      </c>
      <c r="BJ136" s="6">
        <v>8.9549474559999995E-3</v>
      </c>
      <c r="BK136" s="6">
        <v>0.10151272467699998</v>
      </c>
      <c r="BL136" s="6">
        <v>5.2070620809999994E-3</v>
      </c>
      <c r="BM136" s="6"/>
      <c r="BN136" s="6">
        <v>1.6590639259999999E-3</v>
      </c>
      <c r="BO136" s="6"/>
      <c r="BP136" s="6">
        <v>1.6200859181000001E-2</v>
      </c>
      <c r="BQ136" s="6"/>
      <c r="BR136" s="6">
        <v>3.3011374383000003E-2</v>
      </c>
      <c r="BS136" s="6">
        <v>2.2337396835000002E-2</v>
      </c>
      <c r="BT136" s="6"/>
      <c r="BU136" s="6">
        <v>0.11481521916799999</v>
      </c>
      <c r="BV136" s="6">
        <v>0.119182754925</v>
      </c>
      <c r="BW136" s="6"/>
      <c r="BX136" s="6"/>
      <c r="BY136" s="6">
        <v>3.3051351826999996E-2</v>
      </c>
      <c r="BZ136" s="6">
        <v>0.16704574975399997</v>
      </c>
      <c r="CA136" s="6">
        <v>1.9688891169999997E-3</v>
      </c>
      <c r="CB136" s="6">
        <v>0.100133502859</v>
      </c>
      <c r="CC136" s="6"/>
      <c r="CD136" s="6">
        <v>9.8244568630000001E-3</v>
      </c>
      <c r="CE136" s="6">
        <v>5.9556397199000001E-2</v>
      </c>
    </row>
    <row r="137" spans="1:83">
      <c r="B137" s="4">
        <v>39600</v>
      </c>
      <c r="C137" s="2">
        <v>-0.49400000000000038</v>
      </c>
      <c r="D137" s="2">
        <v>42.977999999999994</v>
      </c>
      <c r="E137" s="2">
        <v>216.125</v>
      </c>
      <c r="F137" s="2">
        <v>0.7410000000000001</v>
      </c>
      <c r="G137" s="2">
        <v>5.1869999999999994</v>
      </c>
      <c r="H137" s="2">
        <v>3.7050000000000001</v>
      </c>
      <c r="I137" s="2">
        <v>12.843999999999998</v>
      </c>
      <c r="J137" s="2">
        <v>49.647000000000006</v>
      </c>
      <c r="K137" s="10">
        <v>158.07999999999998</v>
      </c>
      <c r="L137" s="10">
        <v>20.253999999999998</v>
      </c>
      <c r="M137" s="2">
        <v>25.193999999999999</v>
      </c>
      <c r="N137" s="5">
        <v>88.179000000000002</v>
      </c>
      <c r="O137" s="2">
        <v>988</v>
      </c>
      <c r="P137" s="5">
        <v>741</v>
      </c>
      <c r="Q137" s="5">
        <v>0</v>
      </c>
      <c r="R137" s="2">
        <v>15.067</v>
      </c>
      <c r="BB137" s="2">
        <v>3.850687372246</v>
      </c>
      <c r="BC137" s="6">
        <v>3.850687372246</v>
      </c>
      <c r="BD137" s="6">
        <v>2.2657216387000002E-2</v>
      </c>
      <c r="BE137" s="6">
        <v>5.9556397199000001E-2</v>
      </c>
      <c r="BF137" s="6">
        <v>4.4265024868999997E-2</v>
      </c>
      <c r="BG137" s="6">
        <v>3.9107934593E-2</v>
      </c>
      <c r="BH137" s="6">
        <v>6.1575258121000002E-2</v>
      </c>
      <c r="BI137" s="6">
        <v>0.48220792952799996</v>
      </c>
      <c r="BJ137" s="6">
        <v>1.3982111039E-2</v>
      </c>
      <c r="BK137" s="6">
        <v>0.52668283597800003</v>
      </c>
      <c r="BL137" s="6">
        <v>6.066577127E-3</v>
      </c>
      <c r="BM137" s="6"/>
      <c r="BN137" s="6">
        <v>2.3766590458E-2</v>
      </c>
      <c r="BO137" s="6">
        <v>1.838962424E-3</v>
      </c>
      <c r="BP137" s="6">
        <v>5.1271071929999993E-3</v>
      </c>
      <c r="BQ137" s="6">
        <v>1.4281941869E-2</v>
      </c>
      <c r="BR137" s="6">
        <v>4.0697037992000001E-2</v>
      </c>
      <c r="BS137" s="6"/>
      <c r="BT137" s="6">
        <v>0.106989634505</v>
      </c>
      <c r="BU137" s="6">
        <v>0.25738477883299998</v>
      </c>
      <c r="BV137" s="6">
        <v>0.189642999975</v>
      </c>
      <c r="BW137" s="6">
        <v>4.7173383919999999E-3</v>
      </c>
      <c r="BX137" s="6"/>
      <c r="BY137" s="6">
        <v>7.149965859400001E-2</v>
      </c>
      <c r="BZ137" s="6">
        <v>3.7338932695999999E-2</v>
      </c>
      <c r="CA137" s="6">
        <v>0.47696089000300002</v>
      </c>
      <c r="CB137" s="6">
        <v>0.49290189579799998</v>
      </c>
      <c r="CC137" s="6"/>
      <c r="CD137" s="6">
        <v>6.1665207370000001E-3</v>
      </c>
      <c r="CE137" s="6">
        <v>0.86527179793599995</v>
      </c>
    </row>
    <row r="138" spans="1:83">
      <c r="B138" s="4">
        <v>39630</v>
      </c>
      <c r="C138" s="2">
        <v>0</v>
      </c>
      <c r="D138" s="2">
        <v>33.592000000000006</v>
      </c>
      <c r="E138" s="2">
        <v>92.871999999999986</v>
      </c>
      <c r="F138" s="2">
        <v>0</v>
      </c>
      <c r="G138" s="2">
        <v>1.4819999999999991</v>
      </c>
      <c r="H138" s="2">
        <v>0.49400000000000038</v>
      </c>
      <c r="I138" s="2">
        <v>7.41</v>
      </c>
      <c r="J138" s="2">
        <v>34.827000000000005</v>
      </c>
      <c r="K138" s="10">
        <v>36.309000000000005</v>
      </c>
      <c r="L138" s="10">
        <v>2.4699999999999998</v>
      </c>
      <c r="M138" s="2">
        <v>-1.7289999999999983</v>
      </c>
      <c r="N138" s="5">
        <v>14.572999999999979</v>
      </c>
      <c r="O138" s="2">
        <v>5187</v>
      </c>
      <c r="P138" s="5">
        <v>1976</v>
      </c>
      <c r="Q138" s="5">
        <v>494</v>
      </c>
      <c r="R138" s="2">
        <v>9.3859999999999975</v>
      </c>
      <c r="BB138" s="2">
        <v>2.7052336580360001</v>
      </c>
      <c r="BC138" s="6">
        <v>2.7052336580360001</v>
      </c>
      <c r="BD138" s="6">
        <v>1.149351515E-3</v>
      </c>
      <c r="BE138" s="6">
        <v>3.7878628189999999E-2</v>
      </c>
      <c r="BF138" s="6">
        <v>4.1316688374000002E-2</v>
      </c>
      <c r="BG138" s="6">
        <v>0.145507901799</v>
      </c>
      <c r="BH138" s="6">
        <v>5.7327654695999999E-2</v>
      </c>
      <c r="BI138" s="6">
        <v>0.33383164612199995</v>
      </c>
      <c r="BJ138" s="6">
        <v>2.2787143079999999E-2</v>
      </c>
      <c r="BK138" s="6">
        <v>4.2925780494999996E-2</v>
      </c>
      <c r="BL138" s="6">
        <v>2.0388496440000002E-3</v>
      </c>
      <c r="BM138" s="6"/>
      <c r="BN138" s="6">
        <v>1.229306403E-3</v>
      </c>
      <c r="BO138" s="6"/>
      <c r="BP138" s="6">
        <v>4.7173383919999999E-3</v>
      </c>
      <c r="BQ138" s="6"/>
      <c r="BR138" s="6">
        <v>5.5808511823999998E-2</v>
      </c>
      <c r="BS138" s="6"/>
      <c r="BT138" s="6">
        <v>5.3639735486999997E-2</v>
      </c>
      <c r="BU138" s="6">
        <v>0.36913172917399995</v>
      </c>
      <c r="BV138" s="6">
        <v>0.10176258370199999</v>
      </c>
      <c r="BW138" s="6"/>
      <c r="BX138" s="6">
        <v>1.4271947507999998E-2</v>
      </c>
      <c r="BY138" s="6">
        <v>0.68368425292699997</v>
      </c>
      <c r="BZ138" s="6"/>
      <c r="CA138" s="6">
        <v>2.9483364949999999E-3</v>
      </c>
      <c r="CB138" s="6">
        <v>1.9728868613999997E-2</v>
      </c>
      <c r="CC138" s="6"/>
      <c r="CD138" s="6">
        <v>9.2247952029999997E-3</v>
      </c>
      <c r="CE138" s="6">
        <v>0.704322608392</v>
      </c>
    </row>
    <row r="139" spans="1:83">
      <c r="B139" s="4">
        <v>39661</v>
      </c>
      <c r="C139" s="2">
        <v>0.24700000000000019</v>
      </c>
      <c r="D139" s="2">
        <v>5.4340000000000064</v>
      </c>
      <c r="E139" s="2">
        <v>0</v>
      </c>
      <c r="F139" s="2">
        <v>0</v>
      </c>
      <c r="G139" s="2">
        <v>-0.98799999999999977</v>
      </c>
      <c r="H139" s="2">
        <v>0.24700000000000019</v>
      </c>
      <c r="I139" s="2">
        <v>-2.7169999999999987</v>
      </c>
      <c r="J139" s="2">
        <v>21.489000000000008</v>
      </c>
      <c r="K139" s="10">
        <v>6.4219999999999855</v>
      </c>
      <c r="L139" s="10">
        <v>3.9520000000000031</v>
      </c>
      <c r="M139" s="2">
        <v>0.49399999999999822</v>
      </c>
      <c r="N139" s="5">
        <v>89.66100000000003</v>
      </c>
      <c r="O139" s="2">
        <v>0</v>
      </c>
      <c r="P139" s="5">
        <v>0</v>
      </c>
      <c r="Q139" s="5">
        <v>0</v>
      </c>
      <c r="R139" s="2">
        <v>-0.74099999999999744</v>
      </c>
      <c r="BB139" s="2">
        <v>1.4624848394909999</v>
      </c>
      <c r="BC139" s="6">
        <v>1.4624848394909999</v>
      </c>
      <c r="BD139" s="6">
        <v>7.0870013851000002E-2</v>
      </c>
      <c r="BE139" s="6">
        <v>4.7373271139999999E-3</v>
      </c>
      <c r="BF139" s="6">
        <v>0.41372656795599999</v>
      </c>
      <c r="BG139" s="6">
        <v>0.28269050088499997</v>
      </c>
      <c r="BH139" s="6">
        <v>5.2280502391000003E-2</v>
      </c>
      <c r="BI139" s="6">
        <v>5.4639171587000004E-2</v>
      </c>
      <c r="BJ139" s="6">
        <v>2.6465067928000002E-2</v>
      </c>
      <c r="BK139" s="6">
        <v>0.242273305001</v>
      </c>
      <c r="BL139" s="6">
        <v>4.2775865080000005E-3</v>
      </c>
      <c r="BM139" s="6">
        <v>1.1943261394999998E-2</v>
      </c>
      <c r="BN139" s="6">
        <v>2.4905947612E-2</v>
      </c>
      <c r="BO139" s="6"/>
      <c r="BP139" s="6"/>
      <c r="BQ139" s="6">
        <v>2.5685507769999997E-3</v>
      </c>
      <c r="BR139" s="6">
        <v>6.3674073930999997E-2</v>
      </c>
      <c r="BS139" s="6">
        <v>1.19932332E-3</v>
      </c>
      <c r="BT139" s="6">
        <v>3.1882011589999995E-2</v>
      </c>
      <c r="BU139" s="6">
        <v>3.9277838730000002E-3</v>
      </c>
      <c r="BV139" s="6">
        <v>6.9770634141000001E-2</v>
      </c>
      <c r="BW139" s="6"/>
      <c r="BX139" s="6"/>
      <c r="BY139" s="6">
        <v>2.2537284054999999E-2</v>
      </c>
      <c r="BZ139" s="6"/>
      <c r="CA139" s="6">
        <v>2.2987030299999999E-3</v>
      </c>
      <c r="CB139" s="6">
        <v>6.116548932E-3</v>
      </c>
      <c r="CC139" s="6"/>
      <c r="CD139" s="6"/>
      <c r="CE139" s="6">
        <v>6.9700673613999994E-2</v>
      </c>
    </row>
    <row r="140" spans="1:83">
      <c r="B140" s="4">
        <v>39692</v>
      </c>
      <c r="C140" s="2">
        <v>-0.24700000000000019</v>
      </c>
      <c r="D140" s="2">
        <v>17.783999999999992</v>
      </c>
      <c r="E140" s="2">
        <v>57.057000000000052</v>
      </c>
      <c r="F140" s="2">
        <v>0.49399999999999988</v>
      </c>
      <c r="G140" s="2">
        <v>0.98799999999999977</v>
      </c>
      <c r="H140" s="2">
        <v>0.49399999999999933</v>
      </c>
      <c r="I140" s="2">
        <v>2.2230000000000012</v>
      </c>
      <c r="J140" s="2">
        <v>16.795999999999992</v>
      </c>
      <c r="K140" s="10">
        <v>28.899000000000008</v>
      </c>
      <c r="L140" s="10">
        <v>22.971</v>
      </c>
      <c r="M140" s="2">
        <v>2.2230000000000012</v>
      </c>
      <c r="N140" s="5">
        <v>46.188999999999972</v>
      </c>
      <c r="O140" s="2">
        <v>-4939.9999999999991</v>
      </c>
      <c r="P140" s="5">
        <v>-1729</v>
      </c>
      <c r="Q140" s="5">
        <v>-247</v>
      </c>
      <c r="R140" s="2">
        <v>5.4340000000000019</v>
      </c>
      <c r="BB140" s="2">
        <v>1.1614247030880001</v>
      </c>
      <c r="BC140" s="6">
        <v>1.1614247030880001</v>
      </c>
      <c r="BD140" s="6">
        <v>9.634564004E-3</v>
      </c>
      <c r="BE140" s="6">
        <v>1.918917312E-2</v>
      </c>
      <c r="BF140" s="6">
        <v>9.8564388181999987E-2</v>
      </c>
      <c r="BG140" s="6">
        <v>3.4370607479000004E-2</v>
      </c>
      <c r="BH140" s="6">
        <v>5.5068929109999996E-3</v>
      </c>
      <c r="BI140" s="6">
        <v>0.170114018581</v>
      </c>
      <c r="BJ140" s="6">
        <v>1.8809387402E-2</v>
      </c>
      <c r="BK140" s="6">
        <v>0.44958633522399993</v>
      </c>
      <c r="BL140" s="6">
        <v>1.9319099812999996E-2</v>
      </c>
      <c r="BM140" s="6"/>
      <c r="BN140" s="6">
        <v>6.5962782600000004E-4</v>
      </c>
      <c r="BO140" s="6">
        <v>7.2559060859999991E-3</v>
      </c>
      <c r="BP140" s="6">
        <v>2.2587255859999999E-3</v>
      </c>
      <c r="BQ140" s="6">
        <v>2.2587255859999999E-3</v>
      </c>
      <c r="BR140" s="6">
        <v>4.4994613221999998E-2</v>
      </c>
      <c r="BS140" s="6"/>
      <c r="BT140" s="6">
        <v>4.9172256120000001E-2</v>
      </c>
      <c r="BU140" s="6">
        <v>0.17323225921300001</v>
      </c>
      <c r="BV140" s="6">
        <v>2.1517859233000002E-2</v>
      </c>
      <c r="BW140" s="6"/>
      <c r="BX140" s="6"/>
      <c r="BY140" s="6"/>
      <c r="BZ140" s="6">
        <v>1.3392443740000001E-3</v>
      </c>
      <c r="CA140" s="6">
        <v>1.4271947507999998E-2</v>
      </c>
      <c r="CB140" s="6">
        <v>1.6630616704000001E-2</v>
      </c>
      <c r="CC140" s="6"/>
      <c r="CD140" s="6"/>
      <c r="CE140" s="6">
        <v>2.7384549139999998E-3</v>
      </c>
    </row>
    <row r="141" spans="1:83">
      <c r="B141" s="4">
        <v>39722</v>
      </c>
      <c r="C141" s="2">
        <v>-0.24699999999999966</v>
      </c>
      <c r="D141" s="2">
        <v>22.970999999999993</v>
      </c>
      <c r="E141" s="2">
        <v>68.418999999999969</v>
      </c>
      <c r="F141" s="2">
        <v>1.7290000000000001</v>
      </c>
      <c r="G141" s="2">
        <v>2.4699999999999998</v>
      </c>
      <c r="H141" s="2">
        <v>0.98799999999999977</v>
      </c>
      <c r="I141" s="2">
        <v>3.2109999999999972</v>
      </c>
      <c r="J141" s="2">
        <v>8.891999999999987</v>
      </c>
      <c r="K141" s="10">
        <v>20.254000000000008</v>
      </c>
      <c r="L141" s="10">
        <v>33.097999999999999</v>
      </c>
      <c r="M141" s="2">
        <v>0.24699999999999911</v>
      </c>
      <c r="N141" s="5">
        <v>157.58600000000004</v>
      </c>
      <c r="O141" s="2">
        <v>247</v>
      </c>
      <c r="P141" s="5">
        <v>0</v>
      </c>
      <c r="Q141" s="5">
        <v>0</v>
      </c>
      <c r="R141" s="2">
        <v>5.1869999999999949</v>
      </c>
      <c r="BB141" s="2">
        <v>0.663395700097</v>
      </c>
      <c r="BC141" s="6">
        <v>0.663395700097</v>
      </c>
      <c r="BD141" s="6">
        <v>1.6870481367999998E-2</v>
      </c>
      <c r="BE141" s="6">
        <v>1.6000971961000001E-2</v>
      </c>
      <c r="BF141" s="6">
        <v>4.8062882049000007E-2</v>
      </c>
      <c r="BG141" s="6">
        <v>5.79672938E-2</v>
      </c>
      <c r="BH141" s="6">
        <v>6.1895077672999996E-2</v>
      </c>
      <c r="BI141" s="6">
        <v>0.23828555496199999</v>
      </c>
      <c r="BJ141" s="6">
        <v>2.0288552830000001E-2</v>
      </c>
      <c r="BK141" s="6">
        <v>4.6843570006999999E-2</v>
      </c>
      <c r="BL141" s="6">
        <v>5.0071748610000001E-3</v>
      </c>
      <c r="BM141" s="6"/>
      <c r="BN141" s="6">
        <v>2.1727740813999998E-2</v>
      </c>
      <c r="BO141" s="6">
        <v>1.229306403E-3</v>
      </c>
      <c r="BP141" s="6">
        <v>3.6979135699999994E-4</v>
      </c>
      <c r="BQ141" s="6"/>
      <c r="BR141" s="6">
        <v>8.7940382439000001E-2</v>
      </c>
      <c r="BS141" s="6"/>
      <c r="BT141" s="6"/>
      <c r="BU141" s="6">
        <v>7.016041421999999E-3</v>
      </c>
      <c r="BV141" s="6"/>
      <c r="BW141" s="6"/>
      <c r="BX141" s="6"/>
      <c r="BY141" s="6"/>
      <c r="BZ141" s="6"/>
      <c r="CA141" s="6"/>
      <c r="CB141" s="6">
        <v>3.3581052960000003E-2</v>
      </c>
      <c r="CC141" s="6"/>
      <c r="CD141" s="6">
        <v>3.09825191E-4</v>
      </c>
      <c r="CE141" s="6"/>
    </row>
    <row r="142" spans="1:83">
      <c r="B142" s="4">
        <v>39753</v>
      </c>
      <c r="C142" s="2">
        <v>3.952</v>
      </c>
      <c r="D142" s="2">
        <v>12.844000000000007</v>
      </c>
      <c r="E142" s="2">
        <v>65.207999999999942</v>
      </c>
      <c r="F142" s="2">
        <v>4.4460000000000006</v>
      </c>
      <c r="G142" s="2">
        <v>3.4580000000000011</v>
      </c>
      <c r="H142" s="2">
        <v>2.717000000000001</v>
      </c>
      <c r="I142" s="2">
        <v>5.6810000000000018</v>
      </c>
      <c r="J142" s="2">
        <v>6.9159999999999933</v>
      </c>
      <c r="K142" s="10">
        <v>12.35</v>
      </c>
      <c r="L142" s="10">
        <v>36.55599999999999</v>
      </c>
      <c r="M142" s="2">
        <v>18.277999999999995</v>
      </c>
      <c r="N142" s="5">
        <v>94.353999999999971</v>
      </c>
      <c r="O142" s="2">
        <v>0</v>
      </c>
      <c r="P142" s="5">
        <v>494</v>
      </c>
      <c r="Q142" s="5">
        <v>0</v>
      </c>
      <c r="R142" s="2">
        <v>4.4460000000000024</v>
      </c>
      <c r="BB142" s="2">
        <v>0.72399151084000002</v>
      </c>
      <c r="BC142" s="6">
        <v>0.72399151084000002</v>
      </c>
      <c r="BD142" s="6"/>
      <c r="BE142" s="6">
        <v>2.0988158100000002E-3</v>
      </c>
      <c r="BF142" s="6">
        <v>4.4994613221999998E-2</v>
      </c>
      <c r="BG142" s="6">
        <v>5.0681404631000002E-2</v>
      </c>
      <c r="BH142" s="6">
        <v>6.0985590822000002E-2</v>
      </c>
      <c r="BI142" s="6">
        <v>4.1346671456999995E-2</v>
      </c>
      <c r="BJ142" s="6">
        <v>3.0113009692999997E-2</v>
      </c>
      <c r="BK142" s="6">
        <v>5.0571466660000002E-2</v>
      </c>
      <c r="BL142" s="6">
        <v>7.8955451899999991E-4</v>
      </c>
      <c r="BM142" s="6">
        <v>4.89723689E-3</v>
      </c>
      <c r="BN142" s="6">
        <v>6.056582766E-3</v>
      </c>
      <c r="BO142" s="6">
        <v>8.6950940699999997E-4</v>
      </c>
      <c r="BP142" s="6">
        <v>1.5601197520999999E-2</v>
      </c>
      <c r="BQ142" s="6"/>
      <c r="BR142" s="6">
        <v>6.8341440517999993E-2</v>
      </c>
      <c r="BS142" s="6">
        <v>7.8955451899999991E-4</v>
      </c>
      <c r="BT142" s="6"/>
      <c r="BU142" s="6"/>
      <c r="BV142" s="6">
        <v>2.2487312249999999E-3</v>
      </c>
      <c r="BW142" s="6"/>
      <c r="BX142" s="6"/>
      <c r="BY142" s="6"/>
      <c r="BZ142" s="6"/>
      <c r="CA142" s="6"/>
      <c r="CB142" s="6">
        <v>0.338519001431</v>
      </c>
      <c r="CC142" s="6"/>
      <c r="CD142" s="6">
        <v>5.0871297490000002E-3</v>
      </c>
      <c r="CE142" s="6"/>
    </row>
    <row r="143" spans="1:83">
      <c r="B143" s="4">
        <v>39783</v>
      </c>
      <c r="C143" s="2">
        <v>24.946999999999999</v>
      </c>
      <c r="D143" s="2">
        <v>12.597000000000021</v>
      </c>
      <c r="E143" s="2">
        <v>85.956000000000031</v>
      </c>
      <c r="F143" s="2">
        <v>2.9639999999999991</v>
      </c>
      <c r="G143" s="2">
        <v>3.4579999999999989</v>
      </c>
      <c r="H143" s="2">
        <v>4.6929999999999987</v>
      </c>
      <c r="I143" s="2">
        <v>2.4699999999999998</v>
      </c>
      <c r="J143" s="2">
        <v>19.513000000000012</v>
      </c>
      <c r="K143" s="10">
        <v>12.843999999999971</v>
      </c>
      <c r="L143" s="10">
        <v>33.344999999999999</v>
      </c>
      <c r="M143" s="2">
        <v>66.442999999999998</v>
      </c>
      <c r="N143" s="5">
        <v>199.08199999999999</v>
      </c>
      <c r="O143" s="2">
        <v>247</v>
      </c>
      <c r="P143" s="5">
        <v>247</v>
      </c>
      <c r="Q143" s="5">
        <v>247</v>
      </c>
      <c r="R143" s="2">
        <v>4.692999999999997</v>
      </c>
      <c r="BB143" s="2">
        <v>0.38819097560100002</v>
      </c>
      <c r="BC143" s="6">
        <v>0.38819097560100002</v>
      </c>
      <c r="BD143" s="6">
        <v>1.1863306507E-2</v>
      </c>
      <c r="BE143" s="6">
        <v>5.2570338859999994E-3</v>
      </c>
      <c r="BF143" s="6">
        <v>7.2149292059000003E-2</v>
      </c>
      <c r="BG143" s="6">
        <v>1.0723949352999999E-2</v>
      </c>
      <c r="BH143" s="6">
        <v>3.4460556727999997E-2</v>
      </c>
      <c r="BI143" s="6">
        <v>5.3379882100999997E-2</v>
      </c>
      <c r="BJ143" s="6">
        <v>3.3810923262999996E-2</v>
      </c>
      <c r="BK143" s="6">
        <v>1.8039821604999999E-2</v>
      </c>
      <c r="BL143" s="6">
        <v>7.0670126630999988E-2</v>
      </c>
      <c r="BM143" s="6">
        <v>1.7030391143999998E-2</v>
      </c>
      <c r="BN143" s="6">
        <v>5.1171128320000002E-3</v>
      </c>
      <c r="BO143" s="6"/>
      <c r="BP143" s="6">
        <v>9.2347895639999997E-3</v>
      </c>
      <c r="BQ143" s="6"/>
      <c r="BR143" s="6">
        <v>1.9578953199E-2</v>
      </c>
      <c r="BS143" s="6"/>
      <c r="BT143" s="6"/>
      <c r="BU143" s="6">
        <v>4.3375526739999996E-3</v>
      </c>
      <c r="BV143" s="6"/>
      <c r="BW143" s="6"/>
      <c r="BX143" s="6"/>
      <c r="BY143" s="6"/>
      <c r="BZ143" s="6"/>
      <c r="CA143" s="6"/>
      <c r="CB143" s="6">
        <v>1.4421862922999998E-2</v>
      </c>
      <c r="CC143" s="6"/>
      <c r="CD143" s="6">
        <v>8.1154211319999989E-3</v>
      </c>
      <c r="CE143" s="6"/>
    </row>
    <row r="144" spans="1:83">
      <c r="A144" s="1">
        <v>2009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13">
        <v>460.81655974842766</v>
      </c>
      <c r="T144" s="13">
        <v>57.136381761006284</v>
      </c>
      <c r="U144" s="13">
        <v>1.9724270440251572</v>
      </c>
      <c r="V144" s="13">
        <v>227.16807484276728</v>
      </c>
      <c r="W144" s="13">
        <v>19.865324528301887</v>
      </c>
      <c r="X144" s="13" t="s">
        <v>71</v>
      </c>
      <c r="Y144" s="13" t="s">
        <v>71</v>
      </c>
      <c r="Z144" s="13">
        <v>7.8134333333333332</v>
      </c>
      <c r="AA144" s="13">
        <v>0.24591257861635221</v>
      </c>
      <c r="AB144" s="14">
        <f>(AA144/15.9)*0.00247</f>
        <v>3.8201513785055972E-5</v>
      </c>
      <c r="AC144" s="13">
        <v>38.920675471698111</v>
      </c>
      <c r="AD144" s="13">
        <v>41.890423270440245</v>
      </c>
      <c r="AE144" s="13">
        <v>0.88065597484276725</v>
      </c>
      <c r="AF144" s="13">
        <v>38.264338993710687</v>
      </c>
      <c r="AG144" s="13">
        <v>5.158105660377359</v>
      </c>
      <c r="AH144" s="13">
        <v>10.797628301886791</v>
      </c>
      <c r="AI144" s="13">
        <v>50.290132075471696</v>
      </c>
      <c r="AJ144" s="13">
        <v>7.9835371069182379</v>
      </c>
      <c r="AK144" s="13">
        <v>10.640728930817609</v>
      </c>
      <c r="AL144" s="13">
        <v>8.4334188679245283</v>
      </c>
      <c r="AM144" s="13">
        <v>30.603610691823899</v>
      </c>
      <c r="AN144" s="13">
        <v>5.8295106918238986</v>
      </c>
      <c r="AO144" s="13">
        <v>1.0184477987421383</v>
      </c>
      <c r="AP144" s="13">
        <v>1.6471327044025157</v>
      </c>
      <c r="AQ144" s="13">
        <v>14.658440251572326</v>
      </c>
      <c r="AR144" s="13">
        <v>5.6036377358490563</v>
      </c>
      <c r="AS144" s="13">
        <v>2.9871465408805031</v>
      </c>
      <c r="AT144" s="13">
        <v>18.796855345911951</v>
      </c>
      <c r="AU144" s="13">
        <v>2.9568540880503145</v>
      </c>
      <c r="AV144" s="13">
        <v>2.2724000000000002</v>
      </c>
      <c r="AW144" s="13">
        <v>3.0326628930817612</v>
      </c>
      <c r="AX144" s="13">
        <v>0.40436540880503141</v>
      </c>
      <c r="AY144" s="14">
        <f>(AX144/15.9)*0.00247</f>
        <v>6.2816513191724999E-5</v>
      </c>
      <c r="AZ144" s="12">
        <v>2.1767069182389935</v>
      </c>
      <c r="BA144" s="14">
        <f>(AZ144/15.9)*0.00247</f>
        <v>3.3814252126102603E-4</v>
      </c>
      <c r="BB144" s="2">
        <v>18.098180769437597</v>
      </c>
      <c r="BC144" s="2">
        <v>18.098180769437597</v>
      </c>
      <c r="BD144" s="2">
        <v>0.49339523408500008</v>
      </c>
      <c r="BE144" s="2">
        <v>6.3054081206999998E-2</v>
      </c>
      <c r="BF144" s="2">
        <v>1.2891906060020002</v>
      </c>
      <c r="BG144" s="2">
        <v>0.48199565056499999</v>
      </c>
      <c r="BH144" s="2">
        <v>1.0916997859299999</v>
      </c>
      <c r="BI144" s="2">
        <v>1.401399001743</v>
      </c>
      <c r="BJ144" s="2">
        <v>0.32286721880400004</v>
      </c>
      <c r="BK144" s="2">
        <v>1.804679260696</v>
      </c>
      <c r="BL144" s="2">
        <v>0.55409875708200007</v>
      </c>
      <c r="BM144" s="2">
        <v>0.60760253092500005</v>
      </c>
      <c r="BN144" s="2">
        <v>0.135068773827</v>
      </c>
      <c r="BO144" s="2">
        <v>5.2167069616999996E-2</v>
      </c>
      <c r="BP144" s="2">
        <v>0.21497208131099999</v>
      </c>
      <c r="BQ144" s="2">
        <v>4.6266315939999997E-2</v>
      </c>
      <c r="BR144" s="2">
        <v>1.6563185429830001</v>
      </c>
      <c r="BS144" s="2">
        <v>1.0374E-2</v>
      </c>
      <c r="BT144" s="2">
        <v>0.25666491388200002</v>
      </c>
      <c r="BU144" s="2">
        <v>2.0784304306999997</v>
      </c>
      <c r="BV144" s="2">
        <v>0.93265565773899983</v>
      </c>
      <c r="BX144" s="2">
        <v>1.4079E-2</v>
      </c>
      <c r="BY144" s="2">
        <v>0.51202120422699993</v>
      </c>
      <c r="BZ144" s="2">
        <v>5.4666295645000001E-2</v>
      </c>
      <c r="CA144" s="2">
        <v>0.32120384373999994</v>
      </c>
      <c r="CB144" s="2">
        <v>1.7001031409465999</v>
      </c>
      <c r="CC144" s="2">
        <v>1.1993233199999998E-2</v>
      </c>
      <c r="CD144" s="2">
        <v>0.15922150802999999</v>
      </c>
      <c r="CE144" s="2">
        <v>1.8319926306109999</v>
      </c>
    </row>
    <row r="145" spans="1:83">
      <c r="B145" s="4">
        <v>39814</v>
      </c>
      <c r="C145" s="2">
        <v>-30.133999999999997</v>
      </c>
      <c r="D145" s="2">
        <v>-179.81600000000003</v>
      </c>
      <c r="E145" s="2">
        <v>-703.94999999999993</v>
      </c>
      <c r="F145" s="2">
        <v>-10.126999999999999</v>
      </c>
      <c r="G145" s="2">
        <v>-14.82</v>
      </c>
      <c r="H145" s="2">
        <v>-14.326000000000001</v>
      </c>
      <c r="I145" s="2">
        <v>-38.038000000000004</v>
      </c>
      <c r="J145" s="2">
        <v>-190.93099999999998</v>
      </c>
      <c r="K145" s="2">
        <v>-347.03499999999997</v>
      </c>
      <c r="L145" s="2">
        <v>-156.10399999999998</v>
      </c>
      <c r="M145" s="2">
        <v>-105.96300000000001</v>
      </c>
      <c r="N145" s="2">
        <v>-756.06699999999989</v>
      </c>
      <c r="O145" s="2">
        <v>-1729</v>
      </c>
      <c r="P145" s="2">
        <v>-1729</v>
      </c>
      <c r="Q145" s="2">
        <v>-741</v>
      </c>
      <c r="R145" s="2">
        <v>-51.87</v>
      </c>
      <c r="BB145" s="2">
        <v>0.70762074752199999</v>
      </c>
      <c r="BC145" s="6">
        <v>0.70762074752199999</v>
      </c>
      <c r="BD145" s="6">
        <v>8.245347824999999E-3</v>
      </c>
      <c r="BE145" s="6">
        <v>2.8783759679999999E-3</v>
      </c>
      <c r="BF145" s="6">
        <v>0.11591459887799999</v>
      </c>
      <c r="BG145" s="6">
        <v>5.7327654695999999E-2</v>
      </c>
      <c r="BH145" s="6">
        <v>0.22324404165699999</v>
      </c>
      <c r="BI145" s="6">
        <v>6.7941666078000007E-2</v>
      </c>
      <c r="BJ145" s="6">
        <v>9.4246824229999998E-3</v>
      </c>
      <c r="BK145" s="6">
        <v>3.3251239047000003E-2</v>
      </c>
      <c r="BL145" s="6">
        <v>5.0971241100000004E-4</v>
      </c>
      <c r="BM145" s="7">
        <v>2.7404537862000002E-2</v>
      </c>
      <c r="BN145" s="7"/>
      <c r="BO145" s="7"/>
      <c r="BP145" s="7">
        <v>4.9172256120000001E-3</v>
      </c>
      <c r="BQ145" s="7"/>
      <c r="BR145" s="7">
        <v>1.8479573488999996E-2</v>
      </c>
      <c r="BS145" s="7"/>
      <c r="BT145" s="7"/>
      <c r="BU145" s="7">
        <v>4.6473778649999999E-3</v>
      </c>
      <c r="BV145" s="6">
        <v>0.11850313837699998</v>
      </c>
      <c r="BW145" s="7"/>
      <c r="BX145" s="7"/>
      <c r="BY145" s="6">
        <v>4.0976880099999997E-4</v>
      </c>
      <c r="BZ145" s="7"/>
      <c r="CA145" s="7">
        <v>1.9988721999999998E-4</v>
      </c>
      <c r="CB145" s="7">
        <v>9.994360999999999E-5</v>
      </c>
      <c r="CC145" s="7"/>
      <c r="CD145" s="7">
        <v>1.4221975703E-2</v>
      </c>
      <c r="CE145" s="7"/>
    </row>
    <row r="146" spans="1:83">
      <c r="B146" s="4">
        <v>39845</v>
      </c>
      <c r="C146" s="2">
        <v>0</v>
      </c>
      <c r="D146" s="2">
        <v>7.1630000000000003</v>
      </c>
      <c r="E146" s="2">
        <v>48.658999999999999</v>
      </c>
      <c r="F146" s="2">
        <v>0.24699999999999994</v>
      </c>
      <c r="G146" s="2">
        <v>1.2349999999999999</v>
      </c>
      <c r="H146" s="2">
        <v>0.7410000000000001</v>
      </c>
      <c r="I146" s="2">
        <v>1.976</v>
      </c>
      <c r="J146" s="2">
        <v>35.814999999999998</v>
      </c>
      <c r="K146" s="2">
        <v>11.361999999999998</v>
      </c>
      <c r="L146" s="2">
        <v>6.6690000000000023</v>
      </c>
      <c r="M146" s="2">
        <v>0.49399999999999822</v>
      </c>
      <c r="N146" s="2">
        <v>81.015999999999991</v>
      </c>
      <c r="O146" s="2">
        <v>0</v>
      </c>
      <c r="P146" s="2">
        <v>0</v>
      </c>
      <c r="Q146" s="2">
        <v>0</v>
      </c>
      <c r="R146" s="2">
        <v>2.2229999999999999</v>
      </c>
      <c r="BB146" s="2">
        <v>1.573462224035</v>
      </c>
      <c r="BC146" s="6">
        <v>1.573462224035</v>
      </c>
      <c r="BD146" s="6">
        <v>6.364409084799999E-2</v>
      </c>
      <c r="BE146" s="6">
        <v>8.9249643729999995E-3</v>
      </c>
      <c r="BF146" s="6">
        <v>0.274255260201</v>
      </c>
      <c r="BG146" s="6">
        <v>1.1263644846999998E-2</v>
      </c>
      <c r="BH146" s="6">
        <v>0.48704520025199999</v>
      </c>
      <c r="BI146" s="6">
        <v>3.4960274777999997E-2</v>
      </c>
      <c r="BJ146" s="6">
        <v>1.5851056545999997E-2</v>
      </c>
      <c r="BK146" s="6">
        <v>0.12720822680799998</v>
      </c>
      <c r="BL146" s="6">
        <v>9.0548910659999995E-3</v>
      </c>
      <c r="BM146" s="6">
        <v>0.16373761626300001</v>
      </c>
      <c r="BN146" s="6">
        <v>2.3996460761E-2</v>
      </c>
      <c r="BO146" s="6">
        <v>6.9660696169999998E-3</v>
      </c>
      <c r="BP146" s="6">
        <v>1.5601197520999999E-2</v>
      </c>
      <c r="BQ146" s="6">
        <v>3.9077951510000002E-3</v>
      </c>
      <c r="BR146" s="6">
        <v>4.2066265449000002E-2</v>
      </c>
      <c r="BS146" s="6"/>
      <c r="BT146" s="6"/>
      <c r="BU146" s="6">
        <v>2.5785451379999997E-3</v>
      </c>
      <c r="BV146" s="6">
        <v>0.231309490984</v>
      </c>
      <c r="BW146" s="6"/>
      <c r="BX146" s="6"/>
      <c r="BY146" s="6">
        <v>7.8455733849999987E-3</v>
      </c>
      <c r="BZ146" s="6">
        <v>4.0577105660000001E-2</v>
      </c>
      <c r="CA146" s="6"/>
      <c r="CB146" s="6">
        <v>1.09937971E-4</v>
      </c>
      <c r="CC146" s="6">
        <v>1.09937971E-4</v>
      </c>
      <c r="CD146" s="6" t="s">
        <v>73</v>
      </c>
      <c r="CE146" s="6">
        <v>2.448618445E-3</v>
      </c>
    </row>
    <row r="147" spans="1:83">
      <c r="B147" s="4">
        <v>39873</v>
      </c>
      <c r="C147" s="2">
        <v>0</v>
      </c>
      <c r="D147" s="2">
        <v>9.6330000000000009</v>
      </c>
      <c r="E147" s="2">
        <v>50.882000000000005</v>
      </c>
      <c r="F147" s="2">
        <v>0</v>
      </c>
      <c r="G147" s="2">
        <v>0.74099999999999955</v>
      </c>
      <c r="H147" s="2">
        <v>1.2349999999999999</v>
      </c>
      <c r="I147" s="2">
        <v>2.9640000000000004</v>
      </c>
      <c r="J147" s="2">
        <v>28.405000000000012</v>
      </c>
      <c r="K147" s="2">
        <v>19.019000000000002</v>
      </c>
      <c r="L147" s="2">
        <v>3.4579999999999966</v>
      </c>
      <c r="M147" s="2">
        <v>0.24700000000000127</v>
      </c>
      <c r="N147" s="2">
        <v>-54.586999999999996</v>
      </c>
      <c r="O147" s="2">
        <v>247</v>
      </c>
      <c r="P147" s="2">
        <v>0</v>
      </c>
      <c r="Q147" s="2">
        <v>0</v>
      </c>
      <c r="R147" s="2">
        <v>2.7170000000000001</v>
      </c>
      <c r="BB147" s="2">
        <v>0.85119973764800005</v>
      </c>
      <c r="BC147" s="6">
        <v>0.85119973764800005</v>
      </c>
      <c r="BD147" s="6">
        <v>6.0715743075000002E-2</v>
      </c>
      <c r="BE147" s="6">
        <v>2.1807695702000002E-2</v>
      </c>
      <c r="BF147" s="6">
        <v>1.9928755834E-2</v>
      </c>
      <c r="BG147" s="6">
        <v>9.0818758407000003E-2</v>
      </c>
      <c r="BH147" s="6">
        <v>1.9938750195E-2</v>
      </c>
      <c r="BI147" s="6">
        <v>4.3085690270999996E-2</v>
      </c>
      <c r="BJ147" s="6">
        <v>8.1354098540000006E-3</v>
      </c>
      <c r="BK147" s="6">
        <v>1.3792218179999999E-2</v>
      </c>
      <c r="BL147" s="6">
        <v>1.1213673041999999E-2</v>
      </c>
      <c r="BM147" s="6">
        <v>5.2620310664999996E-2</v>
      </c>
      <c r="BN147" s="6">
        <v>1.0733943713999999E-2</v>
      </c>
      <c r="BO147" s="6"/>
      <c r="BP147" s="6">
        <v>8.2353534640000007E-3</v>
      </c>
      <c r="BQ147" s="6">
        <v>3.687919209E-3</v>
      </c>
      <c r="BR147" s="6">
        <v>4.2526006055000003E-2</v>
      </c>
      <c r="BS147" s="6"/>
      <c r="BT147" s="6"/>
      <c r="BU147" s="6">
        <v>0.108628709709</v>
      </c>
      <c r="BV147" s="6">
        <v>4.9422115145000001E-2</v>
      </c>
      <c r="BW147" s="6"/>
      <c r="BX147" s="6"/>
      <c r="BY147" s="6">
        <v>2.2337396835000002E-2</v>
      </c>
      <c r="BZ147" s="6"/>
      <c r="CA147" s="6"/>
      <c r="CB147" s="6">
        <v>0.15786093199499998</v>
      </c>
      <c r="CC147" s="6">
        <v>1.1883295229E-2</v>
      </c>
      <c r="CD147" s="6">
        <v>6.7961654800000005E-4</v>
      </c>
      <c r="CE147" s="6">
        <v>9.3147444520000011E-2</v>
      </c>
    </row>
    <row r="148" spans="1:83">
      <c r="B148" s="4">
        <v>39904</v>
      </c>
      <c r="C148" s="2">
        <v>0.24699999999999994</v>
      </c>
      <c r="D148" s="2">
        <v>-4.9399999999999995</v>
      </c>
      <c r="E148" s="2">
        <v>-51.375999999999991</v>
      </c>
      <c r="F148" s="2">
        <v>-0.74099999999999999</v>
      </c>
      <c r="G148" s="2">
        <v>-3.4579999999999997</v>
      </c>
      <c r="H148" s="2">
        <v>-1.7290000000000001</v>
      </c>
      <c r="I148" s="2">
        <v>-2.7170000000000001</v>
      </c>
      <c r="J148" s="2">
        <v>-16.79600000000001</v>
      </c>
      <c r="K148" s="2">
        <v>-3.9519999999999991</v>
      </c>
      <c r="L148" s="2">
        <v>-10.126999999999999</v>
      </c>
      <c r="M148" s="2">
        <v>-9.879999999999999</v>
      </c>
      <c r="N148" s="2">
        <v>16.548999999999999</v>
      </c>
      <c r="O148" s="2">
        <v>494</v>
      </c>
      <c r="P148" s="2">
        <v>0</v>
      </c>
      <c r="Q148" s="2">
        <v>247</v>
      </c>
      <c r="R148" s="2">
        <v>-2.2229999999999999</v>
      </c>
      <c r="BB148" s="2">
        <v>0.62903108923460005</v>
      </c>
      <c r="BC148" s="6">
        <v>0.62903108923460005</v>
      </c>
      <c r="BD148" s="6">
        <v>3.4760387557999997E-2</v>
      </c>
      <c r="BE148" s="6">
        <v>3.8978007899999995E-4</v>
      </c>
      <c r="BF148" s="6">
        <v>6.5702929213999992E-2</v>
      </c>
      <c r="BG148" s="6">
        <v>2.3606680682000003E-2</v>
      </c>
      <c r="BH148" s="6">
        <v>4.9791906502000001E-2</v>
      </c>
      <c r="BI148" s="6">
        <v>4.8952380177999993E-2</v>
      </c>
      <c r="BJ148" s="6">
        <v>1.0853876045999999E-2</v>
      </c>
      <c r="BK148" s="6">
        <v>8.1154211319999989E-3</v>
      </c>
      <c r="BL148" s="6">
        <v>0.11520499924699998</v>
      </c>
      <c r="BM148" s="6"/>
      <c r="BN148" s="6"/>
      <c r="BO148" s="6"/>
      <c r="BP148" s="6">
        <v>9.4446711449999981E-3</v>
      </c>
      <c r="BQ148" s="6">
        <v>3.0782631879999996E-3</v>
      </c>
      <c r="BR148" s="6">
        <v>5.5268816329999996E-3</v>
      </c>
      <c r="BS148" s="6"/>
      <c r="BT148" s="6">
        <v>1.0943825294999997E-2</v>
      </c>
      <c r="BU148" s="6">
        <v>5.9596374643000001E-2</v>
      </c>
      <c r="BV148" s="6">
        <v>7.7896049634E-2</v>
      </c>
      <c r="BW148" s="6"/>
      <c r="BX148" s="6"/>
      <c r="BY148" s="6">
        <v>9.0658848630999989E-2</v>
      </c>
      <c r="BZ148" s="6"/>
      <c r="CA148" s="6">
        <v>1.3192556519999999E-2</v>
      </c>
      <c r="CB148" s="6">
        <v>2.67908840966E-2</v>
      </c>
      <c r="CC148" s="6"/>
      <c r="CD148" s="6">
        <v>9.2647726469999997E-3</v>
      </c>
      <c r="CE148" s="6">
        <v>4.0976880099999997E-4</v>
      </c>
    </row>
    <row r="149" spans="1:83">
      <c r="B149" s="4">
        <v>39934</v>
      </c>
      <c r="C149" s="2">
        <v>-0.24699999999999994</v>
      </c>
      <c r="D149" s="2">
        <v>27.910999999999998</v>
      </c>
      <c r="E149" s="2">
        <v>152.399</v>
      </c>
      <c r="F149" s="2">
        <v>0.98799999999999999</v>
      </c>
      <c r="G149" s="2">
        <v>3.7050000000000001</v>
      </c>
      <c r="H149" s="2">
        <v>2.7170000000000001</v>
      </c>
      <c r="I149" s="2">
        <v>8.6449999999999996</v>
      </c>
      <c r="J149" s="2">
        <v>57.797999999999995</v>
      </c>
      <c r="K149" s="2">
        <v>120.04199999999999</v>
      </c>
      <c r="L149" s="2">
        <v>19.759999999999998</v>
      </c>
      <c r="M149" s="2">
        <v>10.126999999999999</v>
      </c>
      <c r="N149" s="2">
        <v>43.225000000000001</v>
      </c>
      <c r="O149" s="2">
        <v>-247</v>
      </c>
      <c r="P149" s="2">
        <v>0</v>
      </c>
      <c r="Q149" s="2">
        <v>0</v>
      </c>
      <c r="R149" s="2">
        <v>8.6449999999999996</v>
      </c>
      <c r="BB149" s="2">
        <v>0.5348282401929999</v>
      </c>
      <c r="BC149" s="6">
        <v>0.5348282401929999</v>
      </c>
      <c r="BD149" s="6">
        <v>2.3256878046999996E-2</v>
      </c>
      <c r="BE149" s="6">
        <v>4.3875244789999997E-3</v>
      </c>
      <c r="BF149" s="6">
        <v>1.3452409906000001E-2</v>
      </c>
      <c r="BG149" s="6">
        <v>2.4306285951999997E-2</v>
      </c>
      <c r="BH149" s="6">
        <v>1.0044332805E-2</v>
      </c>
      <c r="BI149" s="6">
        <v>3.1682124369999995E-2</v>
      </c>
      <c r="BJ149" s="6"/>
      <c r="BK149" s="6">
        <v>1.7020396782999998E-2</v>
      </c>
      <c r="BL149" s="6">
        <v>6.5962782600000004E-4</v>
      </c>
      <c r="BM149" s="6">
        <v>3.0432829244999998E-2</v>
      </c>
      <c r="BN149" s="6">
        <v>1.7370199417999999E-2</v>
      </c>
      <c r="BO149" s="6"/>
      <c r="BP149" s="6">
        <v>1.1283633568999999E-2</v>
      </c>
      <c r="BQ149" s="6"/>
      <c r="BR149" s="6">
        <v>1.0454101606000001E-2</v>
      </c>
      <c r="BS149" s="6"/>
      <c r="BT149" s="6"/>
      <c r="BU149" s="6">
        <v>9.1748233979999996E-3</v>
      </c>
      <c r="BV149" s="6">
        <v>5.6258258068999999E-2</v>
      </c>
      <c r="BW149" s="6"/>
      <c r="BX149" s="6"/>
      <c r="BY149" s="6">
        <v>9.1368448261999996E-2</v>
      </c>
      <c r="BZ149" s="6"/>
      <c r="CA149" s="6"/>
      <c r="CB149" s="6">
        <v>3.3251239047000003E-2</v>
      </c>
      <c r="CC149" s="6"/>
      <c r="CD149" s="6">
        <v>3.028291383E-3</v>
      </c>
      <c r="CE149" s="6">
        <v>0.14739683602799997</v>
      </c>
    </row>
    <row r="150" spans="1:83">
      <c r="B150" s="4">
        <v>39965</v>
      </c>
      <c r="C150" s="2">
        <v>0</v>
      </c>
      <c r="D150" s="2">
        <v>23.958999999999996</v>
      </c>
      <c r="E150" s="2">
        <v>71.876999999999981</v>
      </c>
      <c r="F150" s="2">
        <v>0</v>
      </c>
      <c r="G150" s="2">
        <v>0.24700000000000019</v>
      </c>
      <c r="H150" s="2">
        <v>0.49399999999999988</v>
      </c>
      <c r="I150" s="2">
        <v>3.4580000000000011</v>
      </c>
      <c r="J150" s="2">
        <v>39.519999999999996</v>
      </c>
      <c r="K150" s="2">
        <v>54.833999999999989</v>
      </c>
      <c r="L150" s="2">
        <v>3.7050000000000045</v>
      </c>
      <c r="M150" s="2">
        <v>0</v>
      </c>
      <c r="N150" s="2">
        <v>3.9520000000000031</v>
      </c>
      <c r="O150" s="2">
        <v>741</v>
      </c>
      <c r="P150" s="2">
        <v>247</v>
      </c>
      <c r="Q150" s="2">
        <v>247</v>
      </c>
      <c r="R150" s="2">
        <v>5.9280000000000008</v>
      </c>
      <c r="BB150" s="2">
        <v>3.1741690761559997</v>
      </c>
      <c r="BC150" s="6">
        <v>3.1741690761559997</v>
      </c>
      <c r="BD150" s="6">
        <v>0.10406128673199999</v>
      </c>
      <c r="BE150" s="6">
        <v>4.59740606E-4</v>
      </c>
      <c r="BF150" s="6">
        <v>0.355089651969</v>
      </c>
      <c r="BG150" s="6">
        <v>4.2076259809999995E-3</v>
      </c>
      <c r="BH150" s="6">
        <v>7.8955451899999991E-4</v>
      </c>
      <c r="BI150" s="6">
        <v>0.14379886606799999</v>
      </c>
      <c r="BJ150" s="6">
        <v>3.3331193935000003E-2</v>
      </c>
      <c r="BK150" s="6">
        <v>0.31768075874599999</v>
      </c>
      <c r="BL150" s="6">
        <v>1.0893853489999999E-2</v>
      </c>
      <c r="BM150" s="6">
        <v>4.89723689E-3</v>
      </c>
      <c r="BN150" s="6">
        <v>9.3946993399999991E-4</v>
      </c>
      <c r="BO150" s="6"/>
      <c r="BP150" s="6"/>
      <c r="BQ150" s="6">
        <v>4.7173383919999999E-3</v>
      </c>
      <c r="BR150" s="6">
        <v>0.23977471475099998</v>
      </c>
      <c r="BS150" s="6"/>
      <c r="BT150" s="6">
        <v>2.4656088587000004E-2</v>
      </c>
      <c r="BU150" s="6">
        <v>0.80181759994699997</v>
      </c>
      <c r="BV150" s="6">
        <v>2.7284605529999999E-2</v>
      </c>
      <c r="BW150" s="6">
        <v>2.1068112987999998E-2</v>
      </c>
      <c r="BX150" s="6"/>
      <c r="BY150" s="6">
        <v>0.10427116831299998</v>
      </c>
      <c r="BZ150" s="6">
        <v>1.3842189984999998E-2</v>
      </c>
      <c r="CA150" s="6"/>
      <c r="CB150" s="6">
        <v>0.31689120422699996</v>
      </c>
      <c r="CC150" s="6"/>
      <c r="CD150" s="6">
        <v>2.5075851749000001E-2</v>
      </c>
      <c r="CE150" s="6">
        <v>0.61862096281699996</v>
      </c>
    </row>
    <row r="151" spans="1:83">
      <c r="B151" s="4">
        <v>39995</v>
      </c>
      <c r="C151" s="2">
        <v>0.24699999999999994</v>
      </c>
      <c r="D151" s="2">
        <v>18.031000000000009</v>
      </c>
      <c r="E151" s="2">
        <v>44.46</v>
      </c>
      <c r="F151" s="2">
        <v>0</v>
      </c>
      <c r="G151" s="2">
        <v>0</v>
      </c>
      <c r="H151" s="2">
        <v>0.49400000000000038</v>
      </c>
      <c r="I151" s="2">
        <v>2.222999999999999</v>
      </c>
      <c r="J151" s="2">
        <v>36.55599999999999</v>
      </c>
      <c r="K151" s="2">
        <v>21.736000000000026</v>
      </c>
      <c r="L151" s="2">
        <v>1.2349999999999999</v>
      </c>
      <c r="M151" s="2">
        <v>0</v>
      </c>
      <c r="N151" s="2">
        <v>76.076000000000008</v>
      </c>
      <c r="O151" s="2">
        <v>0</v>
      </c>
      <c r="P151" s="2">
        <v>0</v>
      </c>
      <c r="Q151" s="2">
        <v>0</v>
      </c>
      <c r="R151" s="2">
        <v>5.1869999999999985</v>
      </c>
      <c r="BB151" s="2">
        <v>3.0166109999999997</v>
      </c>
      <c r="BC151" s="6">
        <v>3.0166109999999997</v>
      </c>
      <c r="BD151" s="6">
        <v>2.6182E-2</v>
      </c>
      <c r="BE151" s="6"/>
      <c r="BF151" s="6">
        <v>1.3585E-2</v>
      </c>
      <c r="BG151" s="6">
        <v>7.9039999999999999E-2</v>
      </c>
      <c r="BH151" s="6">
        <v>2.1242E-2</v>
      </c>
      <c r="BI151" s="6">
        <v>0.11189099999999999</v>
      </c>
      <c r="BJ151" s="6">
        <v>4.446E-2</v>
      </c>
      <c r="BK151" s="6">
        <v>0.128193</v>
      </c>
      <c r="BL151" s="6">
        <v>9.2624999999999999E-2</v>
      </c>
      <c r="BM151" s="6"/>
      <c r="BN151" s="6">
        <v>3.6309000000000001E-2</v>
      </c>
      <c r="BO151" s="6">
        <v>3.4579999999999997E-3</v>
      </c>
      <c r="BP151" s="6"/>
      <c r="BQ151" s="6">
        <v>6.9159999999999994E-3</v>
      </c>
      <c r="BR151" s="6">
        <v>0.76570000000000005</v>
      </c>
      <c r="BS151" s="6"/>
      <c r="BT151" s="6">
        <v>3.4333000000000002E-2</v>
      </c>
      <c r="BU151" s="6">
        <v>0.73729500000000003</v>
      </c>
      <c r="BV151" s="6">
        <v>6.4961000000000005E-2</v>
      </c>
      <c r="BW151" s="6"/>
      <c r="BX151" s="6">
        <v>1.4079E-2</v>
      </c>
      <c r="BY151" s="6">
        <v>8.8919999999999999E-2</v>
      </c>
      <c r="BZ151" s="6">
        <v>2.4699999999999999E-4</v>
      </c>
      <c r="CA151" s="6">
        <v>4.2977999999999995E-2</v>
      </c>
      <c r="CB151" s="6">
        <v>0.449046</v>
      </c>
      <c r="CC151" s="6"/>
      <c r="CD151" s="6">
        <v>1.0374E-2</v>
      </c>
      <c r="CE151" s="6">
        <v>0.24477699999999999</v>
      </c>
    </row>
    <row r="152" spans="1:83">
      <c r="B152" s="4">
        <v>40026</v>
      </c>
      <c r="C152" s="2">
        <v>0</v>
      </c>
      <c r="D152" s="2">
        <v>17.042999999999996</v>
      </c>
      <c r="E152" s="2">
        <v>41.496000000000024</v>
      </c>
      <c r="F152" s="2">
        <v>0</v>
      </c>
      <c r="G152" s="2">
        <v>0.24700000000000019</v>
      </c>
      <c r="H152" s="2">
        <v>0.24700000000000019</v>
      </c>
      <c r="I152" s="2">
        <v>1.7290000000000005</v>
      </c>
      <c r="J152" s="2">
        <v>45.942000000000014</v>
      </c>
      <c r="K152" s="2">
        <v>14.82</v>
      </c>
      <c r="L152" s="2">
        <v>4.4459999999999935</v>
      </c>
      <c r="M152" s="2">
        <v>0.98800000000000077</v>
      </c>
      <c r="N152" s="2">
        <v>3.2109999999999927</v>
      </c>
      <c r="O152" s="2">
        <v>-741</v>
      </c>
      <c r="P152" s="2">
        <v>0</v>
      </c>
      <c r="Q152" s="2">
        <v>0</v>
      </c>
      <c r="R152" s="2">
        <v>3.7050000000000001</v>
      </c>
      <c r="BB152" s="2">
        <v>2.7789969999999999</v>
      </c>
      <c r="BC152" s="6">
        <v>2.7789969999999999</v>
      </c>
      <c r="BD152" s="6">
        <v>4.2484000000000001E-2</v>
      </c>
      <c r="BE152" s="6">
        <v>1.6795999999999998E-2</v>
      </c>
      <c r="BF152" s="6">
        <v>5.6069000000000001E-2</v>
      </c>
      <c r="BG152" s="6">
        <v>8.2498000000000002E-2</v>
      </c>
      <c r="BH152" s="6">
        <v>0.109668</v>
      </c>
      <c r="BI152" s="6">
        <v>0.29985800000000001</v>
      </c>
      <c r="BJ152" s="6">
        <v>3.4826999999999997E-2</v>
      </c>
      <c r="BK152" s="6">
        <v>0.39618799999999998</v>
      </c>
      <c r="BL152" s="6">
        <v>8.8673000000000002E-2</v>
      </c>
      <c r="BM152" s="6"/>
      <c r="BN152" s="6"/>
      <c r="BO152" s="6">
        <v>1.235E-3</v>
      </c>
      <c r="BP152" s="6">
        <v>4.4460000000000003E-3</v>
      </c>
      <c r="BQ152" s="6"/>
      <c r="BR152" s="6">
        <v>0.31344300000000003</v>
      </c>
      <c r="BS152" s="6"/>
      <c r="BT152" s="6">
        <v>0.10374</v>
      </c>
      <c r="BU152" s="6">
        <v>0.226993</v>
      </c>
      <c r="BV152" s="2">
        <v>0.12992200000000001</v>
      </c>
      <c r="BY152" s="2">
        <v>6.6196000000000005E-2</v>
      </c>
      <c r="CB152" s="6">
        <v>9.4354000000000007E-2</v>
      </c>
      <c r="CC152" s="6"/>
      <c r="CD152" s="6"/>
      <c r="CE152" s="6">
        <v>0.69653999999999994</v>
      </c>
    </row>
    <row r="153" spans="1:83">
      <c r="B153" s="4">
        <v>40057</v>
      </c>
      <c r="C153" s="2">
        <v>0</v>
      </c>
      <c r="D153" s="2">
        <v>18.524999999999999</v>
      </c>
      <c r="E153" s="2">
        <v>47.423999999999971</v>
      </c>
      <c r="F153" s="2">
        <v>0.24699999999999994</v>
      </c>
      <c r="G153" s="2">
        <v>1.2349999999999999</v>
      </c>
      <c r="H153" s="2">
        <v>-0.49400000000000038</v>
      </c>
      <c r="I153" s="2">
        <v>2.9639999999999982</v>
      </c>
      <c r="J153" s="2">
        <v>38.779000000000011</v>
      </c>
      <c r="K153" s="2">
        <v>27.910999999999991</v>
      </c>
      <c r="L153" s="2">
        <v>28.899000000000008</v>
      </c>
      <c r="M153" s="2">
        <v>0.24699999999999911</v>
      </c>
      <c r="N153" s="2">
        <v>42.97799999999998</v>
      </c>
      <c r="O153" s="2">
        <v>0</v>
      </c>
      <c r="P153" s="2">
        <v>494</v>
      </c>
      <c r="Q153" s="2">
        <v>0</v>
      </c>
      <c r="R153" s="2">
        <v>5.1869999999999985</v>
      </c>
      <c r="BB153" s="2">
        <v>0.927485</v>
      </c>
      <c r="BC153" s="6">
        <v>0.927485</v>
      </c>
      <c r="BD153" s="6">
        <v>3.4085999999999998E-2</v>
      </c>
      <c r="BE153" s="6">
        <v>1.482E-3</v>
      </c>
      <c r="BF153" s="6">
        <v>5.2117000000000004E-2</v>
      </c>
      <c r="BG153" s="6">
        <v>6.1749999999999999E-3</v>
      </c>
      <c r="BH153" s="6">
        <v>3.0133999999999998E-2</v>
      </c>
      <c r="BI153" s="6">
        <v>0.31245499999999998</v>
      </c>
      <c r="BJ153" s="6">
        <v>2.964E-2</v>
      </c>
      <c r="BK153" s="6"/>
      <c r="BL153" s="6">
        <v>2.7417E-2</v>
      </c>
      <c r="BM153" s="6">
        <v>1.235E-3</v>
      </c>
      <c r="BN153" s="6">
        <v>1.0621E-2</v>
      </c>
      <c r="BO153" s="6">
        <v>1.4326E-2</v>
      </c>
      <c r="BP153" s="6"/>
      <c r="BQ153" s="6">
        <v>1.4326E-2</v>
      </c>
      <c r="BR153" s="6">
        <v>6.2738000000000002E-2</v>
      </c>
      <c r="BS153" s="6">
        <v>4.9399999999999997E-4</v>
      </c>
      <c r="BT153" s="6">
        <v>8.2991999999999996E-2</v>
      </c>
      <c r="BU153" s="6">
        <v>1.7042999999999999E-2</v>
      </c>
      <c r="BV153" s="6">
        <v>6.4713999999999994E-2</v>
      </c>
      <c r="BW153" s="6"/>
      <c r="BX153" s="6"/>
      <c r="BY153" s="6"/>
      <c r="BZ153" s="6"/>
      <c r="CA153" s="6"/>
      <c r="CB153" s="6">
        <v>0.15931499999999998</v>
      </c>
      <c r="CC153" s="6"/>
      <c r="CD153" s="6">
        <v>6.1749999999999999E-3</v>
      </c>
      <c r="CE153" s="6"/>
    </row>
    <row r="154" spans="1:83">
      <c r="B154" s="4">
        <v>40087</v>
      </c>
      <c r="BB154" s="2">
        <v>1.5052673999999999</v>
      </c>
      <c r="BC154" s="6">
        <v>1.5052673999999999</v>
      </c>
      <c r="BD154" s="6">
        <v>3.3345E-2</v>
      </c>
      <c r="BE154" s="6">
        <v>4.6930000000000001E-3</v>
      </c>
      <c r="BF154" s="6">
        <v>0.14202500000000001</v>
      </c>
      <c r="BG154" s="6">
        <v>1.3585E-2</v>
      </c>
      <c r="BH154" s="6">
        <v>5.5574999999999999E-2</v>
      </c>
      <c r="BI154" s="6">
        <v>0.16647800000000001</v>
      </c>
      <c r="BJ154" s="6">
        <v>6.2490999999999998E-2</v>
      </c>
      <c r="BK154" s="6">
        <v>0.31986500000000001</v>
      </c>
      <c r="BL154" s="6">
        <v>2.3465E-2</v>
      </c>
      <c r="BM154" s="6">
        <v>0.29541200000000001</v>
      </c>
      <c r="BN154" s="6">
        <v>2.8405E-2</v>
      </c>
      <c r="BO154" s="6">
        <v>1.1856E-2</v>
      </c>
      <c r="BP154" s="6">
        <v>7.4100000000000001E-4</v>
      </c>
      <c r="BQ154" s="6">
        <v>6.1749999999999999E-3</v>
      </c>
      <c r="BR154" s="6">
        <v>1.6302000000000001E-2</v>
      </c>
      <c r="BS154" s="6"/>
      <c r="BT154" s="6"/>
      <c r="BU154" s="6">
        <v>3.6061999999999997E-2</v>
      </c>
      <c r="BV154" s="6">
        <v>2.1488999999999998E-2</v>
      </c>
      <c r="BW154" s="6"/>
      <c r="BX154" s="6"/>
      <c r="BY154" s="6">
        <v>2.6676000000000002E-2</v>
      </c>
      <c r="BZ154" s="6"/>
      <c r="CA154" s="6">
        <v>2.6972400000000001E-2</v>
      </c>
      <c r="CB154" s="6">
        <v>0.13510900000000001</v>
      </c>
      <c r="CC154" s="6"/>
      <c r="CD154" s="6">
        <v>7.8546000000000005E-2</v>
      </c>
      <c r="CE154" s="6"/>
    </row>
    <row r="155" spans="1:83">
      <c r="B155" s="4">
        <v>40118</v>
      </c>
      <c r="BB155" s="2">
        <v>1.2734084999999999</v>
      </c>
      <c r="BC155" s="6">
        <v>1.2734084999999999</v>
      </c>
      <c r="BD155" s="6">
        <v>4.2113499999999998E-2</v>
      </c>
      <c r="BE155" s="6"/>
      <c r="BF155" s="6">
        <v>3.7790999999999998E-2</v>
      </c>
      <c r="BG155" s="6">
        <v>2.7417E-2</v>
      </c>
      <c r="BH155" s="6">
        <v>7.9780999999999991E-2</v>
      </c>
      <c r="BI155" s="6">
        <v>6.5948999999999994E-2</v>
      </c>
      <c r="BJ155" s="6">
        <v>4.3472000000000004E-2</v>
      </c>
      <c r="BK155" s="6">
        <v>0.39742300000000003</v>
      </c>
      <c r="BL155" s="6">
        <v>0.10571599999999999</v>
      </c>
      <c r="BM155" s="6"/>
      <c r="BN155" s="6">
        <v>1.7289999999999999E-3</v>
      </c>
      <c r="BO155" s="6">
        <v>1.4326E-2</v>
      </c>
      <c r="BP155" s="6">
        <v>1.7289999999999999E-3</v>
      </c>
      <c r="BQ155" s="6">
        <v>1.7289999999999999E-3</v>
      </c>
      <c r="BR155" s="6">
        <v>6.2490999999999998E-2</v>
      </c>
      <c r="BS155" s="6"/>
      <c r="BT155" s="6"/>
      <c r="BU155" s="6">
        <v>6.4713999999999994E-2</v>
      </c>
      <c r="BV155" s="6">
        <v>8.0028000000000002E-2</v>
      </c>
      <c r="BW155" s="6"/>
      <c r="BX155" s="6"/>
      <c r="BY155" s="6">
        <v>6.6690000000000004E-3</v>
      </c>
      <c r="BZ155" s="6"/>
      <c r="CA155" s="6"/>
      <c r="CB155" s="6">
        <v>0.199823</v>
      </c>
      <c r="CC155" s="6"/>
      <c r="CD155" s="6">
        <v>1.1856E-2</v>
      </c>
      <c r="CE155" s="6">
        <v>2.8652E-2</v>
      </c>
    </row>
    <row r="156" spans="1:83">
      <c r="B156" s="4">
        <v>40148</v>
      </c>
      <c r="BB156" s="2">
        <v>1.1270857000000001</v>
      </c>
      <c r="BC156" s="6">
        <v>1.1270857000000001</v>
      </c>
      <c r="BD156" s="6">
        <v>2.0501000000000002E-2</v>
      </c>
      <c r="BE156" s="6">
        <v>1.235E-3</v>
      </c>
      <c r="BF156" s="6">
        <v>0.14326</v>
      </c>
      <c r="BG156" s="6">
        <v>6.1749999999999999E-2</v>
      </c>
      <c r="BH156" s="6">
        <v>4.4460000000000003E-3</v>
      </c>
      <c r="BI156" s="6">
        <v>7.4346999999999996E-2</v>
      </c>
      <c r="BJ156" s="6">
        <v>3.0381000000000002E-2</v>
      </c>
      <c r="BK156" s="6">
        <v>4.5942000000000004E-2</v>
      </c>
      <c r="BL156" s="6">
        <v>6.8666000000000005E-2</v>
      </c>
      <c r="BM156" s="6">
        <v>3.1863000000000002E-2</v>
      </c>
      <c r="BN156" s="6">
        <v>4.9646999999999998E-3</v>
      </c>
      <c r="BO156" s="6"/>
      <c r="BP156" s="6">
        <v>0.15857399999999999</v>
      </c>
      <c r="BQ156" s="6">
        <v>1.7289999999999999E-3</v>
      </c>
      <c r="BR156" s="6">
        <v>7.6816999999999996E-2</v>
      </c>
      <c r="BS156" s="6">
        <v>9.8799999999999999E-3</v>
      </c>
      <c r="BT156" s="6"/>
      <c r="BU156" s="6">
        <v>9.8799999999999999E-3</v>
      </c>
      <c r="BV156" s="6">
        <v>1.0868000000000001E-2</v>
      </c>
      <c r="BW156" s="6"/>
      <c r="BX156" s="6"/>
      <c r="BY156" s="6">
        <v>6.6690000000000004E-3</v>
      </c>
      <c r="BZ156" s="6"/>
      <c r="CA156" s="6">
        <v>0.23786099999999999</v>
      </c>
      <c r="CB156" s="6">
        <v>0.12745200000000001</v>
      </c>
      <c r="CC156" s="6"/>
      <c r="CD156" s="6"/>
      <c r="CE156" s="6"/>
    </row>
    <row r="157" spans="1:83">
      <c r="A157" s="1">
        <v>2010</v>
      </c>
      <c r="S157" s="13">
        <v>451.67056918238995</v>
      </c>
      <c r="T157" s="13">
        <v>53.502530188679245</v>
      </c>
      <c r="U157" s="13">
        <v>3.5998308176100626</v>
      </c>
      <c r="V157" s="13">
        <v>245.8100503144654</v>
      </c>
      <c r="W157" s="13">
        <v>26.249575471698112</v>
      </c>
      <c r="X157" s="13" t="s">
        <v>71</v>
      </c>
      <c r="Y157" s="13" t="s">
        <v>71</v>
      </c>
      <c r="Z157" s="13">
        <v>8.4466232704402522</v>
      </c>
      <c r="AA157" s="13">
        <v>0.83047924528301886</v>
      </c>
      <c r="AB157" s="14">
        <f>(AA157/15.9)*0.00247</f>
        <v>1.2901155571377713E-4</v>
      </c>
      <c r="AC157" s="13">
        <v>44.757487421383644</v>
      </c>
      <c r="AD157" s="13">
        <v>39.838769811320752</v>
      </c>
      <c r="AE157" s="13">
        <v>1.0327396226415093</v>
      </c>
      <c r="AF157" s="13">
        <v>35.748822641509435</v>
      </c>
      <c r="AG157" s="13">
        <v>3.6111710691823897</v>
      </c>
      <c r="AH157" s="13">
        <v>11.690556603773585</v>
      </c>
      <c r="AI157" s="13">
        <v>43.080994339622634</v>
      </c>
      <c r="AJ157" s="13">
        <v>9.7159547169811322</v>
      </c>
      <c r="AK157" s="13">
        <v>10.628456603773586</v>
      </c>
      <c r="AL157" s="13">
        <v>9.6156012578616359</v>
      </c>
      <c r="AM157" s="13">
        <v>29.157650943396224</v>
      </c>
      <c r="AN157" s="13">
        <v>6.1841654088050309</v>
      </c>
      <c r="AO157" s="13">
        <v>0.60771320754716973</v>
      </c>
      <c r="AP157" s="13">
        <v>1.3280522012578617</v>
      </c>
      <c r="AQ157" s="13">
        <v>12.654322641509433</v>
      </c>
      <c r="AR157" s="13">
        <v>5.2219528301886795</v>
      </c>
      <c r="AS157" s="13">
        <v>2.3597044025157232</v>
      </c>
      <c r="AT157" s="13" t="s">
        <v>71</v>
      </c>
      <c r="AU157" s="13">
        <v>1.1170924528301887</v>
      </c>
      <c r="AV157" s="13">
        <v>2.3948125786163521</v>
      </c>
      <c r="AW157" s="13">
        <v>3.2304182389937104</v>
      </c>
      <c r="AX157" s="13">
        <v>0.42052138364779873</v>
      </c>
      <c r="AY157" s="14">
        <f>(AX157/15.9)*0.00247</f>
        <v>6.5326277837110866E-5</v>
      </c>
      <c r="AZ157" s="12">
        <v>1.9404257861635221</v>
      </c>
      <c r="BA157" s="14">
        <f>(AZ157/15.9)*0.00247</f>
        <v>3.0143721332225786E-4</v>
      </c>
      <c r="BB157" s="2">
        <v>13.767612063218001</v>
      </c>
      <c r="BC157" s="6">
        <v>13.767612063218001</v>
      </c>
      <c r="BD157" s="6">
        <v>0.59726301335999987</v>
      </c>
      <c r="BE157" s="6">
        <v>0.16810515202000001</v>
      </c>
      <c r="BF157" s="6">
        <v>0.44132099867699998</v>
      </c>
      <c r="BG157" s="6">
        <v>0.285099141886</v>
      </c>
      <c r="BH157" s="6">
        <v>0.33012373819099999</v>
      </c>
      <c r="BI157" s="6">
        <v>0.90775782654699988</v>
      </c>
      <c r="BJ157" s="6">
        <v>0.25716490289100002</v>
      </c>
      <c r="BK157" s="6">
        <v>0.87310737696000007</v>
      </c>
      <c r="BL157" s="6">
        <v>0.183046721715</v>
      </c>
      <c r="BM157" s="6">
        <v>0.13632308403999999</v>
      </c>
      <c r="BN157" s="6">
        <v>0.21357949456999997</v>
      </c>
      <c r="BO157" s="6">
        <v>1.918917312E-2</v>
      </c>
      <c r="BP157" s="6">
        <v>6.2664643469999989E-2</v>
      </c>
      <c r="BQ157" s="6">
        <v>7.9295260174000001E-2</v>
      </c>
      <c r="BR157" s="6">
        <v>0.8759457754840001</v>
      </c>
      <c r="BS157" s="6">
        <v>0.11193684319999998</v>
      </c>
      <c r="BT157" s="6">
        <v>0.26335141235000004</v>
      </c>
      <c r="BU157" s="6">
        <v>1.8515553188599998</v>
      </c>
      <c r="BV157" s="6">
        <v>0.55968421599999985</v>
      </c>
      <c r="BW157" s="6">
        <v>4.9771917779999994E-2</v>
      </c>
      <c r="BX157" s="6"/>
      <c r="BY157" s="6">
        <v>0.90628865547999993</v>
      </c>
      <c r="BZ157" s="6"/>
      <c r="CA157" s="6">
        <v>5.8966729899999999E-3</v>
      </c>
      <c r="CB157" s="6">
        <v>1.2717224710839998</v>
      </c>
      <c r="CC157" s="6"/>
      <c r="CD157" s="6">
        <v>4.4265024869000011E-2</v>
      </c>
      <c r="CE157" s="6">
        <v>3.1379295231699995</v>
      </c>
    </row>
    <row r="158" spans="1:83">
      <c r="A158" s="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area planted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Delena</dc:creator>
  <cp:lastModifiedBy>Delena</cp:lastModifiedBy>
  <dcterms:created xsi:type="dcterms:W3CDTF">2014-04-06T20:10:31Z</dcterms:created>
  <dcterms:modified xsi:type="dcterms:W3CDTF">2014-04-06T20:26:18Z</dcterms:modified>
</cp:coreProperties>
</file>