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pll-my.sharepoint.com/personal/fillips_phuc_bui_apllogistics_com/Documents/Documents/SQ/Projects/Dashboard/testing/raw/"/>
    </mc:Choice>
  </mc:AlternateContent>
  <xr:revisionPtr revIDLastSave="1712" documentId="13_ncr:1_{231F30D2-EF1C-4868-9602-2B3683E8BD5A}" xr6:coauthVersionLast="47" xr6:coauthVersionMax="47" xr10:uidLastSave="{D5161E3E-7763-4DF8-92B7-D489C287C95B}"/>
  <bookViews>
    <workbookView xWindow="-30" yWindow="-16320" windowWidth="29040" windowHeight="15990" firstSheet="1" activeTab="1" xr2:uid="{00000000-000D-0000-FFFF-FFFF00000000}"/>
  </bookViews>
  <sheets>
    <sheet name="Sheet2" sheetId="2" state="hidden" r:id="rId1"/>
    <sheet name="Data Actual" sheetId="4" r:id="rId2"/>
    <sheet name="Non Compliance_YTD" sheetId="3" r:id="rId3"/>
    <sheet name="ISF" sheetId="11" r:id="rId4"/>
    <sheet name="DataToDB" sheetId="10" state="hidden" r:id="rId5"/>
    <sheet name="Raw to upload" sheetId="5" state="hidden" r:id="rId6"/>
  </sheets>
  <definedNames>
    <definedName name="_xlnm._FilterDatabase" localSheetId="2" hidden="1">'Non Compliance_YTD'!$A$2:$GS$2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9" i="4" l="1"/>
  <c r="F37" i="10" s="1"/>
  <c r="AZ10" i="4"/>
  <c r="F29" i="10" s="1"/>
  <c r="AZ11" i="4"/>
  <c r="AZ12" i="4"/>
  <c r="AZ13" i="4"/>
  <c r="AZ14" i="4"/>
  <c r="AZ15" i="4"/>
  <c r="F35" i="10" s="1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8" i="4"/>
  <c r="AH9" i="4"/>
  <c r="F15" i="10" s="1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8" i="4"/>
  <c r="E16" i="10" s="1"/>
  <c r="O9" i="4"/>
  <c r="F11" i="10" s="1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8" i="4"/>
  <c r="M2" i="11" s="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B91" i="11"/>
  <c r="C91" i="11"/>
  <c r="D91" i="11"/>
  <c r="E91" i="11"/>
  <c r="F91" i="11"/>
  <c r="G91" i="11"/>
  <c r="I91" i="11"/>
  <c r="J91" i="11"/>
  <c r="K91" i="11"/>
  <c r="M91" i="11"/>
  <c r="N91" i="11"/>
  <c r="P91" i="11"/>
  <c r="B92" i="11"/>
  <c r="C92" i="11"/>
  <c r="D92" i="11"/>
  <c r="E92" i="11"/>
  <c r="F92" i="11"/>
  <c r="G92" i="11"/>
  <c r="I92" i="11"/>
  <c r="K92" i="11"/>
  <c r="M92" i="11"/>
  <c r="N92" i="11"/>
  <c r="P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B102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B103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B104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B105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B106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B107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B55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B38" i="11"/>
  <c r="C38" i="11"/>
  <c r="D38" i="11"/>
  <c r="E38" i="11"/>
  <c r="F38" i="11"/>
  <c r="G38" i="11"/>
  <c r="I38" i="11"/>
  <c r="K38" i="11"/>
  <c r="M38" i="11"/>
  <c r="N38" i="11"/>
  <c r="P38" i="11"/>
  <c r="B39" i="11"/>
  <c r="C39" i="11"/>
  <c r="D39" i="11"/>
  <c r="E39" i="11"/>
  <c r="F39" i="11"/>
  <c r="G39" i="11"/>
  <c r="H39" i="11"/>
  <c r="I39" i="11"/>
  <c r="K39" i="11"/>
  <c r="M39" i="11"/>
  <c r="N39" i="11"/>
  <c r="P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D2" i="11"/>
  <c r="E2" i="11"/>
  <c r="F2" i="11"/>
  <c r="G2" i="11"/>
  <c r="H2" i="11"/>
  <c r="I2" i="11"/>
  <c r="J2" i="11"/>
  <c r="K2" i="11"/>
  <c r="L2" i="11"/>
  <c r="N2" i="11"/>
  <c r="O2" i="11"/>
  <c r="P2" i="11"/>
  <c r="Q2" i="11"/>
  <c r="C2" i="11"/>
  <c r="B2" i="11"/>
  <c r="AC40" i="4"/>
  <c r="J39" i="4"/>
  <c r="AC26" i="4"/>
  <c r="AC27" i="4"/>
  <c r="AC28" i="4"/>
  <c r="AC29" i="4"/>
  <c r="AC30" i="4"/>
  <c r="AC31" i="4"/>
  <c r="AJ31" i="4" s="1"/>
  <c r="AC32" i="4"/>
  <c r="AC33" i="4"/>
  <c r="AJ33" i="4" s="1"/>
  <c r="AC34" i="4"/>
  <c r="AC35" i="4"/>
  <c r="AC36" i="4"/>
  <c r="AC37" i="4"/>
  <c r="AC38" i="4"/>
  <c r="AC39" i="4"/>
  <c r="AJ39" i="4" s="1"/>
  <c r="AC41" i="4"/>
  <c r="AJ41" i="4" s="1"/>
  <c r="AC42" i="4"/>
  <c r="AC43" i="4"/>
  <c r="AC44" i="4"/>
  <c r="H91" i="11" s="1"/>
  <c r="AC45" i="4"/>
  <c r="AJ45" i="4" s="1"/>
  <c r="O92" i="11" s="1"/>
  <c r="AC46" i="4"/>
  <c r="AC47" i="4"/>
  <c r="AJ47" i="4" s="1"/>
  <c r="AC48" i="4"/>
  <c r="AC49" i="4"/>
  <c r="AJ49" i="4" s="1"/>
  <c r="AC50" i="4"/>
  <c r="AC51" i="4"/>
  <c r="AC52" i="4"/>
  <c r="AC53" i="4"/>
  <c r="AC54" i="4"/>
  <c r="AC55" i="4"/>
  <c r="AJ55" i="4" s="1"/>
  <c r="AC56" i="4"/>
  <c r="AC57" i="4"/>
  <c r="AJ57" i="4" s="1"/>
  <c r="AC58" i="4"/>
  <c r="AC59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0" i="4"/>
  <c r="J41" i="4"/>
  <c r="J42" i="4"/>
  <c r="J43" i="4"/>
  <c r="J44" i="4"/>
  <c r="H38" i="11" s="1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E36" i="10"/>
  <c r="F33" i="10"/>
  <c r="D31" i="10"/>
  <c r="E28" i="10"/>
  <c r="F16" i="10"/>
  <c r="F14" i="10"/>
  <c r="E14" i="10"/>
  <c r="F13" i="10"/>
  <c r="F12" i="10"/>
  <c r="D3" i="10"/>
  <c r="F2" i="10"/>
  <c r="AQ8" i="4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AQ48" i="4" s="1"/>
  <c r="AQ49" i="4" s="1"/>
  <c r="AQ50" i="4" s="1"/>
  <c r="AQ51" i="4" s="1"/>
  <c r="AQ52" i="4" s="1"/>
  <c r="AQ53" i="4" s="1"/>
  <c r="AQ54" i="4" s="1"/>
  <c r="AQ55" i="4" s="1"/>
  <c r="AQ56" i="4" s="1"/>
  <c r="AQ57" i="4" s="1"/>
  <c r="AQ58" i="4" s="1"/>
  <c r="AQ59" i="4" s="1"/>
  <c r="AU8" i="4"/>
  <c r="BB8" i="4" s="1"/>
  <c r="AV8" i="4"/>
  <c r="AW8" i="4"/>
  <c r="AY8" i="4" s="1"/>
  <c r="BD8" i="4" s="1"/>
  <c r="BA8" i="4"/>
  <c r="BC8" i="4"/>
  <c r="AP9" i="4"/>
  <c r="AU9" i="4"/>
  <c r="BB9" i="4" s="1"/>
  <c r="AV9" i="4"/>
  <c r="AW9" i="4"/>
  <c r="AY9" i="4" s="1"/>
  <c r="BD9" i="4" s="1"/>
  <c r="BA9" i="4"/>
  <c r="BC9" i="4"/>
  <c r="AU10" i="4"/>
  <c r="BB10" i="4" s="1"/>
  <c r="AV10" i="4"/>
  <c r="AW10" i="4"/>
  <c r="AY10" i="4" s="1"/>
  <c r="BD10" i="4" s="1"/>
  <c r="BA10" i="4"/>
  <c r="BC10" i="4"/>
  <c r="AU11" i="4"/>
  <c r="BB11" i="4" s="1"/>
  <c r="AV11" i="4"/>
  <c r="AW11" i="4"/>
  <c r="AY11" i="4" s="1"/>
  <c r="BD11" i="4" s="1"/>
  <c r="BA11" i="4"/>
  <c r="BC11" i="4"/>
  <c r="AU12" i="4"/>
  <c r="BB12" i="4" s="1"/>
  <c r="AV12" i="4"/>
  <c r="AW12" i="4"/>
  <c r="AY12" i="4" s="1"/>
  <c r="BD12" i="4" s="1"/>
  <c r="BA12" i="4"/>
  <c r="BC12" i="4"/>
  <c r="AU13" i="4"/>
  <c r="BB13" i="4" s="1"/>
  <c r="AV13" i="4"/>
  <c r="AW13" i="4"/>
  <c r="AY13" i="4" s="1"/>
  <c r="BD13" i="4" s="1"/>
  <c r="BA13" i="4"/>
  <c r="BC13" i="4"/>
  <c r="AU14" i="4"/>
  <c r="BB14" i="4" s="1"/>
  <c r="AV14" i="4"/>
  <c r="AW14" i="4"/>
  <c r="AY14" i="4" s="1"/>
  <c r="BD14" i="4" s="1"/>
  <c r="BA14" i="4"/>
  <c r="BC14" i="4"/>
  <c r="AU15" i="4"/>
  <c r="BB15" i="4" s="1"/>
  <c r="AV15" i="4"/>
  <c r="AW15" i="4"/>
  <c r="AY15" i="4" s="1"/>
  <c r="BD15" i="4" s="1"/>
  <c r="BA15" i="4"/>
  <c r="BC15" i="4"/>
  <c r="AU16" i="4"/>
  <c r="BB16" i="4" s="1"/>
  <c r="AV16" i="4"/>
  <c r="AW16" i="4"/>
  <c r="AY16" i="4" s="1"/>
  <c r="BD16" i="4" s="1"/>
  <c r="BA16" i="4"/>
  <c r="BC16" i="4"/>
  <c r="AU17" i="4"/>
  <c r="BB17" i="4" s="1"/>
  <c r="AV17" i="4"/>
  <c r="AW17" i="4"/>
  <c r="AY17" i="4" s="1"/>
  <c r="BD17" i="4" s="1"/>
  <c r="BA17" i="4"/>
  <c r="BC17" i="4"/>
  <c r="AU18" i="4"/>
  <c r="BB18" i="4" s="1"/>
  <c r="AV18" i="4"/>
  <c r="AW18" i="4"/>
  <c r="AY18" i="4" s="1"/>
  <c r="BD18" i="4" s="1"/>
  <c r="BA18" i="4"/>
  <c r="BC18" i="4"/>
  <c r="AU19" i="4"/>
  <c r="BB19" i="4" s="1"/>
  <c r="AV19" i="4"/>
  <c r="AW19" i="4"/>
  <c r="AY19" i="4" s="1"/>
  <c r="BD19" i="4" s="1"/>
  <c r="BA19" i="4"/>
  <c r="BC19" i="4"/>
  <c r="AU20" i="4"/>
  <c r="BB20" i="4" s="1"/>
  <c r="AV20" i="4"/>
  <c r="AW20" i="4"/>
  <c r="AY20" i="4" s="1"/>
  <c r="BD20" i="4" s="1"/>
  <c r="BA20" i="4"/>
  <c r="BC20" i="4"/>
  <c r="AU21" i="4"/>
  <c r="BB21" i="4" s="1"/>
  <c r="AV21" i="4"/>
  <c r="AW21" i="4"/>
  <c r="AY21" i="4" s="1"/>
  <c r="BD21" i="4" s="1"/>
  <c r="BA21" i="4"/>
  <c r="BC21" i="4"/>
  <c r="AU22" i="4"/>
  <c r="BB22" i="4" s="1"/>
  <c r="AV22" i="4"/>
  <c r="AW22" i="4"/>
  <c r="AY22" i="4" s="1"/>
  <c r="BD22" i="4" s="1"/>
  <c r="BA22" i="4"/>
  <c r="BC22" i="4"/>
  <c r="AU23" i="4"/>
  <c r="BB23" i="4" s="1"/>
  <c r="AV23" i="4"/>
  <c r="AW23" i="4"/>
  <c r="AY23" i="4" s="1"/>
  <c r="BD23" i="4" s="1"/>
  <c r="BA23" i="4"/>
  <c r="BC23" i="4"/>
  <c r="AU24" i="4"/>
  <c r="BB24" i="4" s="1"/>
  <c r="AV24" i="4"/>
  <c r="AW24" i="4"/>
  <c r="AY24" i="4" s="1"/>
  <c r="BD24" i="4" s="1"/>
  <c r="BA24" i="4"/>
  <c r="BC24" i="4"/>
  <c r="AU25" i="4"/>
  <c r="BB25" i="4" s="1"/>
  <c r="AV25" i="4"/>
  <c r="AW25" i="4"/>
  <c r="AY25" i="4" s="1"/>
  <c r="BD25" i="4" s="1"/>
  <c r="BA25" i="4"/>
  <c r="BC25" i="4"/>
  <c r="AU26" i="4"/>
  <c r="BB26" i="4" s="1"/>
  <c r="AV26" i="4"/>
  <c r="AW26" i="4"/>
  <c r="AY26" i="4" s="1"/>
  <c r="BD26" i="4" s="1"/>
  <c r="BA26" i="4"/>
  <c r="BC26" i="4"/>
  <c r="AU27" i="4"/>
  <c r="BB27" i="4" s="1"/>
  <c r="AV27" i="4"/>
  <c r="AW27" i="4"/>
  <c r="AY27" i="4" s="1"/>
  <c r="BD27" i="4" s="1"/>
  <c r="BA27" i="4"/>
  <c r="BC27" i="4"/>
  <c r="AU28" i="4"/>
  <c r="BB28" i="4" s="1"/>
  <c r="AV28" i="4"/>
  <c r="AW28" i="4"/>
  <c r="AY28" i="4" s="1"/>
  <c r="BD28" i="4" s="1"/>
  <c r="BA28" i="4"/>
  <c r="BC28" i="4"/>
  <c r="AU29" i="4"/>
  <c r="BB29" i="4" s="1"/>
  <c r="AV29" i="4"/>
  <c r="AW29" i="4"/>
  <c r="AY29" i="4" s="1"/>
  <c r="BD29" i="4" s="1"/>
  <c r="BA29" i="4"/>
  <c r="BC29" i="4"/>
  <c r="AU30" i="4"/>
  <c r="BB30" i="4" s="1"/>
  <c r="AV30" i="4"/>
  <c r="AW30" i="4"/>
  <c r="AY30" i="4" s="1"/>
  <c r="BD30" i="4" s="1"/>
  <c r="BA30" i="4"/>
  <c r="BC30" i="4"/>
  <c r="AU31" i="4"/>
  <c r="BB31" i="4" s="1"/>
  <c r="AV31" i="4"/>
  <c r="AW31" i="4"/>
  <c r="AY31" i="4" s="1"/>
  <c r="BD31" i="4" s="1"/>
  <c r="BA31" i="4"/>
  <c r="BC31" i="4"/>
  <c r="AU32" i="4"/>
  <c r="BB32" i="4" s="1"/>
  <c r="AV32" i="4"/>
  <c r="AW32" i="4"/>
  <c r="AY32" i="4" s="1"/>
  <c r="BD32" i="4" s="1"/>
  <c r="BA32" i="4"/>
  <c r="BC32" i="4"/>
  <c r="AU33" i="4"/>
  <c r="BB33" i="4" s="1"/>
  <c r="AV33" i="4"/>
  <c r="AW33" i="4"/>
  <c r="AY33" i="4" s="1"/>
  <c r="BD33" i="4" s="1"/>
  <c r="BA33" i="4"/>
  <c r="BC33" i="4"/>
  <c r="AU34" i="4"/>
  <c r="BB34" i="4" s="1"/>
  <c r="AV34" i="4"/>
  <c r="AW34" i="4"/>
  <c r="AY34" i="4" s="1"/>
  <c r="BD34" i="4" s="1"/>
  <c r="BA34" i="4"/>
  <c r="BC34" i="4"/>
  <c r="AU35" i="4"/>
  <c r="BB35" i="4" s="1"/>
  <c r="AV35" i="4"/>
  <c r="AW35" i="4"/>
  <c r="AY35" i="4" s="1"/>
  <c r="BD35" i="4" s="1"/>
  <c r="BA35" i="4"/>
  <c r="BC35" i="4"/>
  <c r="AU36" i="4"/>
  <c r="BB36" i="4" s="1"/>
  <c r="AV36" i="4"/>
  <c r="AW36" i="4"/>
  <c r="AY36" i="4" s="1"/>
  <c r="BD36" i="4" s="1"/>
  <c r="BA36" i="4"/>
  <c r="BC36" i="4"/>
  <c r="AU37" i="4"/>
  <c r="BB37" i="4" s="1"/>
  <c r="AV37" i="4"/>
  <c r="AW37" i="4"/>
  <c r="AY37" i="4" s="1"/>
  <c r="BD37" i="4" s="1"/>
  <c r="BA37" i="4"/>
  <c r="BC37" i="4"/>
  <c r="AU38" i="4"/>
  <c r="BB38" i="4" s="1"/>
  <c r="AV38" i="4"/>
  <c r="AW38" i="4"/>
  <c r="AY38" i="4" s="1"/>
  <c r="BD38" i="4" s="1"/>
  <c r="BA38" i="4"/>
  <c r="BC38" i="4"/>
  <c r="AU39" i="4"/>
  <c r="BB39" i="4" s="1"/>
  <c r="AV39" i="4"/>
  <c r="AW39" i="4"/>
  <c r="AY39" i="4" s="1"/>
  <c r="BD39" i="4" s="1"/>
  <c r="BA39" i="4"/>
  <c r="BC39" i="4"/>
  <c r="AU40" i="4"/>
  <c r="BB40" i="4" s="1"/>
  <c r="AV40" i="4"/>
  <c r="AW40" i="4"/>
  <c r="AY40" i="4" s="1"/>
  <c r="BD40" i="4" s="1"/>
  <c r="BA40" i="4"/>
  <c r="BC40" i="4"/>
  <c r="AU41" i="4"/>
  <c r="BB41" i="4" s="1"/>
  <c r="AV41" i="4"/>
  <c r="AW41" i="4"/>
  <c r="AY41" i="4" s="1"/>
  <c r="BD41" i="4" s="1"/>
  <c r="BA41" i="4"/>
  <c r="BC41" i="4"/>
  <c r="AU42" i="4"/>
  <c r="BB42" i="4" s="1"/>
  <c r="AV42" i="4"/>
  <c r="AW42" i="4"/>
  <c r="AY42" i="4" s="1"/>
  <c r="BD42" i="4" s="1"/>
  <c r="BA42" i="4"/>
  <c r="BC42" i="4"/>
  <c r="AU43" i="4"/>
  <c r="BB43" i="4" s="1"/>
  <c r="AV43" i="4"/>
  <c r="AW43" i="4"/>
  <c r="AY43" i="4" s="1"/>
  <c r="BD43" i="4" s="1"/>
  <c r="BA43" i="4"/>
  <c r="BC43" i="4"/>
  <c r="AU44" i="4"/>
  <c r="BB44" i="4" s="1"/>
  <c r="AV44" i="4"/>
  <c r="AW44" i="4"/>
  <c r="AY44" i="4" s="1"/>
  <c r="BD44" i="4" s="1"/>
  <c r="BA44" i="4"/>
  <c r="BC44" i="4"/>
  <c r="AU45" i="4"/>
  <c r="BB45" i="4" s="1"/>
  <c r="AV45" i="4"/>
  <c r="AW45" i="4"/>
  <c r="AY45" i="4" s="1"/>
  <c r="BD45" i="4" s="1"/>
  <c r="BA45" i="4"/>
  <c r="BC45" i="4"/>
  <c r="AU46" i="4"/>
  <c r="BB46" i="4" s="1"/>
  <c r="AV46" i="4"/>
  <c r="AW46" i="4"/>
  <c r="AY46" i="4" s="1"/>
  <c r="BD46" i="4" s="1"/>
  <c r="BA46" i="4"/>
  <c r="BC46" i="4"/>
  <c r="AU47" i="4"/>
  <c r="BB47" i="4" s="1"/>
  <c r="AV47" i="4"/>
  <c r="AW47" i="4"/>
  <c r="AY47" i="4" s="1"/>
  <c r="BD47" i="4" s="1"/>
  <c r="BA47" i="4"/>
  <c r="BC47" i="4"/>
  <c r="AU48" i="4"/>
  <c r="BB48" i="4" s="1"/>
  <c r="AV48" i="4"/>
  <c r="AW48" i="4"/>
  <c r="AY48" i="4" s="1"/>
  <c r="BD48" i="4" s="1"/>
  <c r="BA48" i="4"/>
  <c r="BC48" i="4"/>
  <c r="AU49" i="4"/>
  <c r="BB49" i="4" s="1"/>
  <c r="AV49" i="4"/>
  <c r="AW49" i="4"/>
  <c r="AY49" i="4" s="1"/>
  <c r="BD49" i="4" s="1"/>
  <c r="BA49" i="4"/>
  <c r="BC49" i="4"/>
  <c r="AU50" i="4"/>
  <c r="BB50" i="4" s="1"/>
  <c r="AV50" i="4"/>
  <c r="AW50" i="4"/>
  <c r="AY50" i="4" s="1"/>
  <c r="BD50" i="4" s="1"/>
  <c r="BA50" i="4"/>
  <c r="BC50" i="4"/>
  <c r="AU51" i="4"/>
  <c r="BB51" i="4" s="1"/>
  <c r="AV51" i="4"/>
  <c r="AW51" i="4"/>
  <c r="AY51" i="4" s="1"/>
  <c r="BD51" i="4" s="1"/>
  <c r="BA51" i="4"/>
  <c r="BC51" i="4"/>
  <c r="AU52" i="4"/>
  <c r="BB52" i="4" s="1"/>
  <c r="AV52" i="4"/>
  <c r="AW52" i="4"/>
  <c r="AY52" i="4" s="1"/>
  <c r="BD52" i="4" s="1"/>
  <c r="BA52" i="4"/>
  <c r="BC52" i="4"/>
  <c r="AU53" i="4"/>
  <c r="BB53" i="4" s="1"/>
  <c r="AV53" i="4"/>
  <c r="AW53" i="4"/>
  <c r="AY53" i="4" s="1"/>
  <c r="BD53" i="4" s="1"/>
  <c r="BA53" i="4"/>
  <c r="BC53" i="4"/>
  <c r="AU54" i="4"/>
  <c r="BB54" i="4" s="1"/>
  <c r="AV54" i="4"/>
  <c r="AW54" i="4"/>
  <c r="AY54" i="4" s="1"/>
  <c r="BD54" i="4" s="1"/>
  <c r="BA54" i="4"/>
  <c r="BC54" i="4"/>
  <c r="AU55" i="4"/>
  <c r="BB55" i="4" s="1"/>
  <c r="AV55" i="4"/>
  <c r="AW55" i="4"/>
  <c r="AY55" i="4" s="1"/>
  <c r="BD55" i="4" s="1"/>
  <c r="BA55" i="4"/>
  <c r="BC55" i="4"/>
  <c r="AU56" i="4"/>
  <c r="BB56" i="4" s="1"/>
  <c r="AV56" i="4"/>
  <c r="AW56" i="4"/>
  <c r="AY56" i="4" s="1"/>
  <c r="BD56" i="4" s="1"/>
  <c r="BA56" i="4"/>
  <c r="BC56" i="4"/>
  <c r="AU57" i="4"/>
  <c r="BB57" i="4" s="1"/>
  <c r="AV57" i="4"/>
  <c r="AW57" i="4"/>
  <c r="AY57" i="4" s="1"/>
  <c r="BD57" i="4" s="1"/>
  <c r="BA57" i="4"/>
  <c r="BC57" i="4"/>
  <c r="AU58" i="4"/>
  <c r="BB58" i="4" s="1"/>
  <c r="AV58" i="4"/>
  <c r="AW58" i="4"/>
  <c r="AY58" i="4" s="1"/>
  <c r="BD58" i="4" s="1"/>
  <c r="BA58" i="4"/>
  <c r="BC58" i="4"/>
  <c r="AU59" i="4"/>
  <c r="BB59" i="4" s="1"/>
  <c r="AV59" i="4"/>
  <c r="AW59" i="4"/>
  <c r="AY59" i="4" s="1"/>
  <c r="BD59" i="4" s="1"/>
  <c r="BA59" i="4"/>
  <c r="BC59" i="4"/>
  <c r="AR61" i="4"/>
  <c r="AS61" i="4"/>
  <c r="AT61" i="4"/>
  <c r="AX61" i="4"/>
  <c r="Y8" i="4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AC8" i="4"/>
  <c r="AJ8" i="4" s="1"/>
  <c r="AD8" i="4"/>
  <c r="AE8" i="4"/>
  <c r="AG8" i="4" s="1"/>
  <c r="AL8" i="4" s="1"/>
  <c r="AI8" i="4"/>
  <c r="AK8" i="4"/>
  <c r="X9" i="4"/>
  <c r="AC9" i="4"/>
  <c r="AJ9" i="4" s="1"/>
  <c r="AD9" i="4"/>
  <c r="AE9" i="4"/>
  <c r="AI9" i="4"/>
  <c r="AK9" i="4"/>
  <c r="AC10" i="4"/>
  <c r="AJ10" i="4" s="1"/>
  <c r="AD10" i="4"/>
  <c r="AE10" i="4"/>
  <c r="AG10" i="4" s="1"/>
  <c r="AL10" i="4" s="1"/>
  <c r="AI10" i="4"/>
  <c r="AK10" i="4"/>
  <c r="AC11" i="4"/>
  <c r="AJ11" i="4" s="1"/>
  <c r="AD11" i="4"/>
  <c r="AE11" i="4"/>
  <c r="AG11" i="4" s="1"/>
  <c r="AL11" i="4" s="1"/>
  <c r="AI11" i="4"/>
  <c r="AK11" i="4"/>
  <c r="AC12" i="4"/>
  <c r="AJ12" i="4" s="1"/>
  <c r="AD12" i="4"/>
  <c r="AE12" i="4"/>
  <c r="AG12" i="4" s="1"/>
  <c r="AL12" i="4" s="1"/>
  <c r="AI12" i="4"/>
  <c r="AK12" i="4"/>
  <c r="AC13" i="4"/>
  <c r="AJ13" i="4" s="1"/>
  <c r="AD13" i="4"/>
  <c r="AE13" i="4"/>
  <c r="AG13" i="4" s="1"/>
  <c r="AL13" i="4" s="1"/>
  <c r="AI13" i="4"/>
  <c r="AK13" i="4"/>
  <c r="AC14" i="4"/>
  <c r="AJ14" i="4" s="1"/>
  <c r="AD14" i="4"/>
  <c r="AE14" i="4"/>
  <c r="AG14" i="4" s="1"/>
  <c r="AL14" i="4" s="1"/>
  <c r="AI14" i="4"/>
  <c r="AK14" i="4"/>
  <c r="AC15" i="4"/>
  <c r="AJ15" i="4" s="1"/>
  <c r="AD15" i="4"/>
  <c r="AE15" i="4"/>
  <c r="AG15" i="4" s="1"/>
  <c r="AL15" i="4" s="1"/>
  <c r="AI15" i="4"/>
  <c r="AK15" i="4"/>
  <c r="AC16" i="4"/>
  <c r="AJ16" i="4" s="1"/>
  <c r="AD16" i="4"/>
  <c r="AE16" i="4"/>
  <c r="AG16" i="4" s="1"/>
  <c r="AL16" i="4" s="1"/>
  <c r="AI16" i="4"/>
  <c r="AK16" i="4"/>
  <c r="AC17" i="4"/>
  <c r="AJ17" i="4" s="1"/>
  <c r="AD17" i="4"/>
  <c r="AE17" i="4"/>
  <c r="AG17" i="4" s="1"/>
  <c r="AL17" i="4" s="1"/>
  <c r="AI17" i="4"/>
  <c r="AK17" i="4"/>
  <c r="AC18" i="4"/>
  <c r="AJ18" i="4" s="1"/>
  <c r="AD18" i="4"/>
  <c r="AE18" i="4"/>
  <c r="AG18" i="4" s="1"/>
  <c r="AL18" i="4" s="1"/>
  <c r="AI18" i="4"/>
  <c r="AK18" i="4"/>
  <c r="AC19" i="4"/>
  <c r="AJ19" i="4" s="1"/>
  <c r="AD19" i="4"/>
  <c r="AE19" i="4"/>
  <c r="AG19" i="4" s="1"/>
  <c r="AL19" i="4" s="1"/>
  <c r="AI19" i="4"/>
  <c r="AK19" i="4"/>
  <c r="AC20" i="4"/>
  <c r="AJ20" i="4" s="1"/>
  <c r="AD20" i="4"/>
  <c r="AE20" i="4"/>
  <c r="AG20" i="4" s="1"/>
  <c r="AL20" i="4" s="1"/>
  <c r="AI20" i="4"/>
  <c r="AK20" i="4"/>
  <c r="AC21" i="4"/>
  <c r="AJ21" i="4" s="1"/>
  <c r="AD21" i="4"/>
  <c r="AE21" i="4"/>
  <c r="AG21" i="4" s="1"/>
  <c r="AL21" i="4" s="1"/>
  <c r="AI21" i="4"/>
  <c r="AK21" i="4"/>
  <c r="AC22" i="4"/>
  <c r="AJ22" i="4" s="1"/>
  <c r="AD22" i="4"/>
  <c r="AE22" i="4"/>
  <c r="AG22" i="4" s="1"/>
  <c r="AL22" i="4" s="1"/>
  <c r="AI22" i="4"/>
  <c r="AK22" i="4"/>
  <c r="AC23" i="4"/>
  <c r="AJ23" i="4" s="1"/>
  <c r="AD23" i="4"/>
  <c r="AE23" i="4"/>
  <c r="AG23" i="4" s="1"/>
  <c r="AL23" i="4" s="1"/>
  <c r="AI23" i="4"/>
  <c r="AK23" i="4"/>
  <c r="AC24" i="4"/>
  <c r="AJ24" i="4" s="1"/>
  <c r="AD24" i="4"/>
  <c r="AE24" i="4"/>
  <c r="AG24" i="4" s="1"/>
  <c r="AL24" i="4" s="1"/>
  <c r="AI24" i="4"/>
  <c r="AK24" i="4"/>
  <c r="AC25" i="4"/>
  <c r="AJ25" i="4" s="1"/>
  <c r="AD25" i="4"/>
  <c r="AE25" i="4"/>
  <c r="AG25" i="4" s="1"/>
  <c r="AL25" i="4" s="1"/>
  <c r="F18" i="10" s="1"/>
  <c r="AI25" i="4"/>
  <c r="AK25" i="4"/>
  <c r="AJ26" i="4"/>
  <c r="AD26" i="4"/>
  <c r="AE26" i="4"/>
  <c r="AG26" i="4" s="1"/>
  <c r="AL26" i="4" s="1"/>
  <c r="AI26" i="4"/>
  <c r="AK26" i="4"/>
  <c r="AJ27" i="4"/>
  <c r="AD27" i="4"/>
  <c r="AE27" i="4"/>
  <c r="AG27" i="4" s="1"/>
  <c r="AL27" i="4" s="1"/>
  <c r="AI27" i="4"/>
  <c r="AK27" i="4"/>
  <c r="AJ28" i="4"/>
  <c r="AD28" i="4"/>
  <c r="AE28" i="4"/>
  <c r="AG28" i="4" s="1"/>
  <c r="AL28" i="4" s="1"/>
  <c r="AI28" i="4"/>
  <c r="AK28" i="4"/>
  <c r="AJ29" i="4"/>
  <c r="AD29" i="4"/>
  <c r="AE29" i="4"/>
  <c r="AG29" i="4" s="1"/>
  <c r="AL29" i="4" s="1"/>
  <c r="AI29" i="4"/>
  <c r="AK29" i="4"/>
  <c r="AJ30" i="4"/>
  <c r="AD30" i="4"/>
  <c r="AE30" i="4"/>
  <c r="AG30" i="4" s="1"/>
  <c r="AL30" i="4" s="1"/>
  <c r="F19" i="10" s="1"/>
  <c r="AI30" i="4"/>
  <c r="AK30" i="4"/>
  <c r="AD31" i="4"/>
  <c r="AE31" i="4"/>
  <c r="AG31" i="4" s="1"/>
  <c r="AL31" i="4" s="1"/>
  <c r="AI31" i="4"/>
  <c r="AK31" i="4"/>
  <c r="AJ32" i="4"/>
  <c r="AD32" i="4"/>
  <c r="AE32" i="4"/>
  <c r="AG32" i="4" s="1"/>
  <c r="AL32" i="4" s="1"/>
  <c r="AI32" i="4"/>
  <c r="AK32" i="4"/>
  <c r="AD33" i="4"/>
  <c r="AE33" i="4"/>
  <c r="AG33" i="4" s="1"/>
  <c r="AL33" i="4" s="1"/>
  <c r="AI33" i="4"/>
  <c r="AK33" i="4"/>
  <c r="AJ34" i="4"/>
  <c r="E20" i="10" s="1"/>
  <c r="AD34" i="4"/>
  <c r="AE34" i="4"/>
  <c r="AG34" i="4" s="1"/>
  <c r="AL34" i="4" s="1"/>
  <c r="AI34" i="4"/>
  <c r="AK34" i="4"/>
  <c r="AJ35" i="4"/>
  <c r="AD35" i="4"/>
  <c r="AE35" i="4"/>
  <c r="AG35" i="4" s="1"/>
  <c r="AL35" i="4" s="1"/>
  <c r="AI35" i="4"/>
  <c r="AK35" i="4"/>
  <c r="AJ36" i="4"/>
  <c r="AD36" i="4"/>
  <c r="AE36" i="4"/>
  <c r="AG36" i="4" s="1"/>
  <c r="AL36" i="4" s="1"/>
  <c r="AI36" i="4"/>
  <c r="AK36" i="4"/>
  <c r="AJ37" i="4"/>
  <c r="AD37" i="4"/>
  <c r="AE37" i="4"/>
  <c r="AG37" i="4" s="1"/>
  <c r="AL37" i="4" s="1"/>
  <c r="AI37" i="4"/>
  <c r="AK37" i="4"/>
  <c r="AJ38" i="4"/>
  <c r="AD38" i="4"/>
  <c r="AE38" i="4"/>
  <c r="AG38" i="4" s="1"/>
  <c r="AL38" i="4" s="1"/>
  <c r="AI38" i="4"/>
  <c r="AK38" i="4"/>
  <c r="AD39" i="4"/>
  <c r="AE39" i="4"/>
  <c r="AG39" i="4" s="1"/>
  <c r="AL39" i="4" s="1"/>
  <c r="AI39" i="4"/>
  <c r="AK39" i="4"/>
  <c r="AJ40" i="4"/>
  <c r="AD40" i="4"/>
  <c r="AE40" i="4"/>
  <c r="AG40" i="4" s="1"/>
  <c r="AL40" i="4" s="1"/>
  <c r="AI40" i="4"/>
  <c r="AK40" i="4"/>
  <c r="AD41" i="4"/>
  <c r="AE41" i="4"/>
  <c r="AG41" i="4" s="1"/>
  <c r="AL41" i="4" s="1"/>
  <c r="AI41" i="4"/>
  <c r="AK41" i="4"/>
  <c r="AJ42" i="4"/>
  <c r="AD42" i="4"/>
  <c r="AE42" i="4"/>
  <c r="AG42" i="4" s="1"/>
  <c r="AL42" i="4" s="1"/>
  <c r="AI42" i="4"/>
  <c r="AK42" i="4"/>
  <c r="AJ43" i="4"/>
  <c r="E22" i="10" s="1"/>
  <c r="AD43" i="4"/>
  <c r="AE43" i="4"/>
  <c r="AG43" i="4" s="1"/>
  <c r="AL43" i="4" s="1"/>
  <c r="AI43" i="4"/>
  <c r="AK43" i="4"/>
  <c r="AJ44" i="4"/>
  <c r="O91" i="11" s="1"/>
  <c r="AD44" i="4"/>
  <c r="AE44" i="4"/>
  <c r="AG44" i="4" s="1"/>
  <c r="AL44" i="4" s="1"/>
  <c r="Q91" i="11" s="1"/>
  <c r="AI44" i="4"/>
  <c r="AK44" i="4"/>
  <c r="AD45" i="4"/>
  <c r="AE45" i="4"/>
  <c r="AG45" i="4" s="1"/>
  <c r="AL45" i="4" s="1"/>
  <c r="Q92" i="11" s="1"/>
  <c r="AI45" i="4"/>
  <c r="AK45" i="4"/>
  <c r="AJ46" i="4"/>
  <c r="AD46" i="4"/>
  <c r="AE46" i="4"/>
  <c r="AG46" i="4" s="1"/>
  <c r="AL46" i="4" s="1"/>
  <c r="AI46" i="4"/>
  <c r="AK46" i="4"/>
  <c r="AD47" i="4"/>
  <c r="AE47" i="4"/>
  <c r="AG47" i="4" s="1"/>
  <c r="AL47" i="4" s="1"/>
  <c r="AI47" i="4"/>
  <c r="AK47" i="4"/>
  <c r="AJ48" i="4"/>
  <c r="AD48" i="4"/>
  <c r="AE48" i="4"/>
  <c r="AG48" i="4" s="1"/>
  <c r="AL48" i="4" s="1"/>
  <c r="AI48" i="4"/>
  <c r="AK48" i="4"/>
  <c r="AD49" i="4"/>
  <c r="AE49" i="4"/>
  <c r="AG49" i="4" s="1"/>
  <c r="AL49" i="4" s="1"/>
  <c r="AI49" i="4"/>
  <c r="AK49" i="4"/>
  <c r="AJ50" i="4"/>
  <c r="AD50" i="4"/>
  <c r="AE50" i="4"/>
  <c r="AG50" i="4" s="1"/>
  <c r="AL50" i="4" s="1"/>
  <c r="AI50" i="4"/>
  <c r="AK50" i="4"/>
  <c r="AJ51" i="4"/>
  <c r="AD51" i="4"/>
  <c r="AE51" i="4"/>
  <c r="AG51" i="4" s="1"/>
  <c r="AL51" i="4" s="1"/>
  <c r="AI51" i="4"/>
  <c r="AK51" i="4"/>
  <c r="AJ52" i="4"/>
  <c r="E24" i="10" s="1"/>
  <c r="AD52" i="4"/>
  <c r="AE52" i="4"/>
  <c r="AG52" i="4" s="1"/>
  <c r="AL52" i="4" s="1"/>
  <c r="AI52" i="4"/>
  <c r="AK52" i="4"/>
  <c r="AJ53" i="4"/>
  <c r="AD53" i="4"/>
  <c r="AE53" i="4"/>
  <c r="AG53" i="4" s="1"/>
  <c r="AL53" i="4" s="1"/>
  <c r="AI53" i="4"/>
  <c r="AK53" i="4"/>
  <c r="AJ54" i="4"/>
  <c r="AD54" i="4"/>
  <c r="AE54" i="4"/>
  <c r="AG54" i="4" s="1"/>
  <c r="AL54" i="4" s="1"/>
  <c r="AI54" i="4"/>
  <c r="AK54" i="4"/>
  <c r="AD55" i="4"/>
  <c r="AE55" i="4"/>
  <c r="AG55" i="4" s="1"/>
  <c r="AL55" i="4" s="1"/>
  <c r="AI55" i="4"/>
  <c r="AK55" i="4"/>
  <c r="AJ56" i="4"/>
  <c r="AD56" i="4"/>
  <c r="AE56" i="4"/>
  <c r="AG56" i="4" s="1"/>
  <c r="AL56" i="4" s="1"/>
  <c r="AI56" i="4"/>
  <c r="AK56" i="4"/>
  <c r="AD57" i="4"/>
  <c r="AE57" i="4"/>
  <c r="AG57" i="4" s="1"/>
  <c r="AL57" i="4" s="1"/>
  <c r="AI57" i="4"/>
  <c r="AK57" i="4"/>
  <c r="AJ58" i="4"/>
  <c r="AD58" i="4"/>
  <c r="AE58" i="4"/>
  <c r="AG58" i="4" s="1"/>
  <c r="AL58" i="4" s="1"/>
  <c r="AI58" i="4"/>
  <c r="AK58" i="4"/>
  <c r="AJ59" i="4"/>
  <c r="AD59" i="4"/>
  <c r="AE59" i="4"/>
  <c r="AG59" i="4" s="1"/>
  <c r="AL59" i="4" s="1"/>
  <c r="AI59" i="4"/>
  <c r="AK59" i="4"/>
  <c r="Z61" i="4"/>
  <c r="AA61" i="4"/>
  <c r="AB61" i="4"/>
  <c r="AF61" i="4"/>
  <c r="P22" i="4"/>
  <c r="L92" i="11" l="1"/>
  <c r="H92" i="11"/>
  <c r="J92" i="11"/>
  <c r="L91" i="11"/>
  <c r="D30" i="10"/>
  <c r="E30" i="10"/>
  <c r="D33" i="10"/>
  <c r="D28" i="10"/>
  <c r="F30" i="10"/>
  <c r="E33" i="10"/>
  <c r="D36" i="10"/>
  <c r="F36" i="10"/>
  <c r="F28" i="10"/>
  <c r="E26" i="10"/>
  <c r="D29" i="10"/>
  <c r="F31" i="10"/>
  <c r="E34" i="10"/>
  <c r="D37" i="10"/>
  <c r="D26" i="10"/>
  <c r="D34" i="10"/>
  <c r="E29" i="10"/>
  <c r="E37" i="10"/>
  <c r="E31" i="10"/>
  <c r="F26" i="10"/>
  <c r="D32" i="10"/>
  <c r="F34" i="10"/>
  <c r="D27" i="10"/>
  <c r="E32" i="10"/>
  <c r="D35" i="10"/>
  <c r="E35" i="10"/>
  <c r="E27" i="10"/>
  <c r="F32" i="10"/>
  <c r="F27" i="10"/>
  <c r="F22" i="10"/>
  <c r="D14" i="10"/>
  <c r="D15" i="10"/>
  <c r="F23" i="10"/>
  <c r="F24" i="10"/>
  <c r="F25" i="10"/>
  <c r="E15" i="10"/>
  <c r="D24" i="10"/>
  <c r="D16" i="10"/>
  <c r="E3" i="10"/>
  <c r="D4" i="10"/>
  <c r="E4" i="10"/>
  <c r="F3" i="10"/>
  <c r="D2" i="10"/>
  <c r="F4" i="10"/>
  <c r="E2" i="10"/>
  <c r="F21" i="10"/>
  <c r="F20" i="10"/>
  <c r="D23" i="10"/>
  <c r="E23" i="10"/>
  <c r="E21" i="10"/>
  <c r="D21" i="10"/>
  <c r="E25" i="10"/>
  <c r="D19" i="10"/>
  <c r="D22" i="10"/>
  <c r="D25" i="10"/>
  <c r="D20" i="10"/>
  <c r="E19" i="10"/>
  <c r="E18" i="10"/>
  <c r="D18" i="10"/>
  <c r="F17" i="10"/>
  <c r="E17" i="10"/>
  <c r="D17" i="10"/>
  <c r="AP10" i="4"/>
  <c r="AP11" i="4" s="1"/>
  <c r="AW61" i="4"/>
  <c r="AU61" i="4"/>
  <c r="AV61" i="4"/>
  <c r="AY61" i="4"/>
  <c r="X10" i="4"/>
  <c r="X11" i="4" s="1"/>
  <c r="X12" i="4" s="1"/>
  <c r="AG61" i="4"/>
  <c r="AD61" i="4"/>
  <c r="AE61" i="4"/>
  <c r="AC61" i="4"/>
  <c r="AG9" i="4"/>
  <c r="AL9" i="4" s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8" i="4"/>
  <c r="E9" i="4"/>
  <c r="F8" i="4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J38" i="11" s="1"/>
  <c r="L45" i="4"/>
  <c r="J39" i="11" s="1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8" i="4"/>
  <c r="AP12" i="4" l="1"/>
  <c r="X13" i="4"/>
  <c r="E10" i="4"/>
  <c r="E11" i="4" s="1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8" i="4"/>
  <c r="AP13" i="4" l="1"/>
  <c r="X14" i="4"/>
  <c r="E12" i="4"/>
  <c r="Q51" i="4"/>
  <c r="N12" i="4"/>
  <c r="S12" i="4" s="1"/>
  <c r="N13" i="4"/>
  <c r="S13" i="4" s="1"/>
  <c r="N14" i="4"/>
  <c r="S14" i="4" s="1"/>
  <c r="N15" i="4"/>
  <c r="S15" i="4" s="1"/>
  <c r="N16" i="4"/>
  <c r="S16" i="4" s="1"/>
  <c r="N17" i="4"/>
  <c r="S17" i="4" s="1"/>
  <c r="N18" i="4"/>
  <c r="S18" i="4" s="1"/>
  <c r="N19" i="4"/>
  <c r="S19" i="4" s="1"/>
  <c r="N20" i="4"/>
  <c r="S20" i="4" s="1"/>
  <c r="N21" i="4"/>
  <c r="S21" i="4" s="1"/>
  <c r="N22" i="4"/>
  <c r="S22" i="4" s="1"/>
  <c r="N23" i="4"/>
  <c r="S23" i="4" s="1"/>
  <c r="F5" i="10" s="1"/>
  <c r="N24" i="4"/>
  <c r="S24" i="4" s="1"/>
  <c r="N25" i="4"/>
  <c r="S25" i="4" s="1"/>
  <c r="N26" i="4"/>
  <c r="S26" i="4" s="1"/>
  <c r="N27" i="4"/>
  <c r="S27" i="4" s="1"/>
  <c r="N28" i="4"/>
  <c r="S28" i="4" s="1"/>
  <c r="N29" i="4"/>
  <c r="S29" i="4" s="1"/>
  <c r="N30" i="4"/>
  <c r="S30" i="4" s="1"/>
  <c r="N31" i="4"/>
  <c r="S31" i="4" s="1"/>
  <c r="N32" i="4"/>
  <c r="S32" i="4" s="1"/>
  <c r="N33" i="4"/>
  <c r="S33" i="4" s="1"/>
  <c r="N34" i="4"/>
  <c r="S34" i="4" s="1"/>
  <c r="F8" i="10" s="1"/>
  <c r="N35" i="4"/>
  <c r="S35" i="4" s="1"/>
  <c r="N36" i="4"/>
  <c r="S36" i="4" s="1"/>
  <c r="N37" i="4"/>
  <c r="S37" i="4" s="1"/>
  <c r="N38" i="4"/>
  <c r="S38" i="4" s="1"/>
  <c r="N39" i="4"/>
  <c r="S39" i="4" s="1"/>
  <c r="N40" i="4"/>
  <c r="S40" i="4" s="1"/>
  <c r="N41" i="4"/>
  <c r="S41" i="4" s="1"/>
  <c r="N42" i="4"/>
  <c r="S42" i="4" s="1"/>
  <c r="N43" i="4"/>
  <c r="S43" i="4" s="1"/>
  <c r="F10" i="10" s="1"/>
  <c r="N44" i="4"/>
  <c r="N45" i="4"/>
  <c r="N46" i="4"/>
  <c r="S46" i="4" s="1"/>
  <c r="N47" i="4"/>
  <c r="S47" i="4" s="1"/>
  <c r="N48" i="4"/>
  <c r="S48" i="4" s="1"/>
  <c r="N49" i="4"/>
  <c r="S49" i="4" s="1"/>
  <c r="N50" i="4"/>
  <c r="S50" i="4" s="1"/>
  <c r="N51" i="4"/>
  <c r="S51" i="4" s="1"/>
  <c r="N52" i="4"/>
  <c r="S52" i="4" s="1"/>
  <c r="N53" i="4"/>
  <c r="S53" i="4" s="1"/>
  <c r="N54" i="4"/>
  <c r="S54" i="4" s="1"/>
  <c r="N55" i="4"/>
  <c r="S55" i="4" s="1"/>
  <c r="N56" i="4"/>
  <c r="S56" i="4" s="1"/>
  <c r="N57" i="4"/>
  <c r="S57" i="4" s="1"/>
  <c r="N58" i="4"/>
  <c r="S58" i="4" s="1"/>
  <c r="N59" i="4"/>
  <c r="S59" i="4" s="1"/>
  <c r="Q55" i="4"/>
  <c r="Q56" i="4"/>
  <c r="Q57" i="4"/>
  <c r="Q58" i="4"/>
  <c r="Q59" i="4"/>
  <c r="S45" i="4" l="1"/>
  <c r="Q39" i="11" s="1"/>
  <c r="L39" i="11"/>
  <c r="S44" i="4"/>
  <c r="Q38" i="11" s="1"/>
  <c r="L38" i="11"/>
  <c r="F9" i="10"/>
  <c r="E13" i="10"/>
  <c r="D13" i="10"/>
  <c r="F6" i="10"/>
  <c r="F7" i="10"/>
  <c r="AP14" i="4"/>
  <c r="X15" i="4"/>
  <c r="E13" i="4"/>
  <c r="N9" i="4"/>
  <c r="S9" i="4" s="1"/>
  <c r="N10" i="4"/>
  <c r="S10" i="4" s="1"/>
  <c r="N11" i="4"/>
  <c r="S11" i="4" s="1"/>
  <c r="N8" i="4"/>
  <c r="S8" i="4" s="1"/>
  <c r="I61" i="4"/>
  <c r="AP15" i="4" l="1"/>
  <c r="X16" i="4"/>
  <c r="E14" i="4"/>
  <c r="J9" i="4"/>
  <c r="Q9" i="4" s="1"/>
  <c r="J10" i="4"/>
  <c r="Q10" i="4" s="1"/>
  <c r="J11" i="4"/>
  <c r="J12" i="4"/>
  <c r="Q12" i="4" s="1"/>
  <c r="J13" i="4"/>
  <c r="J14" i="4"/>
  <c r="Q14" i="4" s="1"/>
  <c r="J15" i="4"/>
  <c r="J16" i="4"/>
  <c r="J17" i="4"/>
  <c r="J18" i="4"/>
  <c r="J19" i="4"/>
  <c r="J20" i="4"/>
  <c r="Q20" i="4" s="1"/>
  <c r="J21" i="4"/>
  <c r="J22" i="4"/>
  <c r="J23" i="4"/>
  <c r="J24" i="4"/>
  <c r="J25" i="4"/>
  <c r="Q45" i="4"/>
  <c r="O39" i="11" s="1"/>
  <c r="J8" i="4"/>
  <c r="M61" i="4"/>
  <c r="L61" i="4"/>
  <c r="K61" i="4"/>
  <c r="H61" i="4"/>
  <c r="G61" i="4"/>
  <c r="AP16" i="4" l="1"/>
  <c r="X17" i="4"/>
  <c r="E15" i="4"/>
  <c r="Q40" i="4"/>
  <c r="Q8" i="4"/>
  <c r="Q47" i="4"/>
  <c r="Q39" i="4"/>
  <c r="Q31" i="4"/>
  <c r="Q23" i="4"/>
  <c r="Q15" i="4"/>
  <c r="Q16" i="4"/>
  <c r="Q54" i="4"/>
  <c r="Q46" i="4"/>
  <c r="Q38" i="4"/>
  <c r="Q30" i="4"/>
  <c r="Q22" i="4"/>
  <c r="Q48" i="4"/>
  <c r="Q53" i="4"/>
  <c r="Q37" i="4"/>
  <c r="Q29" i="4"/>
  <c r="Q21" i="4"/>
  <c r="Q13" i="4"/>
  <c r="Q24" i="4"/>
  <c r="Q52" i="4"/>
  <c r="Q44" i="4"/>
  <c r="O38" i="11" s="1"/>
  <c r="Q36" i="4"/>
  <c r="Q28" i="4"/>
  <c r="Q43" i="4"/>
  <c r="Q35" i="4"/>
  <c r="Q27" i="4"/>
  <c r="Q19" i="4"/>
  <c r="Q11" i="4"/>
  <c r="Q32" i="4"/>
  <c r="Q42" i="4"/>
  <c r="Q50" i="4"/>
  <c r="Q34" i="4"/>
  <c r="Q26" i="4"/>
  <c r="Q18" i="4"/>
  <c r="Q49" i="4"/>
  <c r="Q41" i="4"/>
  <c r="Q33" i="4"/>
  <c r="Q25" i="4"/>
  <c r="Q17" i="4"/>
  <c r="N61" i="4"/>
  <c r="J61" i="4"/>
  <c r="E10" i="10" l="1"/>
  <c r="D10" i="10"/>
  <c r="E12" i="10"/>
  <c r="D12" i="10"/>
  <c r="D9" i="10"/>
  <c r="E9" i="10"/>
  <c r="D11" i="10"/>
  <c r="E11" i="10"/>
  <c r="E8" i="10"/>
  <c r="D8" i="10"/>
  <c r="D7" i="10"/>
  <c r="E7" i="10"/>
  <c r="E6" i="10"/>
  <c r="D6" i="10"/>
  <c r="E5" i="10"/>
  <c r="D5" i="10"/>
  <c r="AP17" i="4"/>
  <c r="E16" i="4"/>
  <c r="X18" i="4"/>
  <c r="AP18" i="4" l="1"/>
  <c r="E17" i="4"/>
  <c r="X19" i="4"/>
  <c r="AP19" i="4" l="1"/>
  <c r="E18" i="4"/>
  <c r="X20" i="4"/>
  <c r="A2" i="2"/>
  <c r="AP20" i="4" l="1"/>
  <c r="E19" i="4"/>
  <c r="X21" i="4"/>
  <c r="E20" i="4"/>
  <c r="B2" i="2"/>
  <c r="A3" i="2" s="1"/>
  <c r="C2" i="2"/>
  <c r="AP21" i="4" l="1"/>
  <c r="X22" i="4"/>
  <c r="E21" i="4"/>
  <c r="B3" i="2"/>
  <c r="A4" i="2" s="1"/>
  <c r="B4" i="2" s="1"/>
  <c r="A5" i="2" s="1"/>
  <c r="B5" i="2" s="1"/>
  <c r="C3" i="2"/>
  <c r="AP22" i="4" l="1"/>
  <c r="X23" i="4"/>
  <c r="E22" i="4"/>
  <c r="C4" i="2"/>
  <c r="A6" i="2"/>
  <c r="B6" i="2" s="1"/>
  <c r="C5" i="2"/>
  <c r="AP23" i="4" l="1"/>
  <c r="X24" i="4"/>
  <c r="E23" i="4"/>
  <c r="A7" i="2"/>
  <c r="B7" i="2" s="1"/>
  <c r="C6" i="2"/>
  <c r="AP24" i="4" l="1"/>
  <c r="X25" i="4"/>
  <c r="E24" i="4"/>
  <c r="A8" i="2"/>
  <c r="B8" i="2" s="1"/>
  <c r="C7" i="2"/>
  <c r="AP25" i="4" l="1"/>
  <c r="X26" i="4"/>
  <c r="E25" i="4"/>
  <c r="A9" i="2"/>
  <c r="B9" i="2" s="1"/>
  <c r="C8" i="2"/>
  <c r="AP26" i="4" l="1"/>
  <c r="X27" i="4"/>
  <c r="E26" i="4"/>
  <c r="A10" i="2"/>
  <c r="B10" i="2" s="1"/>
  <c r="C9" i="2"/>
  <c r="AP27" i="4" l="1"/>
  <c r="X28" i="4"/>
  <c r="E27" i="4"/>
  <c r="A11" i="2"/>
  <c r="B11" i="2" s="1"/>
  <c r="C10" i="2"/>
  <c r="AP28" i="4" l="1"/>
  <c r="X29" i="4"/>
  <c r="E28" i="4"/>
  <c r="A12" i="2"/>
  <c r="B12" i="2" s="1"/>
  <c r="C11" i="2"/>
  <c r="AP29" i="4" l="1"/>
  <c r="X30" i="4"/>
  <c r="E29" i="4"/>
  <c r="A13" i="2"/>
  <c r="B13" i="2" s="1"/>
  <c r="C12" i="2"/>
  <c r="AP30" i="4" l="1"/>
  <c r="X31" i="4"/>
  <c r="E30" i="4"/>
  <c r="A14" i="2"/>
  <c r="B14" i="2" s="1"/>
  <c r="C13" i="2"/>
  <c r="AP31" i="4" l="1"/>
  <c r="X32" i="4"/>
  <c r="E31" i="4"/>
  <c r="A15" i="2"/>
  <c r="B15" i="2" s="1"/>
  <c r="C14" i="2"/>
  <c r="AP32" i="4" l="1"/>
  <c r="X33" i="4"/>
  <c r="E32" i="4"/>
  <c r="A16" i="2"/>
  <c r="B16" i="2" s="1"/>
  <c r="C15" i="2"/>
  <c r="AP33" i="4" l="1"/>
  <c r="X34" i="4"/>
  <c r="E33" i="4"/>
  <c r="A17" i="2"/>
  <c r="B17" i="2" s="1"/>
  <c r="C16" i="2"/>
  <c r="AP34" i="4" l="1"/>
  <c r="X35" i="4"/>
  <c r="E34" i="4"/>
  <c r="A18" i="2"/>
  <c r="B18" i="2" s="1"/>
  <c r="C17" i="2"/>
  <c r="AP35" i="4" l="1"/>
  <c r="X36" i="4"/>
  <c r="E35" i="4"/>
  <c r="A19" i="2"/>
  <c r="B19" i="2" s="1"/>
  <c r="AP36" i="4" l="1"/>
  <c r="X37" i="4"/>
  <c r="E36" i="4"/>
  <c r="C18" i="2"/>
  <c r="A20" i="2"/>
  <c r="B20" i="2" s="1"/>
  <c r="C19" i="2"/>
  <c r="AP37" i="4" l="1"/>
  <c r="X38" i="4"/>
  <c r="E37" i="4"/>
  <c r="A21" i="2"/>
  <c r="B21" i="2" s="1"/>
  <c r="C20" i="2"/>
  <c r="AP38" i="4" l="1"/>
  <c r="X39" i="4"/>
  <c r="E38" i="4"/>
  <c r="A22" i="2"/>
  <c r="B22" i="2" s="1"/>
  <c r="C21" i="2"/>
  <c r="AP39" i="4" l="1"/>
  <c r="X40" i="4"/>
  <c r="E39" i="4"/>
  <c r="A23" i="2"/>
  <c r="B23" i="2" s="1"/>
  <c r="C22" i="2"/>
  <c r="AP40" i="4" l="1"/>
  <c r="X41" i="4"/>
  <c r="E40" i="4"/>
  <c r="A24" i="2"/>
  <c r="B24" i="2" s="1"/>
  <c r="C23" i="2"/>
  <c r="AP41" i="4" l="1"/>
  <c r="X42" i="4"/>
  <c r="E41" i="4"/>
  <c r="A25" i="2"/>
  <c r="B25" i="2" s="1"/>
  <c r="C24" i="2"/>
  <c r="AP42" i="4" l="1"/>
  <c r="X43" i="4"/>
  <c r="E42" i="4"/>
  <c r="A26" i="2"/>
  <c r="B26" i="2" s="1"/>
  <c r="C25" i="2"/>
  <c r="AP43" i="4" l="1"/>
  <c r="X44" i="4"/>
  <c r="E43" i="4"/>
  <c r="A27" i="2"/>
  <c r="B27" i="2" s="1"/>
  <c r="C26" i="2"/>
  <c r="AP44" i="4" l="1"/>
  <c r="X45" i="4"/>
  <c r="E44" i="4"/>
  <c r="A28" i="2"/>
  <c r="B28" i="2" s="1"/>
  <c r="C27" i="2"/>
  <c r="AP45" i="4" l="1"/>
  <c r="X46" i="4"/>
  <c r="E45" i="4"/>
  <c r="A29" i="2"/>
  <c r="B29" i="2" s="1"/>
  <c r="C28" i="2"/>
  <c r="AP46" i="4" l="1"/>
  <c r="X47" i="4"/>
  <c r="E46" i="4"/>
  <c r="A30" i="2"/>
  <c r="B30" i="2" s="1"/>
  <c r="C29" i="2"/>
  <c r="AP47" i="4" l="1"/>
  <c r="X48" i="4"/>
  <c r="E47" i="4"/>
  <c r="A31" i="2"/>
  <c r="B31" i="2" s="1"/>
  <c r="C30" i="2"/>
  <c r="AP48" i="4" l="1"/>
  <c r="X49" i="4"/>
  <c r="E48" i="4"/>
  <c r="A32" i="2"/>
  <c r="B32" i="2" s="1"/>
  <c r="C31" i="2"/>
  <c r="AP49" i="4" l="1"/>
  <c r="X50" i="4"/>
  <c r="E49" i="4"/>
  <c r="A33" i="2"/>
  <c r="B33" i="2" s="1"/>
  <c r="C32" i="2"/>
  <c r="AP50" i="4" l="1"/>
  <c r="X51" i="4"/>
  <c r="E50" i="4"/>
  <c r="A34" i="2"/>
  <c r="B34" i="2" s="1"/>
  <c r="C33" i="2"/>
  <c r="AP51" i="4" l="1"/>
  <c r="X52" i="4"/>
  <c r="E51" i="4"/>
  <c r="A35" i="2"/>
  <c r="B35" i="2" s="1"/>
  <c r="C34" i="2"/>
  <c r="AP52" i="4" l="1"/>
  <c r="X53" i="4"/>
  <c r="E52" i="4"/>
  <c r="A36" i="2"/>
  <c r="B36" i="2" s="1"/>
  <c r="C35" i="2"/>
  <c r="AP53" i="4" l="1"/>
  <c r="X54" i="4"/>
  <c r="E53" i="4"/>
  <c r="A37" i="2"/>
  <c r="B37" i="2" s="1"/>
  <c r="C36" i="2"/>
  <c r="AP54" i="4" l="1"/>
  <c r="X55" i="4"/>
  <c r="E54" i="4"/>
  <c r="A38" i="2"/>
  <c r="B38" i="2" s="1"/>
  <c r="AP55" i="4" l="1"/>
  <c r="X56" i="4"/>
  <c r="E55" i="4"/>
  <c r="C37" i="2"/>
  <c r="A39" i="2"/>
  <c r="B39" i="2" s="1"/>
  <c r="AP56" i="4" l="1"/>
  <c r="X57" i="4"/>
  <c r="E56" i="4"/>
  <c r="A40" i="2"/>
  <c r="B40" i="2" s="1"/>
  <c r="C39" i="2"/>
  <c r="C38" i="2"/>
  <c r="AP57" i="4" l="1"/>
  <c r="X58" i="4"/>
  <c r="E57" i="4"/>
  <c r="A41" i="2"/>
  <c r="B41" i="2" s="1"/>
  <c r="AP58" i="4" l="1"/>
  <c r="X59" i="4"/>
  <c r="E58" i="4"/>
  <c r="C40" i="2"/>
  <c r="A42" i="2"/>
  <c r="B42" i="2" s="1"/>
  <c r="C41" i="2"/>
  <c r="AP59" i="4" l="1"/>
  <c r="E59" i="4"/>
  <c r="A43" i="2"/>
  <c r="B43" i="2" s="1"/>
  <c r="D2" i="5" l="1"/>
  <c r="D3" i="5"/>
  <c r="E13" i="5"/>
  <c r="D9" i="5"/>
  <c r="C12" i="5"/>
  <c r="D8" i="5"/>
  <c r="E4" i="5"/>
  <c r="E6" i="5"/>
  <c r="E10" i="5"/>
  <c r="D7" i="5"/>
  <c r="D6" i="5"/>
  <c r="D11" i="5"/>
  <c r="C10" i="5"/>
  <c r="C4" i="5"/>
  <c r="C9" i="5"/>
  <c r="C6" i="5"/>
  <c r="D4" i="5"/>
  <c r="D12" i="5"/>
  <c r="E5" i="5"/>
  <c r="C3" i="5"/>
  <c r="E7" i="5"/>
  <c r="E12" i="5"/>
  <c r="D10" i="5"/>
  <c r="E3" i="5"/>
  <c r="D5" i="5"/>
  <c r="C11" i="5"/>
  <c r="D13" i="5"/>
  <c r="C8" i="5"/>
  <c r="C13" i="5"/>
  <c r="E8" i="5"/>
  <c r="C7" i="5"/>
  <c r="E11" i="5"/>
  <c r="C2" i="5"/>
  <c r="E2" i="5"/>
  <c r="C5" i="5"/>
  <c r="E9" i="5"/>
  <c r="C42" i="2"/>
  <c r="A44" i="2"/>
  <c r="B44" i="2" s="1"/>
  <c r="C43" i="2"/>
  <c r="A45" i="2" l="1"/>
  <c r="B45" i="2" s="1"/>
  <c r="C44" i="2"/>
  <c r="A46" i="2" l="1"/>
  <c r="B46" i="2" s="1"/>
  <c r="C45" i="2" l="1"/>
  <c r="A47" i="2"/>
  <c r="B47" i="2" s="1"/>
  <c r="C46" i="2"/>
  <c r="A48" i="2" l="1"/>
  <c r="B48" i="2" s="1"/>
  <c r="C47" i="2"/>
  <c r="A49" i="2" l="1"/>
  <c r="B49" i="2" s="1"/>
  <c r="C48" i="2"/>
  <c r="A50" i="2" l="1"/>
  <c r="B50" i="2" s="1"/>
  <c r="C49" i="2"/>
  <c r="A51" i="2" l="1"/>
  <c r="B51" i="2" s="1"/>
  <c r="C50" i="2" l="1"/>
  <c r="A52" i="2"/>
  <c r="B52" i="2" s="1"/>
  <c r="C51" i="2"/>
  <c r="C52" i="2" l="1"/>
</calcChain>
</file>

<file path=xl/sharedStrings.xml><?xml version="1.0" encoding="utf-8"?>
<sst xmlns="http://schemas.openxmlformats.org/spreadsheetml/2006/main" count="746" uniqueCount="201">
  <si>
    <t>Report</t>
  </si>
  <si>
    <t>ISF completed?</t>
  </si>
  <si>
    <t>On Time?</t>
  </si>
  <si>
    <t>Actual</t>
  </si>
  <si>
    <t>Week</t>
  </si>
  <si>
    <t>N</t>
  </si>
  <si>
    <t>Y</t>
  </si>
  <si>
    <t>TOTAL</t>
  </si>
  <si>
    <t>Month</t>
  </si>
  <si>
    <t>Jan</t>
  </si>
  <si>
    <t>Late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</si>
  <si>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</si>
  <si>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</si>
  <si>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</si>
  <si>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</si>
  <si>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</si>
  <si>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</si>
  <si>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</si>
  <si>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</si>
  <si>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</si>
  <si>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</si>
  <si>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</si>
  <si>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</si>
  <si>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On time</t>
  </si>
  <si>
    <t>Remarks</t>
  </si>
  <si>
    <t>Comment from SI</t>
  </si>
  <si>
    <t>Timeliness (CNS)</t>
  </si>
  <si>
    <t>Completeness (CNS)</t>
  </si>
  <si>
    <t>Timeliness (IFS)</t>
  </si>
  <si>
    <t>Completeness (IFS)</t>
  </si>
  <si>
    <t>No.</t>
  </si>
  <si>
    <t>Period</t>
  </si>
  <si>
    <t>Mstr Cust Acct Cd</t>
  </si>
  <si>
    <t>Control Ofc</t>
  </si>
  <si>
    <t>ABL/HBL #</t>
  </si>
  <si>
    <t>Issue Type</t>
  </si>
  <si>
    <t>Feedback from CSR</t>
  </si>
  <si>
    <t>Translate from teams' input</t>
  </si>
  <si>
    <t>Responsible Party</t>
  </si>
  <si>
    <t>Reason for late / missing</t>
  </si>
  <si>
    <t>Category</t>
  </si>
  <si>
    <t>Count</t>
  </si>
  <si>
    <t>Count APLL</t>
  </si>
  <si>
    <t>Count APLL VN</t>
  </si>
  <si>
    <t>Reason for non-compliance</t>
  </si>
  <si>
    <t>Admin Country</t>
  </si>
  <si>
    <t>Abl Nbr</t>
  </si>
  <si>
    <t>Bl Nbr</t>
  </si>
  <si>
    <t>Cust Acct Cd</t>
  </si>
  <si>
    <t>Origin / HUB ETD</t>
  </si>
  <si>
    <t>EDI SENT TSTAMP</t>
  </si>
  <si>
    <t>Isf Ack Timestamp</t>
  </si>
  <si>
    <t>Carr Cd</t>
  </si>
  <si>
    <t>Customs Extrt Flg</t>
  </si>
  <si>
    <t>Cust Ref1 Txt</t>
  </si>
  <si>
    <t>Voyage Nbr</t>
  </si>
  <si>
    <t>Load Port Cd</t>
  </si>
  <si>
    <t>Hub Port Cd</t>
  </si>
  <si>
    <t>Plan Type Cd</t>
  </si>
  <si>
    <t>Relay Transport Mode Cd</t>
  </si>
  <si>
    <t>Cust Prof Effct Dt</t>
  </si>
  <si>
    <t>Isf Type Flg</t>
  </si>
  <si>
    <t>Trading Prtnr Id</t>
  </si>
  <si>
    <t>Days before Origin ETD</t>
  </si>
  <si>
    <t>EDI Dt</t>
  </si>
  <si>
    <t>Relay Est Depart Dt (mother)</t>
  </si>
  <si>
    <t>Days before Relay ETD</t>
  </si>
  <si>
    <t>Control Port Cd</t>
  </si>
  <si>
    <t>Voy</t>
  </si>
  <si>
    <t>First Leg Control Port Cd</t>
  </si>
  <si>
    <t>Cbp Upld Std Cd</t>
  </si>
  <si>
    <t>RSN CD</t>
  </si>
  <si>
    <t>ABL Create User Id Cd</t>
  </si>
  <si>
    <t>ABL Creator Last Name</t>
  </si>
  <si>
    <t>ABL Creator First Name</t>
  </si>
  <si>
    <t>xx</t>
  </si>
  <si>
    <t>Final Control Port</t>
  </si>
  <si>
    <t>Distinct BL</t>
  </si>
  <si>
    <t>Count of BL</t>
  </si>
  <si>
    <t>Region</t>
  </si>
  <si>
    <t>Actual adm cty</t>
  </si>
  <si>
    <t>relay / origin etd</t>
  </si>
  <si>
    <t>Broker or CBP</t>
  </si>
  <si>
    <t>WYNBRG?</t>
  </si>
  <si>
    <t>pol</t>
  </si>
  <si>
    <t>EMERSN, PVH, RH, LEVI or HBIRAW?</t>
  </si>
  <si>
    <t>Concat</t>
  </si>
  <si>
    <t>ISF profile by orig (cust prof eff dt)</t>
  </si>
  <si>
    <t>ISF profile Cust Eff Dt</t>
  </si>
  <si>
    <t>ETD (mother vsl)</t>
  </si>
  <si>
    <t>ETD within Date Range</t>
  </si>
  <si>
    <t>Is eff dt &gt; than ETD?</t>
  </si>
  <si>
    <t>GAP?</t>
  </si>
  <si>
    <t>Hbl Nbr</t>
  </si>
  <si>
    <t>Edi Sent Tstamp</t>
  </si>
  <si>
    <t>HBL Create User Id Cd</t>
  </si>
  <si>
    <t>HBL Creator Last Name</t>
  </si>
  <si>
    <t>HBL Creator First Name</t>
  </si>
  <si>
    <t>Distinct HBL</t>
  </si>
  <si>
    <t>Count of HBL</t>
  </si>
  <si>
    <t>ITEMERSON or DEEMERSON?</t>
  </si>
  <si>
    <t>Max ETD Relay</t>
  </si>
  <si>
    <t>Cstm Ext Flg HBL</t>
  </si>
  <si>
    <t xml:space="preserve">Voy </t>
  </si>
  <si>
    <t>Actual Admin Cty</t>
  </si>
  <si>
    <t>ATD</t>
  </si>
  <si>
    <t>Days before ATD</t>
  </si>
  <si>
    <t>relay ETD /ATD/ origin ETD</t>
  </si>
  <si>
    <t>EMERSN, PVH, RH, LEVI, OUTDOR or HBIRAW?</t>
  </si>
  <si>
    <t>% Actual On Time</t>
  </si>
  <si>
    <t>% On Time Report</t>
  </si>
  <si>
    <t>Alternate Month</t>
  </si>
  <si>
    <t>01</t>
  </si>
  <si>
    <t>11</t>
  </si>
  <si>
    <t>08</t>
  </si>
  <si>
    <t>07</t>
  </si>
  <si>
    <t>02</t>
  </si>
  <si>
    <t>03</t>
  </si>
  <si>
    <t>04</t>
  </si>
  <si>
    <t>05</t>
  </si>
  <si>
    <t>06</t>
  </si>
  <si>
    <t>09</t>
  </si>
  <si>
    <t>10</t>
  </si>
  <si>
    <t>12</t>
  </si>
  <si>
    <t>From</t>
  </si>
  <si>
    <t>To</t>
  </si>
  <si>
    <t>ETD</t>
  </si>
  <si>
    <t>Q1</t>
  </si>
  <si>
    <t>AEO</t>
  </si>
  <si>
    <t>HPZ</t>
  </si>
  <si>
    <t>Timeliness</t>
  </si>
  <si>
    <t>NV</t>
  </si>
  <si>
    <t>HPHC19939500</t>
  </si>
  <si>
    <t>01/02/2023</t>
  </si>
  <si>
    <t>ONEY</t>
  </si>
  <si>
    <t>C</t>
  </si>
  <si>
    <t>I</t>
  </si>
  <si>
    <t>CARMICHAEL</t>
  </si>
  <si>
    <t>E0</t>
  </si>
  <si>
    <t>AACSJNX</t>
  </si>
  <si>
    <t>XIE</t>
  </si>
  <si>
    <t>JANE</t>
  </si>
  <si>
    <t>01/03/2023</t>
  </si>
  <si>
    <t>HPZ918064AEO</t>
  </si>
  <si>
    <t>SOUTHEAST ASIA</t>
  </si>
  <si>
    <t>BROKER</t>
  </si>
  <si>
    <t>AEONV</t>
  </si>
  <si>
    <t/>
  </si>
  <si>
    <t>CB</t>
  </si>
  <si>
    <t>KHAG07089</t>
  </si>
  <si>
    <t>GAP</t>
  </si>
  <si>
    <t>01/01/0001</t>
  </si>
  <si>
    <t>MAEU</t>
  </si>
  <si>
    <t>PNH</t>
  </si>
  <si>
    <t>S</t>
  </si>
  <si>
    <t>CUSTOMS</t>
  </si>
  <si>
    <t>A</t>
  </si>
  <si>
    <t>AACSVOC</t>
  </si>
  <si>
    <t>CHHAY</t>
  </si>
  <si>
    <t>VIRO</t>
  </si>
  <si>
    <t>PNH644469GAP</t>
  </si>
  <si>
    <t>CBP</t>
  </si>
  <si>
    <t>GAPCB</t>
  </si>
  <si>
    <t>KHAG07091</t>
  </si>
  <si>
    <t>PNH644467GAP</t>
  </si>
  <si>
    <t>KHAG07090</t>
  </si>
  <si>
    <t>PNH644466GAP</t>
  </si>
  <si>
    <t>Q2</t>
  </si>
  <si>
    <t>RH</t>
  </si>
  <si>
    <t>SGN</t>
  </si>
  <si>
    <t>HCM80327035</t>
  </si>
  <si>
    <t>ZIMU</t>
  </si>
  <si>
    <t>CAR</t>
  </si>
  <si>
    <t>ACSSMS01</t>
  </si>
  <si>
    <t>SABANDO</t>
  </si>
  <si>
    <t>SHERYLLE</t>
  </si>
  <si>
    <t>04/09/2023</t>
  </si>
  <si>
    <t>SGN951513RH</t>
  </si>
  <si>
    <t>RHNV</t>
  </si>
  <si>
    <t>BU</t>
  </si>
  <si>
    <t>Country</t>
  </si>
  <si>
    <t>Q3</t>
  </si>
  <si>
    <t>NBAL</t>
  </si>
  <si>
    <t>SGN1826768</t>
  </si>
  <si>
    <t>XWASO</t>
  </si>
  <si>
    <t>CMDU</t>
  </si>
  <si>
    <t>ETD To</t>
  </si>
  <si>
    <t>ETD From</t>
  </si>
  <si>
    <t>ETD Week</t>
  </si>
  <si>
    <t>Rpt Completed (N)</t>
  </si>
  <si>
    <t>Rpt Completed (Y)</t>
  </si>
  <si>
    <t>Rpt On-time (N)</t>
  </si>
  <si>
    <t>Rpt On-time (Y)</t>
  </si>
  <si>
    <t>Atual Completed (N)</t>
  </si>
  <si>
    <t>Actual Completed (Y)</t>
  </si>
  <si>
    <t>Actual On-time (N)</t>
  </si>
  <si>
    <t>Actual On-time (Y)</t>
  </si>
  <si>
    <t>Rpt Late</t>
  </si>
  <si>
    <t>Rpt On-time</t>
  </si>
  <si>
    <t>Actual Late</t>
  </si>
  <si>
    <t>Actual On-time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</si>
</sst>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3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28282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B8CCE4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9" fontId="5" fillId="0" borderId="0" applyFont="0" applyFill="0" applyBorder="0" applyAlignment="0" applyProtection="0"/>
  </cellStyleXfs>
  <cellXfs count="123">
    <xf numFmtId="0" fontId="0" fillId="0" borderId="0" xfId="0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164" fontId="0" fillId="0" borderId="0" xfId="0" quotePrefix="1" applyNumberFormat="1"/>
    <xf numFmtId="164" fontId="0" fillId="0" borderId="0" xfId="0" applyNumberFormat="1"/>
    <xf numFmtId="10" fontId="0" fillId="0" borderId="1" xfId="1" applyNumberFormat="1" applyFont="1" applyBorder="1"/>
    <xf numFmtId="14" fontId="0" fillId="0" borderId="0" xfId="0" quotePrefix="1" applyNumberForma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7" borderId="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14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14" fontId="0" fillId="0" borderId="11" xfId="0" applyNumberFormat="1" applyBorder="1" applyAlignment="1">
      <alignment vertical="center"/>
    </xf>
    <xf numFmtId="0" fontId="0" fillId="0" borderId="11" xfId="0" applyBorder="1"/>
    <xf numFmtId="14" fontId="0" fillId="0" borderId="11" xfId="0" applyNumberFormat="1" applyBorder="1"/>
    <xf numFmtId="0" fontId="0" fillId="0" borderId="10" xfId="0" applyBorder="1"/>
    <xf numFmtId="14" fontId="0" fillId="0" borderId="10" xfId="0" applyNumberFormat="1" applyBorder="1"/>
    <xf numFmtId="0" fontId="2" fillId="2" borderId="4" xfId="0" applyFont="1" applyFill="1" applyBorder="1" applyAlignment="1">
      <alignment horizontal="left" vertical="center"/>
    </xf>
    <xf numFmtId="14" fontId="6" fillId="0" borderId="9" xfId="0" applyNumberFormat="1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0" borderId="1" xfId="0" quotePrefix="1" applyFont="1" applyBorder="1"/>
    <xf numFmtId="0" fontId="2" fillId="0" borderId="1" xfId="0" quotePrefix="1" applyFont="1" applyBorder="1" applyAlignment="1">
      <alignment horizontal="left"/>
    </xf>
    <xf numFmtId="0" fontId="11" fillId="5" borderId="15" xfId="0" applyFont="1" applyFill="1" applyBorder="1"/>
    <xf numFmtId="0" fontId="11" fillId="5" borderId="16" xfId="0" applyFont="1" applyFill="1" applyBorder="1"/>
    <xf numFmtId="14" fontId="11" fillId="5" borderId="15" xfId="0" applyNumberFormat="1" applyFont="1" applyFill="1" applyBorder="1"/>
    <xf numFmtId="0" fontId="11" fillId="5" borderId="17" xfId="0" applyFont="1" applyFill="1" applyBorder="1"/>
    <xf numFmtId="0" fontId="12" fillId="10" borderId="18" xfId="0" applyFont="1" applyFill="1" applyBorder="1"/>
    <xf numFmtId="0" fontId="12" fillId="10" borderId="19" xfId="0" applyFont="1" applyFill="1" applyBorder="1"/>
    <xf numFmtId="14" fontId="12" fillId="10" borderId="19" xfId="0" applyNumberFormat="1" applyFont="1" applyFill="1" applyBorder="1"/>
    <xf numFmtId="0" fontId="12" fillId="10" borderId="20" xfId="0" applyFont="1" applyFill="1" applyBorder="1"/>
    <xf numFmtId="0" fontId="12" fillId="5" borderId="18" xfId="0" applyFont="1" applyFill="1" applyBorder="1"/>
    <xf numFmtId="0" fontId="12" fillId="5" borderId="19" xfId="0" applyFont="1" applyFill="1" applyBorder="1"/>
    <xf numFmtId="14" fontId="12" fillId="5" borderId="19" xfId="0" applyNumberFormat="1" applyFont="1" applyFill="1" applyBorder="1"/>
    <xf numFmtId="0" fontId="12" fillId="5" borderId="20" xfId="0" applyFont="1" applyFill="1" applyBorder="1"/>
    <xf numFmtId="0" fontId="12" fillId="10" borderId="16" xfId="0" applyFont="1" applyFill="1" applyBorder="1"/>
    <xf numFmtId="0" fontId="12" fillId="10" borderId="15" xfId="0" applyFont="1" applyFill="1" applyBorder="1"/>
    <xf numFmtId="14" fontId="12" fillId="10" borderId="15" xfId="0" applyNumberFormat="1" applyFont="1" applyFill="1" applyBorder="1"/>
    <xf numFmtId="0" fontId="12" fillId="10" borderId="17" xfId="0" applyFont="1" applyFill="1" applyBorder="1"/>
    <xf numFmtId="0" fontId="2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0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0" fillId="0" borderId="30" xfId="0" applyBorder="1" applyAlignment="1">
      <alignment vertical="center"/>
    </xf>
    <xf numFmtId="0" fontId="2" fillId="2" borderId="32" xfId="0" applyFont="1" applyFill="1" applyBorder="1" applyAlignment="1">
      <alignment vertical="center"/>
    </xf>
    <xf numFmtId="0" fontId="2" fillId="2" borderId="33" xfId="0" applyFont="1" applyFill="1" applyBorder="1" applyAlignment="1">
      <alignment vertical="center"/>
    </xf>
    <xf numFmtId="3" fontId="2" fillId="2" borderId="33" xfId="0" applyNumberFormat="1" applyFont="1" applyFill="1" applyBorder="1" applyAlignment="1">
      <alignment vertical="center"/>
    </xf>
    <xf numFmtId="3" fontId="2" fillId="3" borderId="33" xfId="0" applyNumberFormat="1" applyFont="1" applyFill="1" applyBorder="1" applyAlignment="1">
      <alignment vertical="center"/>
    </xf>
    <xf numFmtId="10" fontId="2" fillId="3" borderId="33" xfId="1" applyNumberFormat="1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4" fillId="0" borderId="36" xfId="0" applyFont="1" applyBorder="1" applyAlignment="1">
      <alignment horizontal="right" vertical="center" wrapText="1"/>
    </xf>
    <xf numFmtId="0" fontId="0" fillId="0" borderId="36" xfId="0" applyBorder="1" applyAlignment="1">
      <alignment vertical="center" wrapText="1"/>
    </xf>
    <xf numFmtId="0" fontId="14" fillId="0" borderId="36" xfId="0" applyFont="1" applyBorder="1" applyAlignment="1">
      <alignment vertical="center" wrapText="1"/>
    </xf>
    <xf numFmtId="0" fontId="15" fillId="0" borderId="36" xfId="0" applyFont="1" applyBorder="1" applyAlignment="1">
      <alignment horizontal="right" vertical="center" wrapText="1"/>
    </xf>
    <xf numFmtId="0" fontId="16" fillId="11" borderId="36" xfId="0" applyFont="1" applyFill="1" applyBorder="1" applyAlignment="1">
      <alignment vertical="center" wrapText="1"/>
    </xf>
    <xf numFmtId="0" fontId="16" fillId="11" borderId="36" xfId="0" applyFont="1" applyFill="1" applyBorder="1" applyAlignment="1">
      <alignment horizontal="right" vertical="center" wrapText="1"/>
    </xf>
    <xf numFmtId="14" fontId="16" fillId="11" borderId="36" xfId="0" applyNumberFormat="1" applyFont="1" applyFill="1" applyBorder="1" applyAlignment="1">
      <alignment horizontal="right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</cellXfs>
  <cellStyles count="8">
    <cellStyle name="Comma 2" xfId="5" xr:uid="{00000000-0005-0000-0000-000000000000}"/>
    <cellStyle name="Comma 3" xfId="4" xr:uid="{00000000-0005-0000-0000-000001000000}"/>
    <cellStyle name="Normal" xfId="0" builtinId="0"/>
    <cellStyle name="Normal 2" xfId="6" xr:uid="{00000000-0005-0000-0000-000003000000}"/>
    <cellStyle name="Normal 2 2" xfId="2" xr:uid="{00000000-0005-0000-0000-000004000000}"/>
    <cellStyle name="Normal 3" xfId="3" xr:uid="{00000000-0005-0000-0000-000005000000}"/>
    <cellStyle name="Percent" xfId="1" builtinId="5"/>
    <cellStyle name="Percent 2" xfId="7" xr:uid="{00000000-0005-0000-0000-000007000000}"/>
  </cellStyles>
  <dxfs count="22">
    <dxf>
      <font>
        <b/>
        <i val="0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2"/>
  <sheetViews>
    <sheetView topLeftCell="A32" workbookViewId="0">
      <selection activeCell="C2" sqref="C2:C52"/>
    </sheetView>
  </sheetViews>
  <sheetFormatPr defaultRowHeight="15" x14ac:dyDescent="0.25"/>
  <cols>
    <col min="1" max="2" width="10.42578125" bestFit="1" customWidth="1"/>
    <col min="3" max="3" width="16.28515625" bestFit="1" customWidth="1"/>
  </cols>
  <sheetData>
    <row r="1" spans="1:7" x14ac:dyDescent="0.25">
      <c r="A1" s="7">
        <v>44200</v>
      </c>
      <c r="B1" s="4">
        <v>44199</v>
      </c>
      <c r="G1" s="3"/>
    </row>
    <row r="2" spans="1:7" x14ac:dyDescent="0.25">
      <c r="A2" s="5">
        <f>B1+1</f>
        <v>44200</v>
      </c>
      <c r="B2" s="4">
        <f>A2+6</f>
        <v>44206</v>
      </c>
      <c r="C2" s="5" t="str">
        <f>TEXT(A2,"yyyy-mm-dd")&amp;"_ "&amp;TEXT(B2,"mm-dd")</f>
        <v>2021-01-04_ 01-10</v>
      </c>
    </row>
    <row r="3" spans="1:7" x14ac:dyDescent="0.25">
      <c r="A3" s="5">
        <f t="shared" ref="A3:A52" si="0">B2+1</f>
        <v>44207</v>
      </c>
      <c r="B3" s="4">
        <f t="shared" ref="B3:B52" si="1">A3+6</f>
        <v>44213</v>
      </c>
      <c r="C3" s="5" t="str">
        <f t="shared" ref="C3:C52" si="2">TEXT(A3,"yyyy-mm-dd")&amp;"_ "&amp;TEXT(B3,"mm-dd")</f>
        <v>2021-01-11_ 01-17</v>
      </c>
    </row>
    <row r="4" spans="1:7" x14ac:dyDescent="0.25">
      <c r="A4" s="5">
        <f t="shared" si="0"/>
        <v>44214</v>
      </c>
      <c r="B4" s="4">
        <f t="shared" si="1"/>
        <v>44220</v>
      </c>
      <c r="C4" s="5" t="str">
        <f t="shared" si="2"/>
        <v>2021-01-18_ 01-24</v>
      </c>
    </row>
    <row r="5" spans="1:7" x14ac:dyDescent="0.25">
      <c r="A5" s="5">
        <f t="shared" si="0"/>
        <v>44221</v>
      </c>
      <c r="B5" s="4">
        <f t="shared" si="1"/>
        <v>44227</v>
      </c>
      <c r="C5" s="5" t="str">
        <f t="shared" si="2"/>
        <v>2021-01-25_ 01-31</v>
      </c>
    </row>
    <row r="6" spans="1:7" x14ac:dyDescent="0.25">
      <c r="A6" s="5">
        <f t="shared" si="0"/>
        <v>44228</v>
      </c>
      <c r="B6" s="4">
        <f t="shared" si="1"/>
        <v>44234</v>
      </c>
      <c r="C6" s="5" t="str">
        <f t="shared" si="2"/>
        <v>2021-02-01_ 02-07</v>
      </c>
    </row>
    <row r="7" spans="1:7" x14ac:dyDescent="0.25">
      <c r="A7" s="5">
        <f t="shared" si="0"/>
        <v>44235</v>
      </c>
      <c r="B7" s="4">
        <f t="shared" si="1"/>
        <v>44241</v>
      </c>
      <c r="C7" s="5" t="str">
        <f t="shared" si="2"/>
        <v>2021-02-08_ 02-14</v>
      </c>
    </row>
    <row r="8" spans="1:7" x14ac:dyDescent="0.25">
      <c r="A8" s="5">
        <f t="shared" si="0"/>
        <v>44242</v>
      </c>
      <c r="B8" s="4">
        <f t="shared" si="1"/>
        <v>44248</v>
      </c>
      <c r="C8" s="5" t="str">
        <f t="shared" si="2"/>
        <v>2021-02-15_ 02-21</v>
      </c>
    </row>
    <row r="9" spans="1:7" x14ac:dyDescent="0.25">
      <c r="A9" s="5">
        <f t="shared" si="0"/>
        <v>44249</v>
      </c>
      <c r="B9" s="4">
        <f t="shared" si="1"/>
        <v>44255</v>
      </c>
      <c r="C9" s="5" t="str">
        <f t="shared" si="2"/>
        <v>2021-02-22_ 02-28</v>
      </c>
    </row>
    <row r="10" spans="1:7" x14ac:dyDescent="0.25">
      <c r="A10" s="5">
        <f t="shared" si="0"/>
        <v>44256</v>
      </c>
      <c r="B10" s="4">
        <f t="shared" si="1"/>
        <v>44262</v>
      </c>
      <c r="C10" s="5" t="str">
        <f t="shared" si="2"/>
        <v>2021-03-01_ 03-07</v>
      </c>
    </row>
    <row r="11" spans="1:7" x14ac:dyDescent="0.25">
      <c r="A11" s="5">
        <f t="shared" si="0"/>
        <v>44263</v>
      </c>
      <c r="B11" s="4">
        <f t="shared" si="1"/>
        <v>44269</v>
      </c>
      <c r="C11" s="5" t="str">
        <f t="shared" si="2"/>
        <v>2021-03-08_ 03-14</v>
      </c>
    </row>
    <row r="12" spans="1:7" x14ac:dyDescent="0.25">
      <c r="A12" s="5">
        <f t="shared" si="0"/>
        <v>44270</v>
      </c>
      <c r="B12" s="4">
        <f t="shared" si="1"/>
        <v>44276</v>
      </c>
      <c r="C12" s="5" t="str">
        <f t="shared" si="2"/>
        <v>2021-03-15_ 03-21</v>
      </c>
    </row>
    <row r="13" spans="1:7" x14ac:dyDescent="0.25">
      <c r="A13" s="5">
        <f t="shared" si="0"/>
        <v>44277</v>
      </c>
      <c r="B13" s="4">
        <f t="shared" si="1"/>
        <v>44283</v>
      </c>
      <c r="C13" s="5" t="str">
        <f t="shared" si="2"/>
        <v>2021-03-22_ 03-28</v>
      </c>
    </row>
    <row r="14" spans="1:7" x14ac:dyDescent="0.25">
      <c r="A14" s="5">
        <f t="shared" si="0"/>
        <v>44284</v>
      </c>
      <c r="B14" s="4">
        <f t="shared" si="1"/>
        <v>44290</v>
      </c>
      <c r="C14" s="5" t="str">
        <f t="shared" si="2"/>
        <v>2021-03-29_ 04-04</v>
      </c>
    </row>
    <row r="15" spans="1:7" x14ac:dyDescent="0.25">
      <c r="A15" s="5">
        <f t="shared" si="0"/>
        <v>44291</v>
      </c>
      <c r="B15" s="4">
        <f t="shared" si="1"/>
        <v>44297</v>
      </c>
      <c r="C15" s="5" t="str">
        <f t="shared" si="2"/>
        <v>2021-04-05_ 04-11</v>
      </c>
    </row>
    <row r="16" spans="1:7" x14ac:dyDescent="0.25">
      <c r="A16" s="5">
        <f t="shared" si="0"/>
        <v>44298</v>
      </c>
      <c r="B16" s="4">
        <f t="shared" si="1"/>
        <v>44304</v>
      </c>
      <c r="C16" s="5" t="str">
        <f t="shared" si="2"/>
        <v>2021-04-12_ 04-18</v>
      </c>
    </row>
    <row r="17" spans="1:3" x14ac:dyDescent="0.25">
      <c r="A17" s="5">
        <f t="shared" si="0"/>
        <v>44305</v>
      </c>
      <c r="B17" s="4">
        <f t="shared" si="1"/>
        <v>44311</v>
      </c>
      <c r="C17" s="5" t="str">
        <f t="shared" si="2"/>
        <v>2021-04-19_ 04-25</v>
      </c>
    </row>
    <row r="18" spans="1:3" x14ac:dyDescent="0.25">
      <c r="A18" s="5">
        <f t="shared" si="0"/>
        <v>44312</v>
      </c>
      <c r="B18" s="4">
        <f t="shared" si="1"/>
        <v>44318</v>
      </c>
      <c r="C18" s="5" t="str">
        <f t="shared" si="2"/>
        <v>2021-04-26_ 05-02</v>
      </c>
    </row>
    <row r="19" spans="1:3" x14ac:dyDescent="0.25">
      <c r="A19" s="5">
        <f t="shared" si="0"/>
        <v>44319</v>
      </c>
      <c r="B19" s="4">
        <f t="shared" si="1"/>
        <v>44325</v>
      </c>
      <c r="C19" s="5" t="str">
        <f t="shared" si="2"/>
        <v>2021-05-03_ 05-09</v>
      </c>
    </row>
    <row r="20" spans="1:3" x14ac:dyDescent="0.25">
      <c r="A20" s="5">
        <f t="shared" si="0"/>
        <v>44326</v>
      </c>
      <c r="B20" s="4">
        <f t="shared" si="1"/>
        <v>44332</v>
      </c>
      <c r="C20" s="5" t="str">
        <f t="shared" si="2"/>
        <v>2021-05-10_ 05-16</v>
      </c>
    </row>
    <row r="21" spans="1:3" x14ac:dyDescent="0.25">
      <c r="A21" s="5">
        <f t="shared" si="0"/>
        <v>44333</v>
      </c>
      <c r="B21" s="4">
        <f t="shared" si="1"/>
        <v>44339</v>
      </c>
      <c r="C21" s="5" t="str">
        <f t="shared" si="2"/>
        <v>2021-05-17_ 05-23</v>
      </c>
    </row>
    <row r="22" spans="1:3" x14ac:dyDescent="0.25">
      <c r="A22" s="5">
        <f t="shared" si="0"/>
        <v>44340</v>
      </c>
      <c r="B22" s="4">
        <f t="shared" si="1"/>
        <v>44346</v>
      </c>
      <c r="C22" s="5" t="str">
        <f t="shared" si="2"/>
        <v>2021-05-24_ 05-30</v>
      </c>
    </row>
    <row r="23" spans="1:3" x14ac:dyDescent="0.25">
      <c r="A23" s="5">
        <f t="shared" si="0"/>
        <v>44347</v>
      </c>
      <c r="B23" s="4">
        <f t="shared" si="1"/>
        <v>44353</v>
      </c>
      <c r="C23" s="5" t="str">
        <f t="shared" si="2"/>
        <v>2021-05-31_ 06-06</v>
      </c>
    </row>
    <row r="24" spans="1:3" x14ac:dyDescent="0.25">
      <c r="A24" s="5">
        <f t="shared" si="0"/>
        <v>44354</v>
      </c>
      <c r="B24" s="4">
        <f t="shared" si="1"/>
        <v>44360</v>
      </c>
      <c r="C24" s="5" t="str">
        <f t="shared" si="2"/>
        <v>2021-06-07_ 06-13</v>
      </c>
    </row>
    <row r="25" spans="1:3" x14ac:dyDescent="0.25">
      <c r="A25" s="5">
        <f t="shared" si="0"/>
        <v>44361</v>
      </c>
      <c r="B25" s="4">
        <f t="shared" si="1"/>
        <v>44367</v>
      </c>
      <c r="C25" s="5" t="str">
        <f t="shared" si="2"/>
        <v>2021-06-14_ 06-20</v>
      </c>
    </row>
    <row r="26" spans="1:3" x14ac:dyDescent="0.25">
      <c r="A26" s="5">
        <f t="shared" si="0"/>
        <v>44368</v>
      </c>
      <c r="B26" s="4">
        <f t="shared" si="1"/>
        <v>44374</v>
      </c>
      <c r="C26" s="5" t="str">
        <f t="shared" si="2"/>
        <v>2021-06-21_ 06-27</v>
      </c>
    </row>
    <row r="27" spans="1:3" x14ac:dyDescent="0.25">
      <c r="A27" s="5">
        <f t="shared" si="0"/>
        <v>44375</v>
      </c>
      <c r="B27" s="4">
        <f t="shared" si="1"/>
        <v>44381</v>
      </c>
      <c r="C27" s="5" t="str">
        <f t="shared" si="2"/>
        <v>2021-06-28_ 07-04</v>
      </c>
    </row>
    <row r="28" spans="1:3" x14ac:dyDescent="0.25">
      <c r="A28" s="5">
        <f t="shared" si="0"/>
        <v>44382</v>
      </c>
      <c r="B28" s="4">
        <f t="shared" si="1"/>
        <v>44388</v>
      </c>
      <c r="C28" s="5" t="str">
        <f t="shared" si="2"/>
        <v>2021-07-05_ 07-11</v>
      </c>
    </row>
    <row r="29" spans="1:3" x14ac:dyDescent="0.25">
      <c r="A29" s="5">
        <f t="shared" si="0"/>
        <v>44389</v>
      </c>
      <c r="B29" s="4">
        <f t="shared" si="1"/>
        <v>44395</v>
      </c>
      <c r="C29" s="5" t="str">
        <f t="shared" si="2"/>
        <v>2021-07-12_ 07-18</v>
      </c>
    </row>
    <row r="30" spans="1:3" x14ac:dyDescent="0.25">
      <c r="A30" s="5">
        <f t="shared" si="0"/>
        <v>44396</v>
      </c>
      <c r="B30" s="4">
        <f t="shared" si="1"/>
        <v>44402</v>
      </c>
      <c r="C30" s="5" t="str">
        <f t="shared" si="2"/>
        <v>2021-07-19_ 07-25</v>
      </c>
    </row>
    <row r="31" spans="1:3" x14ac:dyDescent="0.25">
      <c r="A31" s="5">
        <f t="shared" si="0"/>
        <v>44403</v>
      </c>
      <c r="B31" s="4">
        <f t="shared" si="1"/>
        <v>44409</v>
      </c>
      <c r="C31" s="5" t="str">
        <f t="shared" si="2"/>
        <v>2021-07-26_ 08-01</v>
      </c>
    </row>
    <row r="32" spans="1:3" x14ac:dyDescent="0.25">
      <c r="A32" s="5">
        <f t="shared" si="0"/>
        <v>44410</v>
      </c>
      <c r="B32" s="4">
        <f t="shared" si="1"/>
        <v>44416</v>
      </c>
      <c r="C32" s="5" t="str">
        <f t="shared" si="2"/>
        <v>2021-08-02_ 08-08</v>
      </c>
    </row>
    <row r="33" spans="1:3" x14ac:dyDescent="0.25">
      <c r="A33" s="5">
        <f t="shared" si="0"/>
        <v>44417</v>
      </c>
      <c r="B33" s="4">
        <f t="shared" si="1"/>
        <v>44423</v>
      </c>
      <c r="C33" s="5" t="str">
        <f t="shared" si="2"/>
        <v>2021-08-09_ 08-15</v>
      </c>
    </row>
    <row r="34" spans="1:3" x14ac:dyDescent="0.25">
      <c r="A34" s="5">
        <f t="shared" si="0"/>
        <v>44424</v>
      </c>
      <c r="B34" s="4">
        <f t="shared" si="1"/>
        <v>44430</v>
      </c>
      <c r="C34" s="5" t="str">
        <f t="shared" si="2"/>
        <v>2021-08-16_ 08-22</v>
      </c>
    </row>
    <row r="35" spans="1:3" x14ac:dyDescent="0.25">
      <c r="A35" s="5">
        <f t="shared" si="0"/>
        <v>44431</v>
      </c>
      <c r="B35" s="4">
        <f t="shared" si="1"/>
        <v>44437</v>
      </c>
      <c r="C35" s="5" t="str">
        <f t="shared" si="2"/>
        <v>2021-08-23_ 08-29</v>
      </c>
    </row>
    <row r="36" spans="1:3" x14ac:dyDescent="0.25">
      <c r="A36" s="5">
        <f t="shared" si="0"/>
        <v>44438</v>
      </c>
      <c r="B36" s="4">
        <f t="shared" si="1"/>
        <v>44444</v>
      </c>
      <c r="C36" s="5" t="str">
        <f t="shared" si="2"/>
        <v>2021-08-30_ 09-05</v>
      </c>
    </row>
    <row r="37" spans="1:3" x14ac:dyDescent="0.25">
      <c r="A37" s="5">
        <f t="shared" si="0"/>
        <v>44445</v>
      </c>
      <c r="B37" s="4">
        <f t="shared" si="1"/>
        <v>44451</v>
      </c>
      <c r="C37" s="5" t="str">
        <f t="shared" si="2"/>
        <v>2021-09-06_ 09-12</v>
      </c>
    </row>
    <row r="38" spans="1:3" x14ac:dyDescent="0.25">
      <c r="A38" s="5">
        <f>B37+1</f>
        <v>44452</v>
      </c>
      <c r="B38" s="4">
        <f t="shared" si="1"/>
        <v>44458</v>
      </c>
      <c r="C38" s="5" t="str">
        <f t="shared" si="2"/>
        <v>2021-09-13_ 09-19</v>
      </c>
    </row>
    <row r="39" spans="1:3" x14ac:dyDescent="0.25">
      <c r="A39" s="5">
        <f t="shared" si="0"/>
        <v>44459</v>
      </c>
      <c r="B39" s="4">
        <f t="shared" si="1"/>
        <v>44465</v>
      </c>
      <c r="C39" s="5" t="str">
        <f t="shared" si="2"/>
        <v>2021-09-20_ 09-26</v>
      </c>
    </row>
    <row r="40" spans="1:3" x14ac:dyDescent="0.25">
      <c r="A40" s="5">
        <f t="shared" si="0"/>
        <v>44466</v>
      </c>
      <c r="B40" s="4">
        <f t="shared" si="1"/>
        <v>44472</v>
      </c>
      <c r="C40" s="5" t="str">
        <f t="shared" si="2"/>
        <v>2021-09-27_ 10-03</v>
      </c>
    </row>
    <row r="41" spans="1:3" x14ac:dyDescent="0.25">
      <c r="A41" s="5">
        <f t="shared" si="0"/>
        <v>44473</v>
      </c>
      <c r="B41" s="4">
        <f t="shared" si="1"/>
        <v>44479</v>
      </c>
      <c r="C41" s="5" t="str">
        <f t="shared" si="2"/>
        <v>2021-10-04_ 10-10</v>
      </c>
    </row>
    <row r="42" spans="1:3" x14ac:dyDescent="0.25">
      <c r="A42" s="5">
        <f t="shared" si="0"/>
        <v>44480</v>
      </c>
      <c r="B42" s="4">
        <f t="shared" si="1"/>
        <v>44486</v>
      </c>
      <c r="C42" s="5" t="str">
        <f t="shared" si="2"/>
        <v>2021-10-11_ 10-17</v>
      </c>
    </row>
    <row r="43" spans="1:3" x14ac:dyDescent="0.25">
      <c r="A43" s="5">
        <f t="shared" si="0"/>
        <v>44487</v>
      </c>
      <c r="B43" s="4">
        <f t="shared" si="1"/>
        <v>44493</v>
      </c>
      <c r="C43" s="5" t="str">
        <f t="shared" si="2"/>
        <v>2021-10-18_ 10-24</v>
      </c>
    </row>
    <row r="44" spans="1:3" x14ac:dyDescent="0.25">
      <c r="A44" s="5">
        <f t="shared" si="0"/>
        <v>44494</v>
      </c>
      <c r="B44" s="4">
        <f t="shared" si="1"/>
        <v>44500</v>
      </c>
      <c r="C44" s="5" t="str">
        <f t="shared" si="2"/>
        <v>2021-10-25_ 10-31</v>
      </c>
    </row>
    <row r="45" spans="1:3" x14ac:dyDescent="0.25">
      <c r="A45" s="5">
        <f t="shared" si="0"/>
        <v>44501</v>
      </c>
      <c r="B45" s="4">
        <f t="shared" si="1"/>
        <v>44507</v>
      </c>
      <c r="C45" s="5" t="str">
        <f t="shared" si="2"/>
        <v>2021-11-01_ 11-07</v>
      </c>
    </row>
    <row r="46" spans="1:3" x14ac:dyDescent="0.25">
      <c r="A46" s="5">
        <f t="shared" si="0"/>
        <v>44508</v>
      </c>
      <c r="B46" s="4">
        <f t="shared" si="1"/>
        <v>44514</v>
      </c>
      <c r="C46" s="5" t="str">
        <f t="shared" si="2"/>
        <v>2021-11-08_ 11-14</v>
      </c>
    </row>
    <row r="47" spans="1:3" x14ac:dyDescent="0.25">
      <c r="A47" s="5">
        <f t="shared" si="0"/>
        <v>44515</v>
      </c>
      <c r="B47" s="4">
        <f t="shared" si="1"/>
        <v>44521</v>
      </c>
      <c r="C47" s="5" t="str">
        <f t="shared" si="2"/>
        <v>2021-11-15_ 11-21</v>
      </c>
    </row>
    <row r="48" spans="1:3" x14ac:dyDescent="0.25">
      <c r="A48" s="5">
        <f t="shared" si="0"/>
        <v>44522</v>
      </c>
      <c r="B48" s="4">
        <f t="shared" si="1"/>
        <v>44528</v>
      </c>
      <c r="C48" s="5" t="str">
        <f t="shared" si="2"/>
        <v>2021-11-22_ 11-28</v>
      </c>
    </row>
    <row r="49" spans="1:3" x14ac:dyDescent="0.25">
      <c r="A49" s="5">
        <f t="shared" si="0"/>
        <v>44529</v>
      </c>
      <c r="B49" s="4">
        <f t="shared" si="1"/>
        <v>44535</v>
      </c>
      <c r="C49" s="5" t="str">
        <f t="shared" si="2"/>
        <v>2021-11-29_ 12-05</v>
      </c>
    </row>
    <row r="50" spans="1:3" x14ac:dyDescent="0.25">
      <c r="A50" s="5">
        <f t="shared" si="0"/>
        <v>44536</v>
      </c>
      <c r="B50" s="4">
        <f t="shared" si="1"/>
        <v>44542</v>
      </c>
      <c r="C50" s="5" t="str">
        <f t="shared" si="2"/>
        <v>2021-12-06_ 12-12</v>
      </c>
    </row>
    <row r="51" spans="1:3" x14ac:dyDescent="0.25">
      <c r="A51" s="5">
        <f t="shared" si="0"/>
        <v>44543</v>
      </c>
      <c r="B51" s="4">
        <f t="shared" si="1"/>
        <v>44549</v>
      </c>
      <c r="C51" s="5" t="str">
        <f t="shared" si="2"/>
        <v>2021-12-13_ 12-19</v>
      </c>
    </row>
    <row r="52" spans="1:3" x14ac:dyDescent="0.25">
      <c r="A52" s="5">
        <f t="shared" si="0"/>
        <v>44550</v>
      </c>
      <c r="B52" s="4">
        <f t="shared" si="1"/>
        <v>44556</v>
      </c>
      <c r="C52" s="5" t="str">
        <f t="shared" si="2"/>
        <v>2021-12-20_ 12-26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5F0D-4708-4772-937C-776D1B88F1C1}">
  <sheetPr codeName="Sheet4">
    <tabColor rgb="FF92D050"/>
  </sheetPr>
  <dimension ref="D3:BG61"/>
  <sheetViews>
    <sheetView showGridLines="0" tabSelected="1" topLeftCell="A17" zoomScale="85" zoomScaleNormal="85" workbookViewId="0">
      <selection activeCell="K44" sqref="K44"/>
    </sheetView>
  </sheetViews>
  <sheetFormatPr defaultRowHeight="15" x14ac:dyDescent="0.25"/>
  <cols>
    <col min="1" max="3" width="2.85546875" style="12" customWidth="1"/>
    <col min="4" max="4" width="6.5703125" style="12" bestFit="1" customWidth="1"/>
    <col min="5" max="6" width="10.85546875" style="12" bestFit="1" customWidth="1"/>
    <col min="7" max="7" width="2.42578125" style="12" bestFit="1" customWidth="1"/>
    <col min="8" max="8" width="6.7109375" style="12" bestFit="1" customWidth="1"/>
    <col min="9" max="9" width="4.140625" style="12" bestFit="1" customWidth="1"/>
    <col min="10" max="10" width="6.7109375" style="12" bestFit="1" customWidth="1"/>
    <col min="11" max="11" width="2.42578125" style="12" bestFit="1" customWidth="1"/>
    <col min="12" max="12" width="6.7109375" style="12" bestFit="1" customWidth="1"/>
    <col min="13" max="13" width="2.42578125" style="12" bestFit="1" customWidth="1"/>
    <col min="14" max="14" width="8.140625" style="12" bestFit="1" customWidth="1"/>
    <col min="15" max="15" width="7" style="12" bestFit="1" customWidth="1"/>
    <col min="16" max="16" width="4.7109375" style="12" bestFit="1" customWidth="1"/>
    <col min="17" max="17" width="8.140625" style="12" bestFit="1" customWidth="1"/>
    <col min="18" max="18" width="4.7109375" style="12" bestFit="1" customWidth="1"/>
    <col min="19" max="19" width="8.140625" style="12" bestFit="1" customWidth="1"/>
    <col min="20" max="20" width="9" style="12" bestFit="1" customWidth="1"/>
    <col min="21" max="22" width="4.140625" style="12" customWidth="1"/>
    <col min="23" max="23" width="6.5703125" style="12" bestFit="1" customWidth="1"/>
    <col min="24" max="25" width="10.85546875" style="12" bestFit="1" customWidth="1"/>
    <col min="26" max="26" width="2.42578125" style="12" bestFit="1" customWidth="1"/>
    <col min="27" max="27" width="6.5703125" style="12" customWidth="1"/>
    <col min="28" max="28" width="2.42578125" style="12" bestFit="1" customWidth="1"/>
    <col min="29" max="29" width="6.7109375" style="12" customWidth="1"/>
    <col min="30" max="30" width="2.42578125" style="12" bestFit="1" customWidth="1"/>
    <col min="31" max="31" width="7" style="12" customWidth="1"/>
    <col min="32" max="32" width="2.42578125" style="12" bestFit="1" customWidth="1"/>
    <col min="33" max="33" width="7.140625" style="12" bestFit="1" customWidth="1"/>
    <col min="34" max="34" width="7" style="12" bestFit="1" customWidth="1"/>
    <col min="35" max="35" width="4.7109375" style="12" bestFit="1" customWidth="1"/>
    <col min="36" max="36" width="8.140625" style="12" bestFit="1" customWidth="1"/>
    <col min="37" max="37" width="4.7109375" style="12" bestFit="1" customWidth="1"/>
    <col min="38" max="38" width="8.140625" style="12" bestFit="1" customWidth="1"/>
    <col min="39" max="39" width="9" style="12" bestFit="1" customWidth="1"/>
    <col min="40" max="40" width="9" style="12" customWidth="1"/>
    <col min="41" max="41" width="6.5703125" style="12" bestFit="1" customWidth="1"/>
    <col min="42" max="43" width="10.85546875" style="12" bestFit="1" customWidth="1"/>
    <col min="44" max="44" width="2.42578125" style="12" bestFit="1" customWidth="1"/>
    <col min="45" max="45" width="2.140625" style="12" bestFit="1" customWidth="1"/>
    <col min="46" max="46" width="2.42578125" style="12" bestFit="1" customWidth="1"/>
    <col min="47" max="47" width="2.140625" style="12" bestFit="1" customWidth="1"/>
    <col min="48" max="48" width="2.42578125" style="12" bestFit="1" customWidth="1"/>
    <col min="49" max="49" width="2.140625" style="12" bestFit="1" customWidth="1"/>
    <col min="50" max="50" width="2.42578125" style="12" bestFit="1" customWidth="1"/>
    <col min="51" max="51" width="8.140625" style="12" bestFit="1" customWidth="1"/>
    <col min="52" max="52" width="7" style="12" bestFit="1" customWidth="1"/>
    <col min="53" max="53" width="4.7109375" style="12" bestFit="1" customWidth="1"/>
    <col min="54" max="54" width="8.140625" style="12" bestFit="1" customWidth="1"/>
    <col min="55" max="55" width="4.7109375" style="12" bestFit="1" customWidth="1"/>
    <col min="56" max="56" width="8.140625" style="12" bestFit="1" customWidth="1"/>
    <col min="57" max="57" width="9" style="12" bestFit="1" customWidth="1"/>
    <col min="58" max="59" width="9" style="12" customWidth="1"/>
    <col min="60" max="60" width="17.140625" style="12" bestFit="1" customWidth="1"/>
    <col min="61" max="61" width="7.85546875" style="12" bestFit="1" customWidth="1"/>
    <col min="62" max="62" width="17" style="12" bestFit="1" customWidth="1"/>
    <col min="63" max="63" width="8.140625" style="12" bestFit="1" customWidth="1"/>
    <col min="64" max="64" width="16.5703125" style="12" bestFit="1" customWidth="1"/>
    <col min="65" max="66" width="7.85546875" style="12" bestFit="1" customWidth="1"/>
    <col min="67" max="16384" width="9.140625" style="12"/>
  </cols>
  <sheetData>
    <row r="3" spans="4:59" ht="15.75" thickBot="1" x14ac:dyDescent="0.3"/>
    <row r="4" spans="4:59" ht="47.25" thickBot="1" x14ac:dyDescent="0.3">
      <c r="D4" s="105" t="s">
        <v>131</v>
      </c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7"/>
      <c r="W4" s="105" t="s">
        <v>148</v>
      </c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7"/>
      <c r="AO4" s="105" t="s">
        <v>179</v>
      </c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7"/>
    </row>
    <row r="5" spans="4:59" x14ac:dyDescent="0.25">
      <c r="D5" s="85" t="s">
        <v>126</v>
      </c>
      <c r="E5" s="86"/>
      <c r="F5" s="87"/>
      <c r="G5" s="101" t="s">
        <v>0</v>
      </c>
      <c r="H5" s="101"/>
      <c r="I5" s="101"/>
      <c r="J5" s="101"/>
      <c r="K5" s="102" t="s">
        <v>3</v>
      </c>
      <c r="L5" s="102"/>
      <c r="M5" s="102"/>
      <c r="N5" s="102"/>
      <c r="O5" s="82" t="s">
        <v>8</v>
      </c>
      <c r="P5" s="91" t="s">
        <v>0</v>
      </c>
      <c r="Q5" s="92"/>
      <c r="R5" s="95" t="s">
        <v>3</v>
      </c>
      <c r="S5" s="96"/>
      <c r="T5" s="103" t="s">
        <v>24</v>
      </c>
      <c r="W5" s="85" t="s">
        <v>126</v>
      </c>
      <c r="X5" s="86"/>
      <c r="Y5" s="87"/>
      <c r="Z5" s="101" t="s">
        <v>0</v>
      </c>
      <c r="AA5" s="101"/>
      <c r="AB5" s="101"/>
      <c r="AC5" s="101"/>
      <c r="AD5" s="102" t="s">
        <v>3</v>
      </c>
      <c r="AE5" s="102"/>
      <c r="AF5" s="102"/>
      <c r="AG5" s="102"/>
      <c r="AH5" s="82" t="s">
        <v>8</v>
      </c>
      <c r="AI5" s="91" t="s">
        <v>0</v>
      </c>
      <c r="AJ5" s="92"/>
      <c r="AK5" s="95" t="s">
        <v>3</v>
      </c>
      <c r="AL5" s="96"/>
      <c r="AM5" s="103" t="s">
        <v>24</v>
      </c>
      <c r="AN5" s="61"/>
      <c r="AO5" s="85" t="s">
        <v>126</v>
      </c>
      <c r="AP5" s="86"/>
      <c r="AQ5" s="87"/>
      <c r="AR5" s="101" t="s">
        <v>0</v>
      </c>
      <c r="AS5" s="101"/>
      <c r="AT5" s="101"/>
      <c r="AU5" s="101"/>
      <c r="AV5" s="102" t="s">
        <v>3</v>
      </c>
      <c r="AW5" s="102"/>
      <c r="AX5" s="102"/>
      <c r="AY5" s="102"/>
      <c r="AZ5" s="82" t="s">
        <v>8</v>
      </c>
      <c r="BA5" s="91" t="s">
        <v>0</v>
      </c>
      <c r="BB5" s="92"/>
      <c r="BC5" s="95" t="s">
        <v>3</v>
      </c>
      <c r="BD5" s="96"/>
      <c r="BE5" s="103" t="s">
        <v>24</v>
      </c>
      <c r="BF5" s="61"/>
      <c r="BG5" s="61"/>
    </row>
    <row r="6" spans="4:59" ht="48" customHeight="1" x14ac:dyDescent="0.25">
      <c r="D6" s="88"/>
      <c r="E6" s="89"/>
      <c r="F6" s="90"/>
      <c r="G6" s="99" t="s">
        <v>1</v>
      </c>
      <c r="H6" s="99"/>
      <c r="I6" s="99" t="s">
        <v>2</v>
      </c>
      <c r="J6" s="99"/>
      <c r="K6" s="100" t="s">
        <v>1</v>
      </c>
      <c r="L6" s="100"/>
      <c r="M6" s="100" t="s">
        <v>2</v>
      </c>
      <c r="N6" s="100"/>
      <c r="O6" s="83"/>
      <c r="P6" s="93"/>
      <c r="Q6" s="94"/>
      <c r="R6" s="97"/>
      <c r="S6" s="98"/>
      <c r="T6" s="104"/>
      <c r="W6" s="88"/>
      <c r="X6" s="89"/>
      <c r="Y6" s="90"/>
      <c r="Z6" s="99" t="s">
        <v>1</v>
      </c>
      <c r="AA6" s="99"/>
      <c r="AB6" s="99" t="s">
        <v>2</v>
      </c>
      <c r="AC6" s="99"/>
      <c r="AD6" s="100" t="s">
        <v>1</v>
      </c>
      <c r="AE6" s="100"/>
      <c r="AF6" s="100" t="s">
        <v>2</v>
      </c>
      <c r="AG6" s="100"/>
      <c r="AH6" s="83"/>
      <c r="AI6" s="93"/>
      <c r="AJ6" s="94"/>
      <c r="AK6" s="97"/>
      <c r="AL6" s="98"/>
      <c r="AM6" s="104"/>
      <c r="AN6" s="61"/>
      <c r="AO6" s="88"/>
      <c r="AP6" s="89"/>
      <c r="AQ6" s="90"/>
      <c r="AR6" s="99" t="s">
        <v>1</v>
      </c>
      <c r="AS6" s="99"/>
      <c r="AT6" s="99" t="s">
        <v>2</v>
      </c>
      <c r="AU6" s="99"/>
      <c r="AV6" s="100" t="s">
        <v>1</v>
      </c>
      <c r="AW6" s="100"/>
      <c r="AX6" s="100" t="s">
        <v>2</v>
      </c>
      <c r="AY6" s="100"/>
      <c r="AZ6" s="83"/>
      <c r="BA6" s="93"/>
      <c r="BB6" s="94"/>
      <c r="BC6" s="97"/>
      <c r="BD6" s="98"/>
      <c r="BE6" s="104"/>
      <c r="BF6" s="61"/>
      <c r="BG6" s="61"/>
    </row>
    <row r="7" spans="4:59" x14ac:dyDescent="0.25">
      <c r="D7" s="62" t="s">
        <v>4</v>
      </c>
      <c r="E7" s="54" t="s">
        <v>124</v>
      </c>
      <c r="F7" s="54" t="s">
        <v>125</v>
      </c>
      <c r="G7" s="55" t="s">
        <v>5</v>
      </c>
      <c r="H7" s="55" t="s">
        <v>6</v>
      </c>
      <c r="I7" s="55" t="s">
        <v>5</v>
      </c>
      <c r="J7" s="55" t="s">
        <v>6</v>
      </c>
      <c r="K7" s="56" t="s">
        <v>5</v>
      </c>
      <c r="L7" s="56" t="s">
        <v>6</v>
      </c>
      <c r="M7" s="56" t="s">
        <v>5</v>
      </c>
      <c r="N7" s="56" t="s">
        <v>6</v>
      </c>
      <c r="O7" s="84"/>
      <c r="P7" s="55" t="s">
        <v>10</v>
      </c>
      <c r="Q7" s="55" t="s">
        <v>23</v>
      </c>
      <c r="R7" s="56" t="s">
        <v>10</v>
      </c>
      <c r="S7" s="56" t="s">
        <v>23</v>
      </c>
      <c r="T7" s="104"/>
      <c r="W7" s="62" t="s">
        <v>4</v>
      </c>
      <c r="X7" s="54" t="s">
        <v>124</v>
      </c>
      <c r="Y7" s="54" t="s">
        <v>125</v>
      </c>
      <c r="Z7" s="55" t="s">
        <v>5</v>
      </c>
      <c r="AA7" s="55" t="s">
        <v>6</v>
      </c>
      <c r="AB7" s="55" t="s">
        <v>5</v>
      </c>
      <c r="AC7" s="55" t="s">
        <v>6</v>
      </c>
      <c r="AD7" s="56" t="s">
        <v>5</v>
      </c>
      <c r="AE7" s="56" t="s">
        <v>6</v>
      </c>
      <c r="AF7" s="56" t="s">
        <v>5</v>
      </c>
      <c r="AG7" s="56" t="s">
        <v>6</v>
      </c>
      <c r="AH7" s="84"/>
      <c r="AI7" s="55" t="s">
        <v>10</v>
      </c>
      <c r="AJ7" s="55" t="s">
        <v>23</v>
      </c>
      <c r="AK7" s="56" t="s">
        <v>10</v>
      </c>
      <c r="AL7" s="56" t="s">
        <v>23</v>
      </c>
      <c r="AM7" s="104"/>
      <c r="AN7" s="61"/>
      <c r="AO7" s="62" t="s">
        <v>4</v>
      </c>
      <c r="AP7" s="54" t="s">
        <v>124</v>
      </c>
      <c r="AQ7" s="54" t="s">
        <v>125</v>
      </c>
      <c r="AR7" s="55" t="s">
        <v>5</v>
      </c>
      <c r="AS7" s="55" t="s">
        <v>6</v>
      </c>
      <c r="AT7" s="55" t="s">
        <v>5</v>
      </c>
      <c r="AU7" s="55" t="s">
        <v>6</v>
      </c>
      <c r="AV7" s="56" t="s">
        <v>5</v>
      </c>
      <c r="AW7" s="56" t="s">
        <v>6</v>
      </c>
      <c r="AX7" s="56" t="s">
        <v>5</v>
      </c>
      <c r="AY7" s="56" t="s">
        <v>6</v>
      </c>
      <c r="AZ7" s="84"/>
      <c r="BA7" s="55" t="s">
        <v>10</v>
      </c>
      <c r="BB7" s="55" t="s">
        <v>23</v>
      </c>
      <c r="BC7" s="56" t="s">
        <v>10</v>
      </c>
      <c r="BD7" s="56" t="s">
        <v>23</v>
      </c>
      <c r="BE7" s="104"/>
      <c r="BF7" s="61"/>
    </row>
    <row r="8" spans="4:59" x14ac:dyDescent="0.25">
      <c r="D8" s="63">
        <v>1</v>
      </c>
      <c r="E8" s="58">
        <v>44928</v>
      </c>
      <c r="F8" s="58">
        <f>E8+6</f>
        <v>44934</v>
      </c>
      <c r="G8" s="53">
        <v>0</v>
      </c>
      <c r="H8" s="53">
        <v>1498</v>
      </c>
      <c r="I8" s="53">
        <v>184</v>
      </c>
      <c r="J8" s="53">
        <f t="shared" ref="J8:J59" si="0">H8-I8</f>
        <v>1314</v>
      </c>
      <c r="K8" s="53">
        <f t="shared" ref="K8:K39" si="1">G8</f>
        <v>0</v>
      </c>
      <c r="L8" s="53">
        <f t="shared" ref="L8:L39" si="2">H8</f>
        <v>1498</v>
      </c>
      <c r="M8" s="53">
        <v>1</v>
      </c>
      <c r="N8" s="53">
        <f>L8-M8</f>
        <v>1497</v>
      </c>
      <c r="O8" s="59" t="str">
        <f>TEXT(E8,"mm")</f>
        <v>01</v>
      </c>
      <c r="P8" s="53">
        <f>I8</f>
        <v>184</v>
      </c>
      <c r="Q8" s="53">
        <f>J8</f>
        <v>1314</v>
      </c>
      <c r="R8" s="53">
        <f>M8</f>
        <v>1</v>
      </c>
      <c r="S8" s="53">
        <f>N8</f>
        <v>1497</v>
      </c>
      <c r="T8" s="64"/>
      <c r="W8" s="63">
        <v>1</v>
      </c>
      <c r="X8" s="58">
        <v>44928</v>
      </c>
      <c r="Y8" s="58">
        <f>X8+6</f>
        <v>44934</v>
      </c>
      <c r="Z8" s="53">
        <v>0</v>
      </c>
      <c r="AA8" s="53">
        <v>504</v>
      </c>
      <c r="AB8" s="53">
        <v>3</v>
      </c>
      <c r="AC8" s="53">
        <f t="shared" ref="AC8:AC59" si="3">AA8-AB8</f>
        <v>501</v>
      </c>
      <c r="AD8" s="53">
        <f t="shared" ref="AD8:AD39" si="4">Z8</f>
        <v>0</v>
      </c>
      <c r="AE8" s="53">
        <f t="shared" ref="AE8:AE39" si="5">AA8</f>
        <v>504</v>
      </c>
      <c r="AF8" s="53">
        <v>3</v>
      </c>
      <c r="AG8" s="53">
        <f t="shared" ref="AG8:AG39" si="6">AE8-AF8</f>
        <v>501</v>
      </c>
      <c r="AH8" s="59" t="str">
        <f>TEXT(X8,"mm")</f>
        <v>01</v>
      </c>
      <c r="AI8" s="53">
        <f t="shared" ref="AI8:AI39" si="7">AB8</f>
        <v>3</v>
      </c>
      <c r="AJ8" s="53">
        <f t="shared" ref="AJ8:AJ39" si="8">AC8</f>
        <v>501</v>
      </c>
      <c r="AK8" s="53">
        <f t="shared" ref="AK8:AK39" si="9">AF8</f>
        <v>3</v>
      </c>
      <c r="AL8" s="53">
        <f t="shared" ref="AL8:AL39" si="10">AG8</f>
        <v>501</v>
      </c>
      <c r="AM8" s="64"/>
      <c r="AO8" s="63">
        <v>1</v>
      </c>
      <c r="AP8" s="58">
        <v>44928</v>
      </c>
      <c r="AQ8" s="58">
        <f>AP8+6</f>
        <v>44934</v>
      </c>
      <c r="AR8" s="53">
        <v>0</v>
      </c>
      <c r="AS8" s="53">
        <v>0</v>
      </c>
      <c r="AT8" s="53">
        <v>0</v>
      </c>
      <c r="AU8" s="53">
        <f t="shared" ref="AU8:AU39" si="11">AS8-AT8</f>
        <v>0</v>
      </c>
      <c r="AV8" s="53">
        <f t="shared" ref="AV8:AV39" si="12">AR8</f>
        <v>0</v>
      </c>
      <c r="AW8" s="53">
        <f t="shared" ref="AW8:AW39" si="13">AS8</f>
        <v>0</v>
      </c>
      <c r="AX8" s="53">
        <v>0</v>
      </c>
      <c r="AY8" s="53">
        <f t="shared" ref="AY8:AY39" si="14">AW8-AX8</f>
        <v>0</v>
      </c>
      <c r="AZ8" s="59" t="str">
        <f>TEXT(AP8,"mm")</f>
        <v>01</v>
      </c>
      <c r="BA8" s="53">
        <f t="shared" ref="BA8:BA39" si="15">AT8</f>
        <v>0</v>
      </c>
      <c r="BB8" s="53">
        <f t="shared" ref="BB8:BB39" si="16">AU8</f>
        <v>0</v>
      </c>
      <c r="BC8" s="53">
        <f t="shared" ref="BC8:BC39" si="17">AX8</f>
        <v>0</v>
      </c>
      <c r="BD8" s="53">
        <f t="shared" ref="BD8:BD39" si="18">AY8</f>
        <v>0</v>
      </c>
      <c r="BE8" s="64"/>
    </row>
    <row r="9" spans="4:59" x14ac:dyDescent="0.25">
      <c r="D9" s="63">
        <v>2</v>
      </c>
      <c r="E9" s="58">
        <f t="shared" ref="E9:E40" si="19">E8+7</f>
        <v>44935</v>
      </c>
      <c r="F9" s="58">
        <f t="shared" ref="F9:F40" si="20">F8+7</f>
        <v>44941</v>
      </c>
      <c r="G9" s="53">
        <v>0</v>
      </c>
      <c r="H9" s="53">
        <v>2398</v>
      </c>
      <c r="I9" s="53">
        <v>0</v>
      </c>
      <c r="J9" s="53">
        <f t="shared" si="0"/>
        <v>2398</v>
      </c>
      <c r="K9" s="53">
        <f t="shared" si="1"/>
        <v>0</v>
      </c>
      <c r="L9" s="53">
        <f t="shared" si="2"/>
        <v>2398</v>
      </c>
      <c r="M9" s="53">
        <v>0</v>
      </c>
      <c r="N9" s="53">
        <f t="shared" ref="N9:N59" si="21">L9-M9</f>
        <v>2398</v>
      </c>
      <c r="O9" s="59" t="str">
        <f t="shared" ref="O9:O60" si="22">TEXT(E9,"mm")</f>
        <v>01</v>
      </c>
      <c r="P9" s="53">
        <f t="shared" ref="P9:P59" si="23">I9</f>
        <v>0</v>
      </c>
      <c r="Q9" s="53">
        <f t="shared" ref="Q9:Q59" si="24">J9</f>
        <v>2398</v>
      </c>
      <c r="R9" s="53">
        <f t="shared" ref="R9:R59" si="25">M9</f>
        <v>0</v>
      </c>
      <c r="S9" s="53">
        <f t="shared" ref="S9:S59" si="26">N9</f>
        <v>2398</v>
      </c>
      <c r="T9" s="64"/>
      <c r="W9" s="63">
        <v>2</v>
      </c>
      <c r="X9" s="58">
        <f t="shared" ref="X9:X40" si="27">X8+7</f>
        <v>44935</v>
      </c>
      <c r="Y9" s="58">
        <f t="shared" ref="Y9:Y40" si="28">Y8+7</f>
        <v>44941</v>
      </c>
      <c r="Z9" s="53">
        <v>0</v>
      </c>
      <c r="AA9" s="53">
        <v>301</v>
      </c>
      <c r="AB9" s="53">
        <v>0</v>
      </c>
      <c r="AC9" s="53">
        <f t="shared" si="3"/>
        <v>301</v>
      </c>
      <c r="AD9" s="53">
        <f t="shared" si="4"/>
        <v>0</v>
      </c>
      <c r="AE9" s="53">
        <f t="shared" si="5"/>
        <v>301</v>
      </c>
      <c r="AF9" s="53">
        <v>0</v>
      </c>
      <c r="AG9" s="53">
        <f t="shared" si="6"/>
        <v>301</v>
      </c>
      <c r="AH9" s="59" t="str">
        <f t="shared" ref="AH9:AH60" si="29">TEXT(X9,"mm")</f>
        <v>01</v>
      </c>
      <c r="AI9" s="53">
        <f t="shared" si="7"/>
        <v>0</v>
      </c>
      <c r="AJ9" s="53">
        <f t="shared" si="8"/>
        <v>301</v>
      </c>
      <c r="AK9" s="53">
        <f t="shared" si="9"/>
        <v>0</v>
      </c>
      <c r="AL9" s="53">
        <f t="shared" si="10"/>
        <v>301</v>
      </c>
      <c r="AM9" s="64"/>
      <c r="AO9" s="63">
        <v>2</v>
      </c>
      <c r="AP9" s="58">
        <f t="shared" ref="AP9:AP40" si="30">AP8+7</f>
        <v>44935</v>
      </c>
      <c r="AQ9" s="58">
        <f t="shared" ref="AQ9:AQ40" si="31">AQ8+7</f>
        <v>44941</v>
      </c>
      <c r="AR9" s="53">
        <v>0</v>
      </c>
      <c r="AS9" s="53">
        <v>0</v>
      </c>
      <c r="AT9" s="53">
        <v>0</v>
      </c>
      <c r="AU9" s="53">
        <f t="shared" si="11"/>
        <v>0</v>
      </c>
      <c r="AV9" s="53">
        <f t="shared" si="12"/>
        <v>0</v>
      </c>
      <c r="AW9" s="53">
        <f t="shared" si="13"/>
        <v>0</v>
      </c>
      <c r="AX9" s="53">
        <v>0</v>
      </c>
      <c r="AY9" s="53">
        <f t="shared" si="14"/>
        <v>0</v>
      </c>
      <c r="AZ9" s="59" t="str">
        <f t="shared" ref="AZ9:AZ60" si="32">TEXT(AP9,"mm")</f>
        <v>01</v>
      </c>
      <c r="BA9" s="53">
        <f t="shared" si="15"/>
        <v>0</v>
      </c>
      <c r="BB9" s="53">
        <f t="shared" si="16"/>
        <v>0</v>
      </c>
      <c r="BC9" s="53">
        <f t="shared" si="17"/>
        <v>0</v>
      </c>
      <c r="BD9" s="53">
        <f t="shared" si="18"/>
        <v>0</v>
      </c>
      <c r="BE9" s="64"/>
    </row>
    <row r="10" spans="4:59" x14ac:dyDescent="0.25">
      <c r="D10" s="63">
        <v>3</v>
      </c>
      <c r="E10" s="58">
        <f t="shared" si="19"/>
        <v>44942</v>
      </c>
      <c r="F10" s="58">
        <f t="shared" si="20"/>
        <v>44948</v>
      </c>
      <c r="G10" s="53">
        <v>0</v>
      </c>
      <c r="H10" s="53">
        <v>1476</v>
      </c>
      <c r="I10" s="53">
        <v>0</v>
      </c>
      <c r="J10" s="53">
        <f t="shared" si="0"/>
        <v>1476</v>
      </c>
      <c r="K10" s="53">
        <f t="shared" si="1"/>
        <v>0</v>
      </c>
      <c r="L10" s="53">
        <f t="shared" si="2"/>
        <v>1476</v>
      </c>
      <c r="M10" s="53">
        <v>0</v>
      </c>
      <c r="N10" s="53">
        <f t="shared" si="21"/>
        <v>1476</v>
      </c>
      <c r="O10" s="59" t="str">
        <f t="shared" si="22"/>
        <v>01</v>
      </c>
      <c r="P10" s="53">
        <f t="shared" si="23"/>
        <v>0</v>
      </c>
      <c r="Q10" s="53">
        <f t="shared" si="24"/>
        <v>1476</v>
      </c>
      <c r="R10" s="53">
        <f t="shared" si="25"/>
        <v>0</v>
      </c>
      <c r="S10" s="53">
        <f t="shared" si="26"/>
        <v>1476</v>
      </c>
      <c r="T10" s="64"/>
      <c r="W10" s="63">
        <v>3</v>
      </c>
      <c r="X10" s="58">
        <f t="shared" si="27"/>
        <v>44942</v>
      </c>
      <c r="Y10" s="58">
        <f t="shared" si="28"/>
        <v>44948</v>
      </c>
      <c r="Z10" s="53">
        <v>0</v>
      </c>
      <c r="AA10" s="53">
        <v>220</v>
      </c>
      <c r="AB10" s="53">
        <v>0</v>
      </c>
      <c r="AC10" s="53">
        <f t="shared" si="3"/>
        <v>220</v>
      </c>
      <c r="AD10" s="53">
        <f t="shared" si="4"/>
        <v>0</v>
      </c>
      <c r="AE10" s="53">
        <f t="shared" si="5"/>
        <v>220</v>
      </c>
      <c r="AF10" s="53">
        <v>0</v>
      </c>
      <c r="AG10" s="53">
        <f t="shared" si="6"/>
        <v>220</v>
      </c>
      <c r="AH10" s="59" t="str">
        <f t="shared" si="29"/>
        <v>01</v>
      </c>
      <c r="AI10" s="53">
        <f t="shared" si="7"/>
        <v>0</v>
      </c>
      <c r="AJ10" s="53">
        <f t="shared" si="8"/>
        <v>220</v>
      </c>
      <c r="AK10" s="53">
        <f t="shared" si="9"/>
        <v>0</v>
      </c>
      <c r="AL10" s="53">
        <f t="shared" si="10"/>
        <v>220</v>
      </c>
      <c r="AM10" s="64"/>
      <c r="AO10" s="63">
        <v>3</v>
      </c>
      <c r="AP10" s="58">
        <f t="shared" si="30"/>
        <v>44942</v>
      </c>
      <c r="AQ10" s="58">
        <f t="shared" si="31"/>
        <v>44948</v>
      </c>
      <c r="AR10" s="53">
        <v>0</v>
      </c>
      <c r="AS10" s="53">
        <v>0</v>
      </c>
      <c r="AT10" s="53">
        <v>0</v>
      </c>
      <c r="AU10" s="53">
        <f t="shared" si="11"/>
        <v>0</v>
      </c>
      <c r="AV10" s="53">
        <f t="shared" si="12"/>
        <v>0</v>
      </c>
      <c r="AW10" s="53">
        <f t="shared" si="13"/>
        <v>0</v>
      </c>
      <c r="AX10" s="53">
        <v>0</v>
      </c>
      <c r="AY10" s="53">
        <f t="shared" si="14"/>
        <v>0</v>
      </c>
      <c r="AZ10" s="59" t="str">
        <f t="shared" si="32"/>
        <v>01</v>
      </c>
      <c r="BA10" s="53">
        <f t="shared" si="15"/>
        <v>0</v>
      </c>
      <c r="BB10" s="53">
        <f t="shared" si="16"/>
        <v>0</v>
      </c>
      <c r="BC10" s="53">
        <f t="shared" si="17"/>
        <v>0</v>
      </c>
      <c r="BD10" s="53">
        <f t="shared" si="18"/>
        <v>0</v>
      </c>
      <c r="BE10" s="64"/>
    </row>
    <row r="11" spans="4:59" x14ac:dyDescent="0.25">
      <c r="D11" s="63">
        <v>4</v>
      </c>
      <c r="E11" s="58">
        <f t="shared" si="19"/>
        <v>44949</v>
      </c>
      <c r="F11" s="58">
        <f t="shared" si="20"/>
        <v>44955</v>
      </c>
      <c r="G11" s="53">
        <v>0</v>
      </c>
      <c r="H11" s="53">
        <v>1681</v>
      </c>
      <c r="I11" s="53">
        <v>0</v>
      </c>
      <c r="J11" s="53">
        <f t="shared" si="0"/>
        <v>1681</v>
      </c>
      <c r="K11" s="53">
        <f t="shared" si="1"/>
        <v>0</v>
      </c>
      <c r="L11" s="53">
        <f t="shared" si="2"/>
        <v>1681</v>
      </c>
      <c r="M11" s="53">
        <v>0</v>
      </c>
      <c r="N11" s="53">
        <f t="shared" si="21"/>
        <v>1681</v>
      </c>
      <c r="O11" s="59" t="str">
        <f t="shared" si="22"/>
        <v>01</v>
      </c>
      <c r="P11" s="53">
        <f t="shared" si="23"/>
        <v>0</v>
      </c>
      <c r="Q11" s="53">
        <f t="shared" si="24"/>
        <v>1681</v>
      </c>
      <c r="R11" s="53">
        <f t="shared" si="25"/>
        <v>0</v>
      </c>
      <c r="S11" s="53">
        <f t="shared" si="26"/>
        <v>1681</v>
      </c>
      <c r="T11" s="64"/>
      <c r="W11" s="63">
        <v>4</v>
      </c>
      <c r="X11" s="58">
        <f t="shared" si="27"/>
        <v>44949</v>
      </c>
      <c r="Y11" s="58">
        <f t="shared" si="28"/>
        <v>44955</v>
      </c>
      <c r="Z11" s="53">
        <v>0</v>
      </c>
      <c r="AA11" s="53">
        <v>111</v>
      </c>
      <c r="AB11" s="53">
        <v>0</v>
      </c>
      <c r="AC11" s="53">
        <f t="shared" si="3"/>
        <v>111</v>
      </c>
      <c r="AD11" s="53">
        <f t="shared" si="4"/>
        <v>0</v>
      </c>
      <c r="AE11" s="53">
        <f t="shared" si="5"/>
        <v>111</v>
      </c>
      <c r="AF11" s="53">
        <v>0</v>
      </c>
      <c r="AG11" s="53">
        <f t="shared" si="6"/>
        <v>111</v>
      </c>
      <c r="AH11" s="59" t="str">
        <f t="shared" si="29"/>
        <v>01</v>
      </c>
      <c r="AI11" s="53">
        <f t="shared" si="7"/>
        <v>0</v>
      </c>
      <c r="AJ11" s="53">
        <f t="shared" si="8"/>
        <v>111</v>
      </c>
      <c r="AK11" s="53">
        <f t="shared" si="9"/>
        <v>0</v>
      </c>
      <c r="AL11" s="53">
        <f t="shared" si="10"/>
        <v>111</v>
      </c>
      <c r="AM11" s="64"/>
      <c r="AO11" s="63">
        <v>4</v>
      </c>
      <c r="AP11" s="58">
        <f t="shared" si="30"/>
        <v>44949</v>
      </c>
      <c r="AQ11" s="58">
        <f t="shared" si="31"/>
        <v>44955</v>
      </c>
      <c r="AR11" s="53">
        <v>0</v>
      </c>
      <c r="AS11" s="53">
        <v>0</v>
      </c>
      <c r="AT11" s="53">
        <v>0</v>
      </c>
      <c r="AU11" s="53">
        <f t="shared" si="11"/>
        <v>0</v>
      </c>
      <c r="AV11" s="53">
        <f t="shared" si="12"/>
        <v>0</v>
      </c>
      <c r="AW11" s="53">
        <f t="shared" si="13"/>
        <v>0</v>
      </c>
      <c r="AX11" s="53">
        <v>0</v>
      </c>
      <c r="AY11" s="53">
        <f t="shared" si="14"/>
        <v>0</v>
      </c>
      <c r="AZ11" s="59" t="str">
        <f t="shared" si="32"/>
        <v>01</v>
      </c>
      <c r="BA11" s="53">
        <f t="shared" si="15"/>
        <v>0</v>
      </c>
      <c r="BB11" s="53">
        <f t="shared" si="16"/>
        <v>0</v>
      </c>
      <c r="BC11" s="53">
        <f t="shared" si="17"/>
        <v>0</v>
      </c>
      <c r="BD11" s="53">
        <f t="shared" si="18"/>
        <v>0</v>
      </c>
      <c r="BE11" s="64"/>
    </row>
    <row r="12" spans="4:59" x14ac:dyDescent="0.25">
      <c r="D12" s="63">
        <v>5</v>
      </c>
      <c r="E12" s="58">
        <f t="shared" si="19"/>
        <v>44956</v>
      </c>
      <c r="F12" s="58">
        <f t="shared" si="20"/>
        <v>44962</v>
      </c>
      <c r="G12" s="53">
        <v>0</v>
      </c>
      <c r="H12" s="53">
        <v>761</v>
      </c>
      <c r="I12" s="53">
        <v>0</v>
      </c>
      <c r="J12" s="53">
        <f t="shared" si="0"/>
        <v>761</v>
      </c>
      <c r="K12" s="53">
        <f t="shared" si="1"/>
        <v>0</v>
      </c>
      <c r="L12" s="53">
        <f t="shared" si="2"/>
        <v>761</v>
      </c>
      <c r="M12" s="53">
        <v>0</v>
      </c>
      <c r="N12" s="53">
        <f t="shared" si="21"/>
        <v>761</v>
      </c>
      <c r="O12" s="59" t="str">
        <f t="shared" si="22"/>
        <v>01</v>
      </c>
      <c r="P12" s="53">
        <f t="shared" si="23"/>
        <v>0</v>
      </c>
      <c r="Q12" s="53">
        <f t="shared" si="24"/>
        <v>761</v>
      </c>
      <c r="R12" s="53">
        <f t="shared" si="25"/>
        <v>0</v>
      </c>
      <c r="S12" s="53">
        <f t="shared" si="26"/>
        <v>761</v>
      </c>
      <c r="T12" s="64"/>
      <c r="W12" s="63">
        <v>5</v>
      </c>
      <c r="X12" s="58">
        <f t="shared" si="27"/>
        <v>44956</v>
      </c>
      <c r="Y12" s="58">
        <f t="shared" si="28"/>
        <v>44962</v>
      </c>
      <c r="Z12" s="53">
        <v>0</v>
      </c>
      <c r="AA12" s="53">
        <v>298</v>
      </c>
      <c r="AB12" s="53">
        <v>0</v>
      </c>
      <c r="AC12" s="53">
        <f t="shared" si="3"/>
        <v>298</v>
      </c>
      <c r="AD12" s="53">
        <f t="shared" si="4"/>
        <v>0</v>
      </c>
      <c r="AE12" s="53">
        <f t="shared" si="5"/>
        <v>298</v>
      </c>
      <c r="AF12" s="53">
        <v>0</v>
      </c>
      <c r="AG12" s="53">
        <f t="shared" si="6"/>
        <v>298</v>
      </c>
      <c r="AH12" s="59" t="str">
        <f t="shared" si="29"/>
        <v>01</v>
      </c>
      <c r="AI12" s="53">
        <f t="shared" si="7"/>
        <v>0</v>
      </c>
      <c r="AJ12" s="53">
        <f t="shared" si="8"/>
        <v>298</v>
      </c>
      <c r="AK12" s="53">
        <f t="shared" si="9"/>
        <v>0</v>
      </c>
      <c r="AL12" s="53">
        <f t="shared" si="10"/>
        <v>298</v>
      </c>
      <c r="AM12" s="64"/>
      <c r="AO12" s="63">
        <v>5</v>
      </c>
      <c r="AP12" s="58">
        <f t="shared" si="30"/>
        <v>44956</v>
      </c>
      <c r="AQ12" s="58">
        <f t="shared" si="31"/>
        <v>44962</v>
      </c>
      <c r="AR12" s="53">
        <v>0</v>
      </c>
      <c r="AS12" s="53">
        <v>0</v>
      </c>
      <c r="AT12" s="53">
        <v>0</v>
      </c>
      <c r="AU12" s="53">
        <f t="shared" si="11"/>
        <v>0</v>
      </c>
      <c r="AV12" s="53">
        <f t="shared" si="12"/>
        <v>0</v>
      </c>
      <c r="AW12" s="53">
        <f t="shared" si="13"/>
        <v>0</v>
      </c>
      <c r="AX12" s="53">
        <v>0</v>
      </c>
      <c r="AY12" s="53">
        <f t="shared" si="14"/>
        <v>0</v>
      </c>
      <c r="AZ12" s="59" t="str">
        <f t="shared" si="32"/>
        <v>01</v>
      </c>
      <c r="BA12" s="53">
        <f t="shared" si="15"/>
        <v>0</v>
      </c>
      <c r="BB12" s="53">
        <f t="shared" si="16"/>
        <v>0</v>
      </c>
      <c r="BC12" s="53">
        <f t="shared" si="17"/>
        <v>0</v>
      </c>
      <c r="BD12" s="53">
        <f t="shared" si="18"/>
        <v>0</v>
      </c>
      <c r="BE12" s="64"/>
    </row>
    <row r="13" spans="4:59" x14ac:dyDescent="0.25">
      <c r="D13" s="63">
        <v>6</v>
      </c>
      <c r="E13" s="58">
        <f t="shared" si="19"/>
        <v>44963</v>
      </c>
      <c r="F13" s="58">
        <f t="shared" si="20"/>
        <v>44969</v>
      </c>
      <c r="G13" s="53">
        <v>0</v>
      </c>
      <c r="H13" s="53">
        <v>941</v>
      </c>
      <c r="I13" s="53">
        <v>0</v>
      </c>
      <c r="J13" s="53">
        <f t="shared" si="0"/>
        <v>941</v>
      </c>
      <c r="K13" s="53">
        <f t="shared" si="1"/>
        <v>0</v>
      </c>
      <c r="L13" s="53">
        <f t="shared" si="2"/>
        <v>941</v>
      </c>
      <c r="M13" s="53">
        <v>0</v>
      </c>
      <c r="N13" s="53">
        <f t="shared" si="21"/>
        <v>941</v>
      </c>
      <c r="O13" s="59" t="str">
        <f t="shared" si="22"/>
        <v>02</v>
      </c>
      <c r="P13" s="53">
        <f t="shared" si="23"/>
        <v>0</v>
      </c>
      <c r="Q13" s="53">
        <f t="shared" si="24"/>
        <v>941</v>
      </c>
      <c r="R13" s="53">
        <f t="shared" si="25"/>
        <v>0</v>
      </c>
      <c r="S13" s="53">
        <f t="shared" si="26"/>
        <v>941</v>
      </c>
      <c r="T13" s="64"/>
      <c r="W13" s="63">
        <v>6</v>
      </c>
      <c r="X13" s="58">
        <f t="shared" si="27"/>
        <v>44963</v>
      </c>
      <c r="Y13" s="58">
        <f t="shared" si="28"/>
        <v>44969</v>
      </c>
      <c r="Z13" s="53">
        <v>0</v>
      </c>
      <c r="AA13" s="53">
        <v>436</v>
      </c>
      <c r="AB13" s="53">
        <v>0</v>
      </c>
      <c r="AC13" s="53">
        <f t="shared" si="3"/>
        <v>436</v>
      </c>
      <c r="AD13" s="53">
        <f t="shared" si="4"/>
        <v>0</v>
      </c>
      <c r="AE13" s="53">
        <f t="shared" si="5"/>
        <v>436</v>
      </c>
      <c r="AF13" s="53">
        <v>0</v>
      </c>
      <c r="AG13" s="53">
        <f t="shared" si="6"/>
        <v>436</v>
      </c>
      <c r="AH13" s="59" t="str">
        <f t="shared" si="29"/>
        <v>02</v>
      </c>
      <c r="AI13" s="53">
        <f t="shared" si="7"/>
        <v>0</v>
      </c>
      <c r="AJ13" s="53">
        <f t="shared" si="8"/>
        <v>436</v>
      </c>
      <c r="AK13" s="53">
        <f t="shared" si="9"/>
        <v>0</v>
      </c>
      <c r="AL13" s="53">
        <f t="shared" si="10"/>
        <v>436</v>
      </c>
      <c r="AM13" s="64"/>
      <c r="AO13" s="63">
        <v>6</v>
      </c>
      <c r="AP13" s="58">
        <f t="shared" si="30"/>
        <v>44963</v>
      </c>
      <c r="AQ13" s="58">
        <f t="shared" si="31"/>
        <v>44969</v>
      </c>
      <c r="AR13" s="53">
        <v>0</v>
      </c>
      <c r="AS13" s="53">
        <v>0</v>
      </c>
      <c r="AT13" s="53">
        <v>0</v>
      </c>
      <c r="AU13" s="53">
        <f t="shared" si="11"/>
        <v>0</v>
      </c>
      <c r="AV13" s="53">
        <f t="shared" si="12"/>
        <v>0</v>
      </c>
      <c r="AW13" s="53">
        <f t="shared" si="13"/>
        <v>0</v>
      </c>
      <c r="AX13" s="53">
        <v>0</v>
      </c>
      <c r="AY13" s="53">
        <f t="shared" si="14"/>
        <v>0</v>
      </c>
      <c r="AZ13" s="59" t="str">
        <f t="shared" si="32"/>
        <v>02</v>
      </c>
      <c r="BA13" s="53">
        <f t="shared" si="15"/>
        <v>0</v>
      </c>
      <c r="BB13" s="53">
        <f t="shared" si="16"/>
        <v>0</v>
      </c>
      <c r="BC13" s="53">
        <f t="shared" si="17"/>
        <v>0</v>
      </c>
      <c r="BD13" s="53">
        <f t="shared" si="18"/>
        <v>0</v>
      </c>
      <c r="BE13" s="64"/>
    </row>
    <row r="14" spans="4:59" x14ac:dyDescent="0.25">
      <c r="D14" s="63">
        <v>7</v>
      </c>
      <c r="E14" s="58">
        <f t="shared" si="19"/>
        <v>44970</v>
      </c>
      <c r="F14" s="58">
        <f t="shared" si="20"/>
        <v>44976</v>
      </c>
      <c r="G14" s="53">
        <v>0</v>
      </c>
      <c r="H14" s="53">
        <v>1798</v>
      </c>
      <c r="I14" s="53">
        <v>0</v>
      </c>
      <c r="J14" s="53">
        <f t="shared" si="0"/>
        <v>1798</v>
      </c>
      <c r="K14" s="53">
        <f t="shared" si="1"/>
        <v>0</v>
      </c>
      <c r="L14" s="53">
        <f t="shared" si="2"/>
        <v>1798</v>
      </c>
      <c r="M14" s="53">
        <v>0</v>
      </c>
      <c r="N14" s="53">
        <f t="shared" si="21"/>
        <v>1798</v>
      </c>
      <c r="O14" s="59" t="str">
        <f t="shared" si="22"/>
        <v>02</v>
      </c>
      <c r="P14" s="53">
        <f t="shared" si="23"/>
        <v>0</v>
      </c>
      <c r="Q14" s="53">
        <f t="shared" si="24"/>
        <v>1798</v>
      </c>
      <c r="R14" s="53">
        <f t="shared" si="25"/>
        <v>0</v>
      </c>
      <c r="S14" s="53">
        <f t="shared" si="26"/>
        <v>1798</v>
      </c>
      <c r="T14" s="64"/>
      <c r="W14" s="63">
        <v>7</v>
      </c>
      <c r="X14" s="58">
        <f t="shared" si="27"/>
        <v>44970</v>
      </c>
      <c r="Y14" s="58">
        <f t="shared" si="28"/>
        <v>44976</v>
      </c>
      <c r="Z14" s="53">
        <v>0</v>
      </c>
      <c r="AA14" s="53">
        <v>712</v>
      </c>
      <c r="AB14" s="53">
        <v>0</v>
      </c>
      <c r="AC14" s="53">
        <f t="shared" si="3"/>
        <v>712</v>
      </c>
      <c r="AD14" s="53">
        <f t="shared" si="4"/>
        <v>0</v>
      </c>
      <c r="AE14" s="53">
        <f t="shared" si="5"/>
        <v>712</v>
      </c>
      <c r="AF14" s="53">
        <v>0</v>
      </c>
      <c r="AG14" s="53">
        <f t="shared" si="6"/>
        <v>712</v>
      </c>
      <c r="AH14" s="59" t="str">
        <f t="shared" si="29"/>
        <v>02</v>
      </c>
      <c r="AI14" s="53">
        <f t="shared" si="7"/>
        <v>0</v>
      </c>
      <c r="AJ14" s="53">
        <f t="shared" si="8"/>
        <v>712</v>
      </c>
      <c r="AK14" s="53">
        <f t="shared" si="9"/>
        <v>0</v>
      </c>
      <c r="AL14" s="53">
        <f t="shared" si="10"/>
        <v>712</v>
      </c>
      <c r="AM14" s="64"/>
      <c r="AO14" s="63">
        <v>7</v>
      </c>
      <c r="AP14" s="58">
        <f t="shared" si="30"/>
        <v>44970</v>
      </c>
      <c r="AQ14" s="58">
        <f t="shared" si="31"/>
        <v>44976</v>
      </c>
      <c r="AR14" s="53">
        <v>0</v>
      </c>
      <c r="AS14" s="53">
        <v>0</v>
      </c>
      <c r="AT14" s="53">
        <v>0</v>
      </c>
      <c r="AU14" s="53">
        <f t="shared" si="11"/>
        <v>0</v>
      </c>
      <c r="AV14" s="53">
        <f t="shared" si="12"/>
        <v>0</v>
      </c>
      <c r="AW14" s="53">
        <f t="shared" si="13"/>
        <v>0</v>
      </c>
      <c r="AX14" s="53">
        <v>0</v>
      </c>
      <c r="AY14" s="53">
        <f t="shared" si="14"/>
        <v>0</v>
      </c>
      <c r="AZ14" s="59" t="str">
        <f t="shared" si="32"/>
        <v>02</v>
      </c>
      <c r="BA14" s="53">
        <f t="shared" si="15"/>
        <v>0</v>
      </c>
      <c r="BB14" s="53">
        <f t="shared" si="16"/>
        <v>0</v>
      </c>
      <c r="BC14" s="53">
        <f t="shared" si="17"/>
        <v>0</v>
      </c>
      <c r="BD14" s="53">
        <f t="shared" si="18"/>
        <v>0</v>
      </c>
      <c r="BE14" s="64"/>
    </row>
    <row r="15" spans="4:59" x14ac:dyDescent="0.25">
      <c r="D15" s="63">
        <v>8</v>
      </c>
      <c r="E15" s="58">
        <f t="shared" si="19"/>
        <v>44977</v>
      </c>
      <c r="F15" s="58">
        <f t="shared" si="20"/>
        <v>44983</v>
      </c>
      <c r="G15" s="53">
        <v>0</v>
      </c>
      <c r="H15" s="53">
        <v>2084</v>
      </c>
      <c r="I15" s="53">
        <v>0</v>
      </c>
      <c r="J15" s="53">
        <f t="shared" si="0"/>
        <v>2084</v>
      </c>
      <c r="K15" s="53">
        <f t="shared" si="1"/>
        <v>0</v>
      </c>
      <c r="L15" s="53">
        <f t="shared" si="2"/>
        <v>2084</v>
      </c>
      <c r="M15" s="53">
        <v>0</v>
      </c>
      <c r="N15" s="53">
        <f t="shared" si="21"/>
        <v>2084</v>
      </c>
      <c r="O15" s="59" t="str">
        <f t="shared" si="22"/>
        <v>02</v>
      </c>
      <c r="P15" s="53">
        <f t="shared" si="23"/>
        <v>0</v>
      </c>
      <c r="Q15" s="53">
        <f t="shared" si="24"/>
        <v>2084</v>
      </c>
      <c r="R15" s="53">
        <f t="shared" si="25"/>
        <v>0</v>
      </c>
      <c r="S15" s="53">
        <f t="shared" si="26"/>
        <v>2084</v>
      </c>
      <c r="T15" s="64"/>
      <c r="W15" s="63">
        <v>8</v>
      </c>
      <c r="X15" s="58">
        <f t="shared" si="27"/>
        <v>44977</v>
      </c>
      <c r="Y15" s="58">
        <f t="shared" si="28"/>
        <v>44983</v>
      </c>
      <c r="Z15" s="53">
        <v>0</v>
      </c>
      <c r="AA15" s="53">
        <v>312</v>
      </c>
      <c r="AB15" s="53">
        <v>0</v>
      </c>
      <c r="AC15" s="53">
        <f t="shared" si="3"/>
        <v>312</v>
      </c>
      <c r="AD15" s="53">
        <f t="shared" si="4"/>
        <v>0</v>
      </c>
      <c r="AE15" s="53">
        <f t="shared" si="5"/>
        <v>312</v>
      </c>
      <c r="AF15" s="53">
        <v>0</v>
      </c>
      <c r="AG15" s="53">
        <f t="shared" si="6"/>
        <v>312</v>
      </c>
      <c r="AH15" s="59" t="str">
        <f t="shared" si="29"/>
        <v>02</v>
      </c>
      <c r="AI15" s="53">
        <f t="shared" si="7"/>
        <v>0</v>
      </c>
      <c r="AJ15" s="53">
        <f t="shared" si="8"/>
        <v>312</v>
      </c>
      <c r="AK15" s="53">
        <f t="shared" si="9"/>
        <v>0</v>
      </c>
      <c r="AL15" s="53">
        <f t="shared" si="10"/>
        <v>312</v>
      </c>
      <c r="AM15" s="64"/>
      <c r="AO15" s="63">
        <v>8</v>
      </c>
      <c r="AP15" s="58">
        <f t="shared" si="30"/>
        <v>44977</v>
      </c>
      <c r="AQ15" s="58">
        <f t="shared" si="31"/>
        <v>44983</v>
      </c>
      <c r="AR15" s="53">
        <v>0</v>
      </c>
      <c r="AS15" s="53">
        <v>0</v>
      </c>
      <c r="AT15" s="53">
        <v>0</v>
      </c>
      <c r="AU15" s="53">
        <f t="shared" si="11"/>
        <v>0</v>
      </c>
      <c r="AV15" s="53">
        <f t="shared" si="12"/>
        <v>0</v>
      </c>
      <c r="AW15" s="53">
        <f t="shared" si="13"/>
        <v>0</v>
      </c>
      <c r="AX15" s="53">
        <v>0</v>
      </c>
      <c r="AY15" s="53">
        <f t="shared" si="14"/>
        <v>0</v>
      </c>
      <c r="AZ15" s="59" t="str">
        <f t="shared" si="32"/>
        <v>02</v>
      </c>
      <c r="BA15" s="53">
        <f t="shared" si="15"/>
        <v>0</v>
      </c>
      <c r="BB15" s="53">
        <f t="shared" si="16"/>
        <v>0</v>
      </c>
      <c r="BC15" s="53">
        <f t="shared" si="17"/>
        <v>0</v>
      </c>
      <c r="BD15" s="53">
        <f t="shared" si="18"/>
        <v>0</v>
      </c>
      <c r="BE15" s="64"/>
    </row>
    <row r="16" spans="4:59" x14ac:dyDescent="0.25">
      <c r="D16" s="63">
        <v>9</v>
      </c>
      <c r="E16" s="58">
        <f t="shared" si="19"/>
        <v>44984</v>
      </c>
      <c r="F16" s="58">
        <f t="shared" si="20"/>
        <v>44990</v>
      </c>
      <c r="G16" s="53">
        <v>0</v>
      </c>
      <c r="H16" s="53">
        <v>1285</v>
      </c>
      <c r="I16" s="53">
        <v>0</v>
      </c>
      <c r="J16" s="53">
        <f t="shared" si="0"/>
        <v>1285</v>
      </c>
      <c r="K16" s="53">
        <f t="shared" si="1"/>
        <v>0</v>
      </c>
      <c r="L16" s="53">
        <f t="shared" si="2"/>
        <v>1285</v>
      </c>
      <c r="M16" s="53">
        <v>0</v>
      </c>
      <c r="N16" s="53">
        <f t="shared" si="21"/>
        <v>1285</v>
      </c>
      <c r="O16" s="59" t="str">
        <f t="shared" si="22"/>
        <v>02</v>
      </c>
      <c r="P16" s="53">
        <f t="shared" si="23"/>
        <v>0</v>
      </c>
      <c r="Q16" s="53">
        <f t="shared" si="24"/>
        <v>1285</v>
      </c>
      <c r="R16" s="53">
        <f t="shared" si="25"/>
        <v>0</v>
      </c>
      <c r="S16" s="53">
        <f t="shared" si="26"/>
        <v>1285</v>
      </c>
      <c r="T16" s="64"/>
      <c r="W16" s="63">
        <v>9</v>
      </c>
      <c r="X16" s="58">
        <f t="shared" si="27"/>
        <v>44984</v>
      </c>
      <c r="Y16" s="58">
        <f t="shared" si="28"/>
        <v>44990</v>
      </c>
      <c r="Z16" s="53">
        <v>0</v>
      </c>
      <c r="AA16" s="53">
        <v>238</v>
      </c>
      <c r="AB16" s="53">
        <v>0</v>
      </c>
      <c r="AC16" s="53">
        <f t="shared" si="3"/>
        <v>238</v>
      </c>
      <c r="AD16" s="53">
        <f t="shared" si="4"/>
        <v>0</v>
      </c>
      <c r="AE16" s="53">
        <f t="shared" si="5"/>
        <v>238</v>
      </c>
      <c r="AF16" s="53">
        <v>0</v>
      </c>
      <c r="AG16" s="53">
        <f t="shared" si="6"/>
        <v>238</v>
      </c>
      <c r="AH16" s="59" t="str">
        <f t="shared" si="29"/>
        <v>02</v>
      </c>
      <c r="AI16" s="53">
        <f t="shared" si="7"/>
        <v>0</v>
      </c>
      <c r="AJ16" s="53">
        <f t="shared" si="8"/>
        <v>238</v>
      </c>
      <c r="AK16" s="53">
        <f t="shared" si="9"/>
        <v>0</v>
      </c>
      <c r="AL16" s="53">
        <f t="shared" si="10"/>
        <v>238</v>
      </c>
      <c r="AM16" s="64"/>
      <c r="AO16" s="63">
        <v>9</v>
      </c>
      <c r="AP16" s="58">
        <f t="shared" si="30"/>
        <v>44984</v>
      </c>
      <c r="AQ16" s="58">
        <f t="shared" si="31"/>
        <v>44990</v>
      </c>
      <c r="AR16" s="53">
        <v>0</v>
      </c>
      <c r="AS16" s="53">
        <v>2</v>
      </c>
      <c r="AT16" s="53">
        <v>0</v>
      </c>
      <c r="AU16" s="53">
        <f t="shared" si="11"/>
        <v>2</v>
      </c>
      <c r="AV16" s="53">
        <f t="shared" si="12"/>
        <v>0</v>
      </c>
      <c r="AW16" s="53">
        <f t="shared" si="13"/>
        <v>2</v>
      </c>
      <c r="AX16" s="53">
        <v>0</v>
      </c>
      <c r="AY16" s="53">
        <f t="shared" si="14"/>
        <v>2</v>
      </c>
      <c r="AZ16" s="59" t="str">
        <f t="shared" si="32"/>
        <v>02</v>
      </c>
      <c r="BA16" s="53">
        <f t="shared" si="15"/>
        <v>0</v>
      </c>
      <c r="BB16" s="53">
        <f t="shared" si="16"/>
        <v>2</v>
      </c>
      <c r="BC16" s="53">
        <f t="shared" si="17"/>
        <v>0</v>
      </c>
      <c r="BD16" s="53">
        <f t="shared" si="18"/>
        <v>2</v>
      </c>
      <c r="BE16" s="64"/>
    </row>
    <row r="17" spans="4:57" x14ac:dyDescent="0.25">
      <c r="D17" s="63">
        <v>10</v>
      </c>
      <c r="E17" s="58">
        <f t="shared" si="19"/>
        <v>44991</v>
      </c>
      <c r="F17" s="58">
        <f t="shared" si="20"/>
        <v>44997</v>
      </c>
      <c r="G17" s="53">
        <v>0</v>
      </c>
      <c r="H17" s="53">
        <v>1584</v>
      </c>
      <c r="I17" s="53">
        <v>0</v>
      </c>
      <c r="J17" s="53">
        <f t="shared" si="0"/>
        <v>1584</v>
      </c>
      <c r="K17" s="53">
        <f t="shared" si="1"/>
        <v>0</v>
      </c>
      <c r="L17" s="53">
        <f t="shared" si="2"/>
        <v>1584</v>
      </c>
      <c r="M17" s="53">
        <v>0</v>
      </c>
      <c r="N17" s="53">
        <f t="shared" si="21"/>
        <v>1584</v>
      </c>
      <c r="O17" s="59" t="str">
        <f t="shared" si="22"/>
        <v>03</v>
      </c>
      <c r="P17" s="53">
        <f t="shared" si="23"/>
        <v>0</v>
      </c>
      <c r="Q17" s="53">
        <f t="shared" si="24"/>
        <v>1584</v>
      </c>
      <c r="R17" s="53">
        <f t="shared" si="25"/>
        <v>0</v>
      </c>
      <c r="S17" s="53">
        <f t="shared" si="26"/>
        <v>1584</v>
      </c>
      <c r="T17" s="64"/>
      <c r="W17" s="63">
        <v>10</v>
      </c>
      <c r="X17" s="58">
        <f t="shared" si="27"/>
        <v>44991</v>
      </c>
      <c r="Y17" s="58">
        <f t="shared" si="28"/>
        <v>44997</v>
      </c>
      <c r="Z17" s="53">
        <v>0</v>
      </c>
      <c r="AA17" s="53">
        <v>478</v>
      </c>
      <c r="AB17" s="53">
        <v>0</v>
      </c>
      <c r="AC17" s="53">
        <f t="shared" si="3"/>
        <v>478</v>
      </c>
      <c r="AD17" s="53">
        <f t="shared" si="4"/>
        <v>0</v>
      </c>
      <c r="AE17" s="53">
        <f t="shared" si="5"/>
        <v>478</v>
      </c>
      <c r="AF17" s="53">
        <v>0</v>
      </c>
      <c r="AG17" s="53">
        <f t="shared" si="6"/>
        <v>478</v>
      </c>
      <c r="AH17" s="59" t="str">
        <f t="shared" si="29"/>
        <v>03</v>
      </c>
      <c r="AI17" s="53">
        <f t="shared" si="7"/>
        <v>0</v>
      </c>
      <c r="AJ17" s="53">
        <f t="shared" si="8"/>
        <v>478</v>
      </c>
      <c r="AK17" s="53">
        <f t="shared" si="9"/>
        <v>0</v>
      </c>
      <c r="AL17" s="53">
        <f t="shared" si="10"/>
        <v>478</v>
      </c>
      <c r="AM17" s="64"/>
      <c r="AO17" s="63">
        <v>10</v>
      </c>
      <c r="AP17" s="58">
        <f t="shared" si="30"/>
        <v>44991</v>
      </c>
      <c r="AQ17" s="58">
        <f t="shared" si="31"/>
        <v>44997</v>
      </c>
      <c r="AR17" s="53">
        <v>0</v>
      </c>
      <c r="AS17" s="53">
        <v>2</v>
      </c>
      <c r="AT17" s="53">
        <v>0</v>
      </c>
      <c r="AU17" s="53">
        <f t="shared" si="11"/>
        <v>2</v>
      </c>
      <c r="AV17" s="53">
        <f t="shared" si="12"/>
        <v>0</v>
      </c>
      <c r="AW17" s="53">
        <f t="shared" si="13"/>
        <v>2</v>
      </c>
      <c r="AX17" s="53">
        <v>0</v>
      </c>
      <c r="AY17" s="53">
        <f t="shared" si="14"/>
        <v>2</v>
      </c>
      <c r="AZ17" s="59" t="str">
        <f t="shared" si="32"/>
        <v>03</v>
      </c>
      <c r="BA17" s="53">
        <f t="shared" si="15"/>
        <v>0</v>
      </c>
      <c r="BB17" s="53">
        <f t="shared" si="16"/>
        <v>2</v>
      </c>
      <c r="BC17" s="53">
        <f t="shared" si="17"/>
        <v>0</v>
      </c>
      <c r="BD17" s="53">
        <f t="shared" si="18"/>
        <v>2</v>
      </c>
      <c r="BE17" s="64"/>
    </row>
    <row r="18" spans="4:57" x14ac:dyDescent="0.25">
      <c r="D18" s="63">
        <v>11</v>
      </c>
      <c r="E18" s="58">
        <f t="shared" si="19"/>
        <v>44998</v>
      </c>
      <c r="F18" s="58">
        <f t="shared" si="20"/>
        <v>45004</v>
      </c>
      <c r="G18" s="53">
        <v>0</v>
      </c>
      <c r="H18" s="53">
        <v>1094</v>
      </c>
      <c r="I18" s="53">
        <v>0</v>
      </c>
      <c r="J18" s="53">
        <f t="shared" si="0"/>
        <v>1094</v>
      </c>
      <c r="K18" s="53">
        <f t="shared" si="1"/>
        <v>0</v>
      </c>
      <c r="L18" s="53">
        <f t="shared" si="2"/>
        <v>1094</v>
      </c>
      <c r="M18" s="53">
        <v>0</v>
      </c>
      <c r="N18" s="53">
        <f t="shared" si="21"/>
        <v>1094</v>
      </c>
      <c r="O18" s="59" t="str">
        <f t="shared" si="22"/>
        <v>03</v>
      </c>
      <c r="P18" s="53">
        <f t="shared" si="23"/>
        <v>0</v>
      </c>
      <c r="Q18" s="53">
        <f t="shared" si="24"/>
        <v>1094</v>
      </c>
      <c r="R18" s="53">
        <f t="shared" si="25"/>
        <v>0</v>
      </c>
      <c r="S18" s="53">
        <f t="shared" si="26"/>
        <v>1094</v>
      </c>
      <c r="T18" s="64"/>
      <c r="W18" s="63">
        <v>11</v>
      </c>
      <c r="X18" s="58">
        <f t="shared" si="27"/>
        <v>44998</v>
      </c>
      <c r="Y18" s="58">
        <f t="shared" si="28"/>
        <v>45004</v>
      </c>
      <c r="Z18" s="53">
        <v>0</v>
      </c>
      <c r="AA18" s="53">
        <v>275</v>
      </c>
      <c r="AB18" s="53">
        <v>0</v>
      </c>
      <c r="AC18" s="53">
        <f t="shared" si="3"/>
        <v>275</v>
      </c>
      <c r="AD18" s="53">
        <f t="shared" si="4"/>
        <v>0</v>
      </c>
      <c r="AE18" s="53">
        <f t="shared" si="5"/>
        <v>275</v>
      </c>
      <c r="AF18" s="53">
        <v>0</v>
      </c>
      <c r="AG18" s="53">
        <f t="shared" si="6"/>
        <v>275</v>
      </c>
      <c r="AH18" s="59" t="str">
        <f t="shared" si="29"/>
        <v>03</v>
      </c>
      <c r="AI18" s="53">
        <f t="shared" si="7"/>
        <v>0</v>
      </c>
      <c r="AJ18" s="53">
        <f t="shared" si="8"/>
        <v>275</v>
      </c>
      <c r="AK18" s="53">
        <f t="shared" si="9"/>
        <v>0</v>
      </c>
      <c r="AL18" s="53">
        <f t="shared" si="10"/>
        <v>275</v>
      </c>
      <c r="AM18" s="64"/>
      <c r="AO18" s="63">
        <v>11</v>
      </c>
      <c r="AP18" s="58">
        <f t="shared" si="30"/>
        <v>44998</v>
      </c>
      <c r="AQ18" s="58">
        <f t="shared" si="31"/>
        <v>45004</v>
      </c>
      <c r="AR18" s="53">
        <v>0</v>
      </c>
      <c r="AS18" s="53">
        <v>0</v>
      </c>
      <c r="AT18" s="53">
        <v>0</v>
      </c>
      <c r="AU18" s="53">
        <f t="shared" si="11"/>
        <v>0</v>
      </c>
      <c r="AV18" s="53">
        <f t="shared" si="12"/>
        <v>0</v>
      </c>
      <c r="AW18" s="53">
        <f t="shared" si="13"/>
        <v>0</v>
      </c>
      <c r="AX18" s="53">
        <v>0</v>
      </c>
      <c r="AY18" s="53">
        <f t="shared" si="14"/>
        <v>0</v>
      </c>
      <c r="AZ18" s="59" t="str">
        <f t="shared" si="32"/>
        <v>03</v>
      </c>
      <c r="BA18" s="53">
        <f t="shared" si="15"/>
        <v>0</v>
      </c>
      <c r="BB18" s="53">
        <f t="shared" si="16"/>
        <v>0</v>
      </c>
      <c r="BC18" s="53">
        <f t="shared" si="17"/>
        <v>0</v>
      </c>
      <c r="BD18" s="53">
        <f t="shared" si="18"/>
        <v>0</v>
      </c>
      <c r="BE18" s="64"/>
    </row>
    <row r="19" spans="4:57" x14ac:dyDescent="0.25">
      <c r="D19" s="63">
        <v>12</v>
      </c>
      <c r="E19" s="58">
        <f t="shared" si="19"/>
        <v>45005</v>
      </c>
      <c r="F19" s="58">
        <f t="shared" si="20"/>
        <v>45011</v>
      </c>
      <c r="G19" s="53">
        <v>0</v>
      </c>
      <c r="H19" s="53">
        <v>2068</v>
      </c>
      <c r="I19" s="53">
        <v>0</v>
      </c>
      <c r="J19" s="53">
        <f t="shared" si="0"/>
        <v>2068</v>
      </c>
      <c r="K19" s="53">
        <f t="shared" si="1"/>
        <v>0</v>
      </c>
      <c r="L19" s="53">
        <f t="shared" si="2"/>
        <v>2068</v>
      </c>
      <c r="M19" s="53">
        <v>0</v>
      </c>
      <c r="N19" s="53">
        <f t="shared" si="21"/>
        <v>2068</v>
      </c>
      <c r="O19" s="59" t="str">
        <f t="shared" si="22"/>
        <v>03</v>
      </c>
      <c r="P19" s="53">
        <f t="shared" si="23"/>
        <v>0</v>
      </c>
      <c r="Q19" s="53">
        <f t="shared" si="24"/>
        <v>2068</v>
      </c>
      <c r="R19" s="53">
        <f t="shared" si="25"/>
        <v>0</v>
      </c>
      <c r="S19" s="53">
        <f t="shared" si="26"/>
        <v>2068</v>
      </c>
      <c r="T19" s="64"/>
      <c r="W19" s="63">
        <v>12</v>
      </c>
      <c r="X19" s="58">
        <f t="shared" si="27"/>
        <v>45005</v>
      </c>
      <c r="Y19" s="58">
        <f t="shared" si="28"/>
        <v>45011</v>
      </c>
      <c r="Z19" s="53">
        <v>0</v>
      </c>
      <c r="AA19" s="53">
        <v>316</v>
      </c>
      <c r="AB19" s="53">
        <v>0</v>
      </c>
      <c r="AC19" s="53">
        <f t="shared" si="3"/>
        <v>316</v>
      </c>
      <c r="AD19" s="53">
        <f t="shared" si="4"/>
        <v>0</v>
      </c>
      <c r="AE19" s="53">
        <f t="shared" si="5"/>
        <v>316</v>
      </c>
      <c r="AF19" s="53">
        <v>0</v>
      </c>
      <c r="AG19" s="53">
        <f t="shared" si="6"/>
        <v>316</v>
      </c>
      <c r="AH19" s="59" t="str">
        <f t="shared" si="29"/>
        <v>03</v>
      </c>
      <c r="AI19" s="53">
        <f t="shared" si="7"/>
        <v>0</v>
      </c>
      <c r="AJ19" s="53">
        <f t="shared" si="8"/>
        <v>316</v>
      </c>
      <c r="AK19" s="53">
        <f t="shared" si="9"/>
        <v>0</v>
      </c>
      <c r="AL19" s="53">
        <f t="shared" si="10"/>
        <v>316</v>
      </c>
      <c r="AM19" s="64"/>
      <c r="AO19" s="63">
        <v>12</v>
      </c>
      <c r="AP19" s="58">
        <f t="shared" si="30"/>
        <v>45005</v>
      </c>
      <c r="AQ19" s="58">
        <f t="shared" si="31"/>
        <v>45011</v>
      </c>
      <c r="AR19" s="53">
        <v>0</v>
      </c>
      <c r="AS19" s="53">
        <v>1</v>
      </c>
      <c r="AT19" s="53">
        <v>0</v>
      </c>
      <c r="AU19" s="53">
        <f t="shared" si="11"/>
        <v>1</v>
      </c>
      <c r="AV19" s="53">
        <f t="shared" si="12"/>
        <v>0</v>
      </c>
      <c r="AW19" s="53">
        <f t="shared" si="13"/>
        <v>1</v>
      </c>
      <c r="AX19" s="53">
        <v>0</v>
      </c>
      <c r="AY19" s="53">
        <f t="shared" si="14"/>
        <v>1</v>
      </c>
      <c r="AZ19" s="59" t="str">
        <f t="shared" si="32"/>
        <v>03</v>
      </c>
      <c r="BA19" s="53">
        <f t="shared" si="15"/>
        <v>0</v>
      </c>
      <c r="BB19" s="53">
        <f t="shared" si="16"/>
        <v>1</v>
      </c>
      <c r="BC19" s="53">
        <f t="shared" si="17"/>
        <v>0</v>
      </c>
      <c r="BD19" s="53">
        <f t="shared" si="18"/>
        <v>1</v>
      </c>
      <c r="BE19" s="64"/>
    </row>
    <row r="20" spans="4:57" x14ac:dyDescent="0.25">
      <c r="D20" s="63">
        <v>13</v>
      </c>
      <c r="E20" s="58">
        <f t="shared" si="19"/>
        <v>45012</v>
      </c>
      <c r="F20" s="58">
        <f t="shared" si="20"/>
        <v>45018</v>
      </c>
      <c r="G20" s="53">
        <v>0</v>
      </c>
      <c r="H20" s="53">
        <v>1167</v>
      </c>
      <c r="I20" s="53">
        <v>0</v>
      </c>
      <c r="J20" s="53">
        <f t="shared" si="0"/>
        <v>1167</v>
      </c>
      <c r="K20" s="53">
        <f t="shared" si="1"/>
        <v>0</v>
      </c>
      <c r="L20" s="53">
        <f t="shared" si="2"/>
        <v>1167</v>
      </c>
      <c r="M20" s="53">
        <v>0</v>
      </c>
      <c r="N20" s="53">
        <f t="shared" si="21"/>
        <v>1167</v>
      </c>
      <c r="O20" s="59" t="str">
        <f t="shared" si="22"/>
        <v>03</v>
      </c>
      <c r="P20" s="53">
        <f t="shared" si="23"/>
        <v>0</v>
      </c>
      <c r="Q20" s="53">
        <f t="shared" si="24"/>
        <v>1167</v>
      </c>
      <c r="R20" s="53">
        <f t="shared" si="25"/>
        <v>0</v>
      </c>
      <c r="S20" s="53">
        <f t="shared" si="26"/>
        <v>1167</v>
      </c>
      <c r="T20" s="64"/>
      <c r="W20" s="63">
        <v>13</v>
      </c>
      <c r="X20" s="58">
        <f t="shared" si="27"/>
        <v>45012</v>
      </c>
      <c r="Y20" s="58">
        <f t="shared" si="28"/>
        <v>45018</v>
      </c>
      <c r="Z20" s="53">
        <v>0</v>
      </c>
      <c r="AA20" s="53">
        <v>326</v>
      </c>
      <c r="AB20" s="53">
        <v>0</v>
      </c>
      <c r="AC20" s="53">
        <f t="shared" si="3"/>
        <v>326</v>
      </c>
      <c r="AD20" s="53">
        <f t="shared" si="4"/>
        <v>0</v>
      </c>
      <c r="AE20" s="53">
        <f t="shared" si="5"/>
        <v>326</v>
      </c>
      <c r="AF20" s="53">
        <v>0</v>
      </c>
      <c r="AG20" s="53">
        <f t="shared" si="6"/>
        <v>326</v>
      </c>
      <c r="AH20" s="59" t="str">
        <f t="shared" si="29"/>
        <v>03</v>
      </c>
      <c r="AI20" s="53">
        <f t="shared" si="7"/>
        <v>0</v>
      </c>
      <c r="AJ20" s="53">
        <f t="shared" si="8"/>
        <v>326</v>
      </c>
      <c r="AK20" s="53">
        <f t="shared" si="9"/>
        <v>0</v>
      </c>
      <c r="AL20" s="53">
        <f t="shared" si="10"/>
        <v>326</v>
      </c>
      <c r="AM20" s="64"/>
      <c r="AO20" s="63">
        <v>13</v>
      </c>
      <c r="AP20" s="58">
        <f t="shared" si="30"/>
        <v>45012</v>
      </c>
      <c r="AQ20" s="58">
        <f t="shared" si="31"/>
        <v>45018</v>
      </c>
      <c r="AR20" s="53">
        <v>0</v>
      </c>
      <c r="AS20" s="53">
        <v>1</v>
      </c>
      <c r="AT20" s="53">
        <v>0</v>
      </c>
      <c r="AU20" s="53">
        <f t="shared" si="11"/>
        <v>1</v>
      </c>
      <c r="AV20" s="53">
        <f t="shared" si="12"/>
        <v>0</v>
      </c>
      <c r="AW20" s="53">
        <f t="shared" si="13"/>
        <v>1</v>
      </c>
      <c r="AX20" s="53">
        <v>0</v>
      </c>
      <c r="AY20" s="53">
        <f t="shared" si="14"/>
        <v>1</v>
      </c>
      <c r="AZ20" s="59" t="str">
        <f t="shared" si="32"/>
        <v>03</v>
      </c>
      <c r="BA20" s="53">
        <f t="shared" si="15"/>
        <v>0</v>
      </c>
      <c r="BB20" s="53">
        <f t="shared" si="16"/>
        <v>1</v>
      </c>
      <c r="BC20" s="53">
        <f t="shared" si="17"/>
        <v>0</v>
      </c>
      <c r="BD20" s="53">
        <f t="shared" si="18"/>
        <v>1</v>
      </c>
      <c r="BE20" s="64"/>
    </row>
    <row r="21" spans="4:57" x14ac:dyDescent="0.25">
      <c r="D21" s="63">
        <v>14</v>
      </c>
      <c r="E21" s="58">
        <f t="shared" si="19"/>
        <v>45019</v>
      </c>
      <c r="F21" s="58">
        <f t="shared" si="20"/>
        <v>45025</v>
      </c>
      <c r="G21" s="53">
        <v>0</v>
      </c>
      <c r="H21" s="53">
        <v>1624</v>
      </c>
      <c r="I21" s="53">
        <v>0</v>
      </c>
      <c r="J21" s="53">
        <f t="shared" si="0"/>
        <v>1624</v>
      </c>
      <c r="K21" s="53">
        <f t="shared" si="1"/>
        <v>0</v>
      </c>
      <c r="L21" s="53">
        <f t="shared" si="2"/>
        <v>1624</v>
      </c>
      <c r="M21" s="53">
        <v>0</v>
      </c>
      <c r="N21" s="53">
        <f t="shared" si="21"/>
        <v>1624</v>
      </c>
      <c r="O21" s="59" t="str">
        <f t="shared" si="22"/>
        <v>04</v>
      </c>
      <c r="P21" s="53">
        <f t="shared" si="23"/>
        <v>0</v>
      </c>
      <c r="Q21" s="53">
        <f t="shared" si="24"/>
        <v>1624</v>
      </c>
      <c r="R21" s="53">
        <f t="shared" si="25"/>
        <v>0</v>
      </c>
      <c r="S21" s="53">
        <f t="shared" si="26"/>
        <v>1624</v>
      </c>
      <c r="T21" s="64"/>
      <c r="W21" s="63">
        <v>14</v>
      </c>
      <c r="X21" s="58">
        <f t="shared" si="27"/>
        <v>45019</v>
      </c>
      <c r="Y21" s="58">
        <f t="shared" si="28"/>
        <v>45025</v>
      </c>
      <c r="Z21" s="53">
        <v>0</v>
      </c>
      <c r="AA21" s="53">
        <v>422</v>
      </c>
      <c r="AB21" s="53">
        <v>0</v>
      </c>
      <c r="AC21" s="53">
        <f t="shared" si="3"/>
        <v>422</v>
      </c>
      <c r="AD21" s="53">
        <f t="shared" si="4"/>
        <v>0</v>
      </c>
      <c r="AE21" s="53">
        <f t="shared" si="5"/>
        <v>422</v>
      </c>
      <c r="AF21" s="53">
        <v>0</v>
      </c>
      <c r="AG21" s="53">
        <f t="shared" si="6"/>
        <v>422</v>
      </c>
      <c r="AH21" s="59" t="str">
        <f t="shared" si="29"/>
        <v>04</v>
      </c>
      <c r="AI21" s="53">
        <f t="shared" si="7"/>
        <v>0</v>
      </c>
      <c r="AJ21" s="53">
        <f t="shared" si="8"/>
        <v>422</v>
      </c>
      <c r="AK21" s="53">
        <f t="shared" si="9"/>
        <v>0</v>
      </c>
      <c r="AL21" s="53">
        <f t="shared" si="10"/>
        <v>422</v>
      </c>
      <c r="AM21" s="64"/>
      <c r="AO21" s="63">
        <v>14</v>
      </c>
      <c r="AP21" s="58">
        <f t="shared" si="30"/>
        <v>45019</v>
      </c>
      <c r="AQ21" s="58">
        <f t="shared" si="31"/>
        <v>45025</v>
      </c>
      <c r="AR21" s="53">
        <v>0</v>
      </c>
      <c r="AS21" s="53">
        <v>0</v>
      </c>
      <c r="AT21" s="53">
        <v>0</v>
      </c>
      <c r="AU21" s="53">
        <f t="shared" si="11"/>
        <v>0</v>
      </c>
      <c r="AV21" s="53">
        <f t="shared" si="12"/>
        <v>0</v>
      </c>
      <c r="AW21" s="53">
        <f t="shared" si="13"/>
        <v>0</v>
      </c>
      <c r="AX21" s="53">
        <v>0</v>
      </c>
      <c r="AY21" s="53">
        <f t="shared" si="14"/>
        <v>0</v>
      </c>
      <c r="AZ21" s="59" t="str">
        <f t="shared" si="32"/>
        <v>04</v>
      </c>
      <c r="BA21" s="53">
        <f t="shared" si="15"/>
        <v>0</v>
      </c>
      <c r="BB21" s="53">
        <f t="shared" si="16"/>
        <v>0</v>
      </c>
      <c r="BC21" s="53">
        <f t="shared" si="17"/>
        <v>0</v>
      </c>
      <c r="BD21" s="53">
        <f t="shared" si="18"/>
        <v>0</v>
      </c>
      <c r="BE21" s="64"/>
    </row>
    <row r="22" spans="4:57" x14ac:dyDescent="0.25">
      <c r="D22" s="63">
        <v>15</v>
      </c>
      <c r="E22" s="58">
        <f t="shared" si="19"/>
        <v>45026</v>
      </c>
      <c r="F22" s="58">
        <f t="shared" si="20"/>
        <v>45032</v>
      </c>
      <c r="G22" s="53">
        <v>0</v>
      </c>
      <c r="H22" s="53">
        <v>1912</v>
      </c>
      <c r="I22" s="53">
        <v>1</v>
      </c>
      <c r="J22" s="53">
        <f t="shared" si="0"/>
        <v>1911</v>
      </c>
      <c r="K22" s="53">
        <f t="shared" si="1"/>
        <v>0</v>
      </c>
      <c r="L22" s="53">
        <f t="shared" si="2"/>
        <v>1912</v>
      </c>
      <c r="M22" s="53">
        <v>0</v>
      </c>
      <c r="N22" s="53">
        <f t="shared" si="21"/>
        <v>1912</v>
      </c>
      <c r="O22" s="59" t="str">
        <f t="shared" si="22"/>
        <v>04</v>
      </c>
      <c r="P22" s="53">
        <f>I22</f>
        <v>1</v>
      </c>
      <c r="Q22" s="53">
        <f t="shared" si="24"/>
        <v>1911</v>
      </c>
      <c r="R22" s="53">
        <f t="shared" si="25"/>
        <v>0</v>
      </c>
      <c r="S22" s="53">
        <f t="shared" si="26"/>
        <v>1912</v>
      </c>
      <c r="T22" s="64"/>
      <c r="W22" s="63">
        <v>15</v>
      </c>
      <c r="X22" s="58">
        <f t="shared" si="27"/>
        <v>45026</v>
      </c>
      <c r="Y22" s="58">
        <f t="shared" si="28"/>
        <v>45032</v>
      </c>
      <c r="Z22" s="53">
        <v>0</v>
      </c>
      <c r="AA22" s="53">
        <v>317</v>
      </c>
      <c r="AB22" s="53">
        <v>0</v>
      </c>
      <c r="AC22" s="53">
        <f t="shared" si="3"/>
        <v>317</v>
      </c>
      <c r="AD22" s="53">
        <f t="shared" si="4"/>
        <v>0</v>
      </c>
      <c r="AE22" s="53">
        <f t="shared" si="5"/>
        <v>317</v>
      </c>
      <c r="AF22" s="53">
        <v>0</v>
      </c>
      <c r="AG22" s="53">
        <f t="shared" si="6"/>
        <v>317</v>
      </c>
      <c r="AH22" s="59" t="str">
        <f t="shared" si="29"/>
        <v>04</v>
      </c>
      <c r="AI22" s="53">
        <f t="shared" si="7"/>
        <v>0</v>
      </c>
      <c r="AJ22" s="53">
        <f t="shared" si="8"/>
        <v>317</v>
      </c>
      <c r="AK22" s="53">
        <f t="shared" si="9"/>
        <v>0</v>
      </c>
      <c r="AL22" s="53">
        <f t="shared" si="10"/>
        <v>317</v>
      </c>
      <c r="AM22" s="64"/>
      <c r="AO22" s="63">
        <v>15</v>
      </c>
      <c r="AP22" s="58">
        <f t="shared" si="30"/>
        <v>45026</v>
      </c>
      <c r="AQ22" s="58">
        <f t="shared" si="31"/>
        <v>45032</v>
      </c>
      <c r="AR22" s="53">
        <v>0</v>
      </c>
      <c r="AS22" s="53">
        <v>0</v>
      </c>
      <c r="AT22" s="53">
        <v>0</v>
      </c>
      <c r="AU22" s="53">
        <f t="shared" si="11"/>
        <v>0</v>
      </c>
      <c r="AV22" s="53">
        <f t="shared" si="12"/>
        <v>0</v>
      </c>
      <c r="AW22" s="53">
        <f t="shared" si="13"/>
        <v>0</v>
      </c>
      <c r="AX22" s="53">
        <v>0</v>
      </c>
      <c r="AY22" s="53">
        <f t="shared" si="14"/>
        <v>0</v>
      </c>
      <c r="AZ22" s="59" t="str">
        <f t="shared" si="32"/>
        <v>04</v>
      </c>
      <c r="BA22" s="53">
        <f t="shared" si="15"/>
        <v>0</v>
      </c>
      <c r="BB22" s="53">
        <f t="shared" si="16"/>
        <v>0</v>
      </c>
      <c r="BC22" s="53">
        <f t="shared" si="17"/>
        <v>0</v>
      </c>
      <c r="BD22" s="53">
        <f t="shared" si="18"/>
        <v>0</v>
      </c>
      <c r="BE22" s="64"/>
    </row>
    <row r="23" spans="4:57" x14ac:dyDescent="0.25">
      <c r="D23" s="63">
        <v>16</v>
      </c>
      <c r="E23" s="58">
        <f t="shared" si="19"/>
        <v>45033</v>
      </c>
      <c r="F23" s="58">
        <f t="shared" si="20"/>
        <v>45039</v>
      </c>
      <c r="G23" s="60">
        <v>0</v>
      </c>
      <c r="H23" s="53">
        <v>920</v>
      </c>
      <c r="I23" s="53">
        <v>0</v>
      </c>
      <c r="J23" s="60">
        <f t="shared" si="0"/>
        <v>920</v>
      </c>
      <c r="K23" s="53">
        <f t="shared" si="1"/>
        <v>0</v>
      </c>
      <c r="L23" s="53">
        <f t="shared" si="2"/>
        <v>920</v>
      </c>
      <c r="M23" s="60">
        <v>0</v>
      </c>
      <c r="N23" s="60">
        <f t="shared" si="21"/>
        <v>920</v>
      </c>
      <c r="O23" s="59" t="str">
        <f t="shared" si="22"/>
        <v>04</v>
      </c>
      <c r="P23" s="60">
        <f t="shared" si="23"/>
        <v>0</v>
      </c>
      <c r="Q23" s="60">
        <f t="shared" si="24"/>
        <v>920</v>
      </c>
      <c r="R23" s="60">
        <f t="shared" si="25"/>
        <v>0</v>
      </c>
      <c r="S23" s="60">
        <f t="shared" si="26"/>
        <v>920</v>
      </c>
      <c r="T23" s="64"/>
      <c r="W23" s="63">
        <v>16</v>
      </c>
      <c r="X23" s="58">
        <f t="shared" si="27"/>
        <v>45033</v>
      </c>
      <c r="Y23" s="58">
        <f t="shared" si="28"/>
        <v>45039</v>
      </c>
      <c r="Z23" s="60">
        <v>0</v>
      </c>
      <c r="AA23" s="53">
        <v>338</v>
      </c>
      <c r="AB23" s="53">
        <v>0</v>
      </c>
      <c r="AC23" s="60">
        <f t="shared" si="3"/>
        <v>338</v>
      </c>
      <c r="AD23" s="53">
        <f t="shared" si="4"/>
        <v>0</v>
      </c>
      <c r="AE23" s="53">
        <f t="shared" si="5"/>
        <v>338</v>
      </c>
      <c r="AF23" s="60">
        <v>0</v>
      </c>
      <c r="AG23" s="60">
        <f t="shared" si="6"/>
        <v>338</v>
      </c>
      <c r="AH23" s="59" t="str">
        <f t="shared" si="29"/>
        <v>04</v>
      </c>
      <c r="AI23" s="60">
        <f t="shared" si="7"/>
        <v>0</v>
      </c>
      <c r="AJ23" s="60">
        <f t="shared" si="8"/>
        <v>338</v>
      </c>
      <c r="AK23" s="60">
        <f t="shared" si="9"/>
        <v>0</v>
      </c>
      <c r="AL23" s="60">
        <f t="shared" si="10"/>
        <v>338</v>
      </c>
      <c r="AM23" s="64"/>
      <c r="AO23" s="63">
        <v>16</v>
      </c>
      <c r="AP23" s="58">
        <f t="shared" si="30"/>
        <v>45033</v>
      </c>
      <c r="AQ23" s="58">
        <f t="shared" si="31"/>
        <v>45039</v>
      </c>
      <c r="AR23" s="60">
        <v>0</v>
      </c>
      <c r="AS23" s="53">
        <v>0</v>
      </c>
      <c r="AT23" s="53">
        <v>0</v>
      </c>
      <c r="AU23" s="60">
        <f t="shared" si="11"/>
        <v>0</v>
      </c>
      <c r="AV23" s="53">
        <f t="shared" si="12"/>
        <v>0</v>
      </c>
      <c r="AW23" s="53">
        <f t="shared" si="13"/>
        <v>0</v>
      </c>
      <c r="AX23" s="60">
        <v>0</v>
      </c>
      <c r="AY23" s="60">
        <f t="shared" si="14"/>
        <v>0</v>
      </c>
      <c r="AZ23" s="59" t="str">
        <f t="shared" si="32"/>
        <v>04</v>
      </c>
      <c r="BA23" s="60">
        <f t="shared" si="15"/>
        <v>0</v>
      </c>
      <c r="BB23" s="60">
        <f t="shared" si="16"/>
        <v>0</v>
      </c>
      <c r="BC23" s="60">
        <f t="shared" si="17"/>
        <v>0</v>
      </c>
      <c r="BD23" s="60">
        <f t="shared" si="18"/>
        <v>0</v>
      </c>
      <c r="BE23" s="64"/>
    </row>
    <row r="24" spans="4:57" x14ac:dyDescent="0.25">
      <c r="D24" s="63">
        <v>17</v>
      </c>
      <c r="E24" s="58">
        <f t="shared" si="19"/>
        <v>45040</v>
      </c>
      <c r="F24" s="58">
        <f t="shared" si="20"/>
        <v>45046</v>
      </c>
      <c r="G24" s="60">
        <v>0</v>
      </c>
      <c r="H24" s="53">
        <v>1811</v>
      </c>
      <c r="I24" s="53">
        <v>0</v>
      </c>
      <c r="J24" s="60">
        <f t="shared" si="0"/>
        <v>1811</v>
      </c>
      <c r="K24" s="53">
        <f t="shared" si="1"/>
        <v>0</v>
      </c>
      <c r="L24" s="53">
        <f t="shared" si="2"/>
        <v>1811</v>
      </c>
      <c r="M24" s="60">
        <v>0</v>
      </c>
      <c r="N24" s="60">
        <f t="shared" si="21"/>
        <v>1811</v>
      </c>
      <c r="O24" s="59" t="str">
        <f t="shared" si="22"/>
        <v>04</v>
      </c>
      <c r="P24" s="60">
        <f t="shared" si="23"/>
        <v>0</v>
      </c>
      <c r="Q24" s="60">
        <f t="shared" si="24"/>
        <v>1811</v>
      </c>
      <c r="R24" s="60">
        <f t="shared" si="25"/>
        <v>0</v>
      </c>
      <c r="S24" s="60">
        <f t="shared" si="26"/>
        <v>1811</v>
      </c>
      <c r="T24" s="64"/>
      <c r="W24" s="63">
        <v>17</v>
      </c>
      <c r="X24" s="58">
        <f t="shared" si="27"/>
        <v>45040</v>
      </c>
      <c r="Y24" s="58">
        <f t="shared" si="28"/>
        <v>45046</v>
      </c>
      <c r="Z24" s="60">
        <v>0</v>
      </c>
      <c r="AA24" s="53">
        <v>184</v>
      </c>
      <c r="AB24" s="53">
        <v>0</v>
      </c>
      <c r="AC24" s="60">
        <f t="shared" si="3"/>
        <v>184</v>
      </c>
      <c r="AD24" s="53">
        <f t="shared" si="4"/>
        <v>0</v>
      </c>
      <c r="AE24" s="53">
        <f t="shared" si="5"/>
        <v>184</v>
      </c>
      <c r="AF24" s="60">
        <v>0</v>
      </c>
      <c r="AG24" s="60">
        <f t="shared" si="6"/>
        <v>184</v>
      </c>
      <c r="AH24" s="59" t="str">
        <f t="shared" si="29"/>
        <v>04</v>
      </c>
      <c r="AI24" s="60">
        <f t="shared" si="7"/>
        <v>0</v>
      </c>
      <c r="AJ24" s="60">
        <f t="shared" si="8"/>
        <v>184</v>
      </c>
      <c r="AK24" s="60">
        <f t="shared" si="9"/>
        <v>0</v>
      </c>
      <c r="AL24" s="60">
        <f t="shared" si="10"/>
        <v>184</v>
      </c>
      <c r="AM24" s="64"/>
      <c r="AO24" s="63">
        <v>17</v>
      </c>
      <c r="AP24" s="58">
        <f t="shared" si="30"/>
        <v>45040</v>
      </c>
      <c r="AQ24" s="58">
        <f t="shared" si="31"/>
        <v>45046</v>
      </c>
      <c r="AR24" s="60">
        <v>0</v>
      </c>
      <c r="AS24" s="53">
        <v>0</v>
      </c>
      <c r="AT24" s="53">
        <v>0</v>
      </c>
      <c r="AU24" s="60">
        <f t="shared" si="11"/>
        <v>0</v>
      </c>
      <c r="AV24" s="53">
        <f t="shared" si="12"/>
        <v>0</v>
      </c>
      <c r="AW24" s="53">
        <f t="shared" si="13"/>
        <v>0</v>
      </c>
      <c r="AX24" s="60">
        <v>0</v>
      </c>
      <c r="AY24" s="60">
        <f t="shared" si="14"/>
        <v>0</v>
      </c>
      <c r="AZ24" s="59" t="str">
        <f t="shared" si="32"/>
        <v>04</v>
      </c>
      <c r="BA24" s="60">
        <f t="shared" si="15"/>
        <v>0</v>
      </c>
      <c r="BB24" s="60">
        <f t="shared" si="16"/>
        <v>0</v>
      </c>
      <c r="BC24" s="60">
        <f t="shared" si="17"/>
        <v>0</v>
      </c>
      <c r="BD24" s="60">
        <f t="shared" si="18"/>
        <v>0</v>
      </c>
      <c r="BE24" s="64"/>
    </row>
    <row r="25" spans="4:57" x14ac:dyDescent="0.25">
      <c r="D25" s="63">
        <v>18</v>
      </c>
      <c r="E25" s="58">
        <f t="shared" si="19"/>
        <v>45047</v>
      </c>
      <c r="F25" s="58">
        <f t="shared" si="20"/>
        <v>45053</v>
      </c>
      <c r="G25" s="60">
        <v>0</v>
      </c>
      <c r="H25" s="53">
        <v>958</v>
      </c>
      <c r="I25" s="53">
        <v>0</v>
      </c>
      <c r="J25" s="60">
        <f t="shared" si="0"/>
        <v>958</v>
      </c>
      <c r="K25" s="53">
        <f t="shared" si="1"/>
        <v>0</v>
      </c>
      <c r="L25" s="53">
        <f t="shared" si="2"/>
        <v>958</v>
      </c>
      <c r="M25" s="60">
        <v>0</v>
      </c>
      <c r="N25" s="60">
        <f t="shared" si="21"/>
        <v>958</v>
      </c>
      <c r="O25" s="59" t="str">
        <f t="shared" si="22"/>
        <v>05</v>
      </c>
      <c r="P25" s="60">
        <f t="shared" si="23"/>
        <v>0</v>
      </c>
      <c r="Q25" s="60">
        <f t="shared" si="24"/>
        <v>958</v>
      </c>
      <c r="R25" s="60">
        <f t="shared" si="25"/>
        <v>0</v>
      </c>
      <c r="S25" s="60">
        <f t="shared" si="26"/>
        <v>958</v>
      </c>
      <c r="T25" s="64"/>
      <c r="W25" s="63">
        <v>18</v>
      </c>
      <c r="X25" s="58">
        <f t="shared" si="27"/>
        <v>45047</v>
      </c>
      <c r="Y25" s="58">
        <f t="shared" si="28"/>
        <v>45053</v>
      </c>
      <c r="Z25" s="60">
        <v>0</v>
      </c>
      <c r="AA25" s="53">
        <v>254</v>
      </c>
      <c r="AB25" s="53">
        <v>0</v>
      </c>
      <c r="AC25" s="60">
        <f t="shared" si="3"/>
        <v>254</v>
      </c>
      <c r="AD25" s="53">
        <f t="shared" si="4"/>
        <v>0</v>
      </c>
      <c r="AE25" s="53">
        <f t="shared" si="5"/>
        <v>254</v>
      </c>
      <c r="AF25" s="60">
        <v>0</v>
      </c>
      <c r="AG25" s="60">
        <f t="shared" si="6"/>
        <v>254</v>
      </c>
      <c r="AH25" s="59" t="str">
        <f t="shared" si="29"/>
        <v>05</v>
      </c>
      <c r="AI25" s="60">
        <f t="shared" si="7"/>
        <v>0</v>
      </c>
      <c r="AJ25" s="60">
        <f t="shared" si="8"/>
        <v>254</v>
      </c>
      <c r="AK25" s="60">
        <f t="shared" si="9"/>
        <v>0</v>
      </c>
      <c r="AL25" s="60">
        <f t="shared" si="10"/>
        <v>254</v>
      </c>
      <c r="AM25" s="64"/>
      <c r="AO25" s="63">
        <v>18</v>
      </c>
      <c r="AP25" s="58">
        <f t="shared" si="30"/>
        <v>45047</v>
      </c>
      <c r="AQ25" s="58">
        <f t="shared" si="31"/>
        <v>45053</v>
      </c>
      <c r="AR25" s="60">
        <v>0</v>
      </c>
      <c r="AS25" s="53">
        <v>0</v>
      </c>
      <c r="AT25" s="53">
        <v>0</v>
      </c>
      <c r="AU25" s="60">
        <f t="shared" si="11"/>
        <v>0</v>
      </c>
      <c r="AV25" s="53">
        <f t="shared" si="12"/>
        <v>0</v>
      </c>
      <c r="AW25" s="53">
        <f t="shared" si="13"/>
        <v>0</v>
      </c>
      <c r="AX25" s="60">
        <v>0</v>
      </c>
      <c r="AY25" s="60">
        <f t="shared" si="14"/>
        <v>0</v>
      </c>
      <c r="AZ25" s="59" t="str">
        <f t="shared" si="32"/>
        <v>05</v>
      </c>
      <c r="BA25" s="60">
        <f t="shared" si="15"/>
        <v>0</v>
      </c>
      <c r="BB25" s="60">
        <f t="shared" si="16"/>
        <v>0</v>
      </c>
      <c r="BC25" s="60">
        <f t="shared" si="17"/>
        <v>0</v>
      </c>
      <c r="BD25" s="60">
        <f t="shared" si="18"/>
        <v>0</v>
      </c>
      <c r="BE25" s="64"/>
    </row>
    <row r="26" spans="4:57" x14ac:dyDescent="0.25">
      <c r="D26" s="63">
        <v>19</v>
      </c>
      <c r="E26" s="58">
        <f t="shared" si="19"/>
        <v>45054</v>
      </c>
      <c r="F26" s="58">
        <f t="shared" si="20"/>
        <v>45060</v>
      </c>
      <c r="G26" s="60">
        <v>0</v>
      </c>
      <c r="H26" s="53">
        <v>1684</v>
      </c>
      <c r="I26" s="53">
        <v>1</v>
      </c>
      <c r="J26" s="60">
        <f t="shared" si="0"/>
        <v>1683</v>
      </c>
      <c r="K26" s="53">
        <f t="shared" si="1"/>
        <v>0</v>
      </c>
      <c r="L26" s="53">
        <f t="shared" si="2"/>
        <v>1684</v>
      </c>
      <c r="M26" s="60">
        <v>1</v>
      </c>
      <c r="N26" s="60">
        <f t="shared" si="21"/>
        <v>1683</v>
      </c>
      <c r="O26" s="59" t="str">
        <f t="shared" si="22"/>
        <v>05</v>
      </c>
      <c r="P26" s="60">
        <f t="shared" si="23"/>
        <v>1</v>
      </c>
      <c r="Q26" s="60">
        <f t="shared" si="24"/>
        <v>1683</v>
      </c>
      <c r="R26" s="60">
        <f t="shared" si="25"/>
        <v>1</v>
      </c>
      <c r="S26" s="60">
        <f t="shared" si="26"/>
        <v>1683</v>
      </c>
      <c r="T26" s="64"/>
      <c r="W26" s="63">
        <v>19</v>
      </c>
      <c r="X26" s="58">
        <f t="shared" si="27"/>
        <v>45054</v>
      </c>
      <c r="Y26" s="58">
        <f t="shared" si="28"/>
        <v>45060</v>
      </c>
      <c r="Z26" s="60">
        <v>0</v>
      </c>
      <c r="AA26" s="60">
        <v>278</v>
      </c>
      <c r="AB26" s="53">
        <v>0</v>
      </c>
      <c r="AC26" s="60">
        <f t="shared" si="3"/>
        <v>278</v>
      </c>
      <c r="AD26" s="53">
        <f t="shared" si="4"/>
        <v>0</v>
      </c>
      <c r="AE26" s="53">
        <f t="shared" si="5"/>
        <v>278</v>
      </c>
      <c r="AF26" s="60">
        <v>0</v>
      </c>
      <c r="AG26" s="60">
        <f t="shared" si="6"/>
        <v>278</v>
      </c>
      <c r="AH26" s="59" t="str">
        <f t="shared" si="29"/>
        <v>05</v>
      </c>
      <c r="AI26" s="60">
        <f t="shared" si="7"/>
        <v>0</v>
      </c>
      <c r="AJ26" s="60">
        <f t="shared" si="8"/>
        <v>278</v>
      </c>
      <c r="AK26" s="60">
        <f t="shared" si="9"/>
        <v>0</v>
      </c>
      <c r="AL26" s="60">
        <f t="shared" si="10"/>
        <v>278</v>
      </c>
      <c r="AM26" s="64"/>
      <c r="AO26" s="63">
        <v>19</v>
      </c>
      <c r="AP26" s="58">
        <f t="shared" si="30"/>
        <v>45054</v>
      </c>
      <c r="AQ26" s="58">
        <f t="shared" si="31"/>
        <v>45060</v>
      </c>
      <c r="AR26" s="60">
        <v>0</v>
      </c>
      <c r="AS26" s="53">
        <v>0</v>
      </c>
      <c r="AT26" s="53">
        <v>0</v>
      </c>
      <c r="AU26" s="60">
        <f t="shared" si="11"/>
        <v>0</v>
      </c>
      <c r="AV26" s="53">
        <f t="shared" si="12"/>
        <v>0</v>
      </c>
      <c r="AW26" s="53">
        <f t="shared" si="13"/>
        <v>0</v>
      </c>
      <c r="AX26" s="60">
        <v>0</v>
      </c>
      <c r="AY26" s="60">
        <f t="shared" si="14"/>
        <v>0</v>
      </c>
      <c r="AZ26" s="59" t="str">
        <f t="shared" si="32"/>
        <v>05</v>
      </c>
      <c r="BA26" s="60">
        <f t="shared" si="15"/>
        <v>0</v>
      </c>
      <c r="BB26" s="60">
        <f t="shared" si="16"/>
        <v>0</v>
      </c>
      <c r="BC26" s="60">
        <f t="shared" si="17"/>
        <v>0</v>
      </c>
      <c r="BD26" s="60">
        <f t="shared" si="18"/>
        <v>0</v>
      </c>
      <c r="BE26" s="64"/>
    </row>
    <row r="27" spans="4:57" x14ac:dyDescent="0.25">
      <c r="D27" s="63">
        <v>20</v>
      </c>
      <c r="E27" s="58">
        <f t="shared" si="19"/>
        <v>45061</v>
      </c>
      <c r="F27" s="58">
        <f t="shared" si="20"/>
        <v>45067</v>
      </c>
      <c r="G27" s="60">
        <v>0</v>
      </c>
      <c r="H27" s="60">
        <v>1460</v>
      </c>
      <c r="I27" s="53">
        <v>0</v>
      </c>
      <c r="J27" s="60">
        <f t="shared" si="0"/>
        <v>1460</v>
      </c>
      <c r="K27" s="53">
        <f t="shared" si="1"/>
        <v>0</v>
      </c>
      <c r="L27" s="53">
        <f t="shared" si="2"/>
        <v>1460</v>
      </c>
      <c r="M27" s="60">
        <v>0</v>
      </c>
      <c r="N27" s="60">
        <f t="shared" si="21"/>
        <v>1460</v>
      </c>
      <c r="O27" s="59" t="str">
        <f t="shared" si="22"/>
        <v>05</v>
      </c>
      <c r="P27" s="60">
        <f t="shared" si="23"/>
        <v>0</v>
      </c>
      <c r="Q27" s="60">
        <f t="shared" si="24"/>
        <v>1460</v>
      </c>
      <c r="R27" s="60">
        <f t="shared" si="25"/>
        <v>0</v>
      </c>
      <c r="S27" s="60">
        <f t="shared" si="26"/>
        <v>1460</v>
      </c>
      <c r="T27" s="64"/>
      <c r="W27" s="63">
        <v>20</v>
      </c>
      <c r="X27" s="58">
        <f t="shared" si="27"/>
        <v>45061</v>
      </c>
      <c r="Y27" s="58">
        <f t="shared" si="28"/>
        <v>45067</v>
      </c>
      <c r="Z27" s="60">
        <v>0</v>
      </c>
      <c r="AA27" s="60">
        <v>483</v>
      </c>
      <c r="AB27" s="53">
        <v>0</v>
      </c>
      <c r="AC27" s="60">
        <f t="shared" si="3"/>
        <v>483</v>
      </c>
      <c r="AD27" s="53">
        <f t="shared" si="4"/>
        <v>0</v>
      </c>
      <c r="AE27" s="53">
        <f t="shared" si="5"/>
        <v>483</v>
      </c>
      <c r="AF27" s="60">
        <v>0</v>
      </c>
      <c r="AG27" s="60">
        <f t="shared" si="6"/>
        <v>483</v>
      </c>
      <c r="AH27" s="59" t="str">
        <f t="shared" si="29"/>
        <v>05</v>
      </c>
      <c r="AI27" s="60">
        <f t="shared" si="7"/>
        <v>0</v>
      </c>
      <c r="AJ27" s="60">
        <f t="shared" si="8"/>
        <v>483</v>
      </c>
      <c r="AK27" s="60">
        <f t="shared" si="9"/>
        <v>0</v>
      </c>
      <c r="AL27" s="60">
        <f t="shared" si="10"/>
        <v>483</v>
      </c>
      <c r="AM27" s="64"/>
      <c r="AO27" s="63">
        <v>20</v>
      </c>
      <c r="AP27" s="58">
        <f t="shared" si="30"/>
        <v>45061</v>
      </c>
      <c r="AQ27" s="58">
        <f t="shared" si="31"/>
        <v>45067</v>
      </c>
      <c r="AR27" s="60">
        <v>0</v>
      </c>
      <c r="AS27" s="53">
        <v>0</v>
      </c>
      <c r="AT27" s="53">
        <v>0</v>
      </c>
      <c r="AU27" s="60">
        <f t="shared" si="11"/>
        <v>0</v>
      </c>
      <c r="AV27" s="53">
        <f t="shared" si="12"/>
        <v>0</v>
      </c>
      <c r="AW27" s="53">
        <f t="shared" si="13"/>
        <v>0</v>
      </c>
      <c r="AX27" s="60">
        <v>0</v>
      </c>
      <c r="AY27" s="60">
        <f t="shared" si="14"/>
        <v>0</v>
      </c>
      <c r="AZ27" s="59" t="str">
        <f t="shared" si="32"/>
        <v>05</v>
      </c>
      <c r="BA27" s="60">
        <f t="shared" si="15"/>
        <v>0</v>
      </c>
      <c r="BB27" s="60">
        <f t="shared" si="16"/>
        <v>0</v>
      </c>
      <c r="BC27" s="60">
        <f t="shared" si="17"/>
        <v>0</v>
      </c>
      <c r="BD27" s="60">
        <f t="shared" si="18"/>
        <v>0</v>
      </c>
      <c r="BE27" s="64"/>
    </row>
    <row r="28" spans="4:57" x14ac:dyDescent="0.25">
      <c r="D28" s="63">
        <v>21</v>
      </c>
      <c r="E28" s="58">
        <f t="shared" si="19"/>
        <v>45068</v>
      </c>
      <c r="F28" s="58">
        <f t="shared" si="20"/>
        <v>45074</v>
      </c>
      <c r="G28" s="60">
        <v>0</v>
      </c>
      <c r="H28" s="60">
        <v>1372</v>
      </c>
      <c r="I28" s="53">
        <v>0</v>
      </c>
      <c r="J28" s="60">
        <f t="shared" si="0"/>
        <v>1372</v>
      </c>
      <c r="K28" s="53">
        <f t="shared" si="1"/>
        <v>0</v>
      </c>
      <c r="L28" s="53">
        <f t="shared" si="2"/>
        <v>1372</v>
      </c>
      <c r="M28" s="60">
        <v>0</v>
      </c>
      <c r="N28" s="60">
        <f t="shared" si="21"/>
        <v>1372</v>
      </c>
      <c r="O28" s="59" t="str">
        <f t="shared" si="22"/>
        <v>05</v>
      </c>
      <c r="P28" s="60">
        <f t="shared" si="23"/>
        <v>0</v>
      </c>
      <c r="Q28" s="60">
        <f t="shared" si="24"/>
        <v>1372</v>
      </c>
      <c r="R28" s="60">
        <f t="shared" si="25"/>
        <v>0</v>
      </c>
      <c r="S28" s="60">
        <f t="shared" si="26"/>
        <v>1372</v>
      </c>
      <c r="T28" s="64"/>
      <c r="W28" s="63">
        <v>21</v>
      </c>
      <c r="X28" s="58">
        <f t="shared" si="27"/>
        <v>45068</v>
      </c>
      <c r="Y28" s="58">
        <f t="shared" si="28"/>
        <v>45074</v>
      </c>
      <c r="Z28" s="60">
        <v>0</v>
      </c>
      <c r="AA28" s="60">
        <v>364</v>
      </c>
      <c r="AB28" s="53">
        <v>0</v>
      </c>
      <c r="AC28" s="60">
        <f t="shared" si="3"/>
        <v>364</v>
      </c>
      <c r="AD28" s="53">
        <f t="shared" si="4"/>
        <v>0</v>
      </c>
      <c r="AE28" s="53">
        <f t="shared" si="5"/>
        <v>364</v>
      </c>
      <c r="AF28" s="60">
        <v>0</v>
      </c>
      <c r="AG28" s="60">
        <f t="shared" si="6"/>
        <v>364</v>
      </c>
      <c r="AH28" s="59" t="str">
        <f t="shared" si="29"/>
        <v>05</v>
      </c>
      <c r="AI28" s="60">
        <f t="shared" si="7"/>
        <v>0</v>
      </c>
      <c r="AJ28" s="60">
        <f t="shared" si="8"/>
        <v>364</v>
      </c>
      <c r="AK28" s="60">
        <f t="shared" si="9"/>
        <v>0</v>
      </c>
      <c r="AL28" s="60">
        <f t="shared" si="10"/>
        <v>364</v>
      </c>
      <c r="AM28" s="64"/>
      <c r="AO28" s="63">
        <v>21</v>
      </c>
      <c r="AP28" s="58">
        <f t="shared" si="30"/>
        <v>45068</v>
      </c>
      <c r="AQ28" s="58">
        <f t="shared" si="31"/>
        <v>45074</v>
      </c>
      <c r="AR28" s="60">
        <v>0</v>
      </c>
      <c r="AS28" s="53">
        <v>0</v>
      </c>
      <c r="AT28" s="53">
        <v>0</v>
      </c>
      <c r="AU28" s="60">
        <f t="shared" si="11"/>
        <v>0</v>
      </c>
      <c r="AV28" s="53">
        <f t="shared" si="12"/>
        <v>0</v>
      </c>
      <c r="AW28" s="53">
        <f t="shared" si="13"/>
        <v>0</v>
      </c>
      <c r="AX28" s="60">
        <v>0</v>
      </c>
      <c r="AY28" s="60">
        <f t="shared" si="14"/>
        <v>0</v>
      </c>
      <c r="AZ28" s="59" t="str">
        <f t="shared" si="32"/>
        <v>05</v>
      </c>
      <c r="BA28" s="60">
        <f t="shared" si="15"/>
        <v>0</v>
      </c>
      <c r="BB28" s="60">
        <f t="shared" si="16"/>
        <v>0</v>
      </c>
      <c r="BC28" s="60">
        <f t="shared" si="17"/>
        <v>0</v>
      </c>
      <c r="BD28" s="60">
        <f t="shared" si="18"/>
        <v>0</v>
      </c>
      <c r="BE28" s="64"/>
    </row>
    <row r="29" spans="4:57" x14ac:dyDescent="0.25">
      <c r="D29" s="63">
        <v>22</v>
      </c>
      <c r="E29" s="58">
        <f t="shared" si="19"/>
        <v>45075</v>
      </c>
      <c r="F29" s="58">
        <f t="shared" si="20"/>
        <v>45081</v>
      </c>
      <c r="G29" s="60">
        <v>0</v>
      </c>
      <c r="H29" s="60">
        <v>1830</v>
      </c>
      <c r="I29" s="53">
        <v>0</v>
      </c>
      <c r="J29" s="60">
        <f t="shared" si="0"/>
        <v>1830</v>
      </c>
      <c r="K29" s="53">
        <f t="shared" si="1"/>
        <v>0</v>
      </c>
      <c r="L29" s="53">
        <f t="shared" si="2"/>
        <v>1830</v>
      </c>
      <c r="M29" s="60">
        <v>0</v>
      </c>
      <c r="N29" s="60">
        <f t="shared" si="21"/>
        <v>1830</v>
      </c>
      <c r="O29" s="59" t="str">
        <f t="shared" si="22"/>
        <v>05</v>
      </c>
      <c r="P29" s="60">
        <f t="shared" si="23"/>
        <v>0</v>
      </c>
      <c r="Q29" s="60">
        <f t="shared" si="24"/>
        <v>1830</v>
      </c>
      <c r="R29" s="60">
        <f t="shared" si="25"/>
        <v>0</v>
      </c>
      <c r="S29" s="60">
        <f t="shared" si="26"/>
        <v>1830</v>
      </c>
      <c r="T29" s="64"/>
      <c r="W29" s="63">
        <v>22</v>
      </c>
      <c r="X29" s="58">
        <f t="shared" si="27"/>
        <v>45075</v>
      </c>
      <c r="Y29" s="58">
        <f t="shared" si="28"/>
        <v>45081</v>
      </c>
      <c r="Z29" s="60">
        <v>0</v>
      </c>
      <c r="AA29" s="60">
        <v>365</v>
      </c>
      <c r="AB29" s="53">
        <v>0</v>
      </c>
      <c r="AC29" s="60">
        <f t="shared" si="3"/>
        <v>365</v>
      </c>
      <c r="AD29" s="53">
        <f t="shared" si="4"/>
        <v>0</v>
      </c>
      <c r="AE29" s="53">
        <f t="shared" si="5"/>
        <v>365</v>
      </c>
      <c r="AF29" s="60">
        <v>0</v>
      </c>
      <c r="AG29" s="60">
        <f t="shared" si="6"/>
        <v>365</v>
      </c>
      <c r="AH29" s="59" t="str">
        <f t="shared" si="29"/>
        <v>05</v>
      </c>
      <c r="AI29" s="60">
        <f t="shared" si="7"/>
        <v>0</v>
      </c>
      <c r="AJ29" s="60">
        <f t="shared" si="8"/>
        <v>365</v>
      </c>
      <c r="AK29" s="60">
        <f t="shared" si="9"/>
        <v>0</v>
      </c>
      <c r="AL29" s="60">
        <f t="shared" si="10"/>
        <v>365</v>
      </c>
      <c r="AM29" s="64"/>
      <c r="AO29" s="63">
        <v>22</v>
      </c>
      <c r="AP29" s="58">
        <f t="shared" si="30"/>
        <v>45075</v>
      </c>
      <c r="AQ29" s="58">
        <f t="shared" si="31"/>
        <v>45081</v>
      </c>
      <c r="AR29" s="60">
        <v>0</v>
      </c>
      <c r="AS29" s="53">
        <v>0</v>
      </c>
      <c r="AT29" s="53">
        <v>0</v>
      </c>
      <c r="AU29" s="60">
        <f t="shared" si="11"/>
        <v>0</v>
      </c>
      <c r="AV29" s="53">
        <f t="shared" si="12"/>
        <v>0</v>
      </c>
      <c r="AW29" s="53">
        <f t="shared" si="13"/>
        <v>0</v>
      </c>
      <c r="AX29" s="60">
        <v>0</v>
      </c>
      <c r="AY29" s="60">
        <f t="shared" si="14"/>
        <v>0</v>
      </c>
      <c r="AZ29" s="59" t="str">
        <f t="shared" si="32"/>
        <v>05</v>
      </c>
      <c r="BA29" s="60">
        <f t="shared" si="15"/>
        <v>0</v>
      </c>
      <c r="BB29" s="60">
        <f t="shared" si="16"/>
        <v>0</v>
      </c>
      <c r="BC29" s="60">
        <f t="shared" si="17"/>
        <v>0</v>
      </c>
      <c r="BD29" s="60">
        <f t="shared" si="18"/>
        <v>0</v>
      </c>
      <c r="BE29" s="64"/>
    </row>
    <row r="30" spans="4:57" x14ac:dyDescent="0.25">
      <c r="D30" s="63">
        <v>23</v>
      </c>
      <c r="E30" s="58">
        <f t="shared" si="19"/>
        <v>45082</v>
      </c>
      <c r="F30" s="58">
        <f t="shared" si="20"/>
        <v>45088</v>
      </c>
      <c r="G30" s="60">
        <v>0</v>
      </c>
      <c r="H30" s="60">
        <v>1873</v>
      </c>
      <c r="I30" s="53">
        <v>0</v>
      </c>
      <c r="J30" s="60">
        <f t="shared" si="0"/>
        <v>1873</v>
      </c>
      <c r="K30" s="53">
        <f t="shared" si="1"/>
        <v>0</v>
      </c>
      <c r="L30" s="53">
        <f t="shared" si="2"/>
        <v>1873</v>
      </c>
      <c r="M30" s="60">
        <v>0</v>
      </c>
      <c r="N30" s="60">
        <f t="shared" si="21"/>
        <v>1873</v>
      </c>
      <c r="O30" s="59" t="str">
        <f t="shared" si="22"/>
        <v>06</v>
      </c>
      <c r="P30" s="60">
        <f t="shared" si="23"/>
        <v>0</v>
      </c>
      <c r="Q30" s="60">
        <f t="shared" si="24"/>
        <v>1873</v>
      </c>
      <c r="R30" s="60">
        <f t="shared" si="25"/>
        <v>0</v>
      </c>
      <c r="S30" s="60">
        <f t="shared" si="26"/>
        <v>1873</v>
      </c>
      <c r="T30" s="64"/>
      <c r="W30" s="63">
        <v>23</v>
      </c>
      <c r="X30" s="58">
        <f t="shared" si="27"/>
        <v>45082</v>
      </c>
      <c r="Y30" s="58">
        <f t="shared" si="28"/>
        <v>45088</v>
      </c>
      <c r="Z30" s="60">
        <v>0</v>
      </c>
      <c r="AA30" s="60">
        <v>351</v>
      </c>
      <c r="AB30" s="53">
        <v>0</v>
      </c>
      <c r="AC30" s="60">
        <f t="shared" si="3"/>
        <v>351</v>
      </c>
      <c r="AD30" s="53">
        <f t="shared" si="4"/>
        <v>0</v>
      </c>
      <c r="AE30" s="53">
        <f t="shared" si="5"/>
        <v>351</v>
      </c>
      <c r="AF30" s="60">
        <v>0</v>
      </c>
      <c r="AG30" s="60">
        <f t="shared" si="6"/>
        <v>351</v>
      </c>
      <c r="AH30" s="59" t="str">
        <f t="shared" si="29"/>
        <v>06</v>
      </c>
      <c r="AI30" s="60">
        <f t="shared" si="7"/>
        <v>0</v>
      </c>
      <c r="AJ30" s="60">
        <f t="shared" si="8"/>
        <v>351</v>
      </c>
      <c r="AK30" s="60">
        <f t="shared" si="9"/>
        <v>0</v>
      </c>
      <c r="AL30" s="60">
        <f t="shared" si="10"/>
        <v>351</v>
      </c>
      <c r="AM30" s="64"/>
      <c r="AO30" s="63">
        <v>23</v>
      </c>
      <c r="AP30" s="58">
        <f t="shared" si="30"/>
        <v>45082</v>
      </c>
      <c r="AQ30" s="58">
        <f t="shared" si="31"/>
        <v>45088</v>
      </c>
      <c r="AR30" s="60">
        <v>0</v>
      </c>
      <c r="AS30" s="53">
        <v>0</v>
      </c>
      <c r="AT30" s="53">
        <v>0</v>
      </c>
      <c r="AU30" s="60">
        <f t="shared" si="11"/>
        <v>0</v>
      </c>
      <c r="AV30" s="53">
        <f t="shared" si="12"/>
        <v>0</v>
      </c>
      <c r="AW30" s="53">
        <f t="shared" si="13"/>
        <v>0</v>
      </c>
      <c r="AX30" s="60">
        <v>0</v>
      </c>
      <c r="AY30" s="60">
        <f t="shared" si="14"/>
        <v>0</v>
      </c>
      <c r="AZ30" s="59" t="str">
        <f t="shared" si="32"/>
        <v>06</v>
      </c>
      <c r="BA30" s="60">
        <f t="shared" si="15"/>
        <v>0</v>
      </c>
      <c r="BB30" s="60">
        <f t="shared" si="16"/>
        <v>0</v>
      </c>
      <c r="BC30" s="60">
        <f t="shared" si="17"/>
        <v>0</v>
      </c>
      <c r="BD30" s="60">
        <f t="shared" si="18"/>
        <v>0</v>
      </c>
      <c r="BE30" s="64"/>
    </row>
    <row r="31" spans="4:57" x14ac:dyDescent="0.25">
      <c r="D31" s="63">
        <v>24</v>
      </c>
      <c r="E31" s="58">
        <f t="shared" si="19"/>
        <v>45089</v>
      </c>
      <c r="F31" s="58">
        <f t="shared" si="20"/>
        <v>45095</v>
      </c>
      <c r="G31" s="60">
        <v>0</v>
      </c>
      <c r="H31" s="60">
        <v>1289</v>
      </c>
      <c r="I31" s="53">
        <v>0</v>
      </c>
      <c r="J31" s="60">
        <f t="shared" si="0"/>
        <v>1289</v>
      </c>
      <c r="K31" s="53">
        <f t="shared" si="1"/>
        <v>0</v>
      </c>
      <c r="L31" s="53">
        <f t="shared" si="2"/>
        <v>1289</v>
      </c>
      <c r="M31" s="60">
        <v>0</v>
      </c>
      <c r="N31" s="60">
        <f t="shared" si="21"/>
        <v>1289</v>
      </c>
      <c r="O31" s="59" t="str">
        <f t="shared" si="22"/>
        <v>06</v>
      </c>
      <c r="P31" s="60">
        <f t="shared" si="23"/>
        <v>0</v>
      </c>
      <c r="Q31" s="60">
        <f t="shared" si="24"/>
        <v>1289</v>
      </c>
      <c r="R31" s="60">
        <f t="shared" si="25"/>
        <v>0</v>
      </c>
      <c r="S31" s="60">
        <f t="shared" si="26"/>
        <v>1289</v>
      </c>
      <c r="T31" s="64"/>
      <c r="W31" s="63">
        <v>24</v>
      </c>
      <c r="X31" s="58">
        <f t="shared" si="27"/>
        <v>45089</v>
      </c>
      <c r="Y31" s="58">
        <f t="shared" si="28"/>
        <v>45095</v>
      </c>
      <c r="Z31" s="60">
        <v>0</v>
      </c>
      <c r="AA31" s="60">
        <v>421</v>
      </c>
      <c r="AB31" s="53">
        <v>0</v>
      </c>
      <c r="AC31" s="60">
        <f t="shared" si="3"/>
        <v>421</v>
      </c>
      <c r="AD31" s="53">
        <f t="shared" si="4"/>
        <v>0</v>
      </c>
      <c r="AE31" s="53">
        <f t="shared" si="5"/>
        <v>421</v>
      </c>
      <c r="AF31" s="60">
        <v>0</v>
      </c>
      <c r="AG31" s="60">
        <f t="shared" si="6"/>
        <v>421</v>
      </c>
      <c r="AH31" s="59" t="str">
        <f t="shared" si="29"/>
        <v>06</v>
      </c>
      <c r="AI31" s="60">
        <f t="shared" si="7"/>
        <v>0</v>
      </c>
      <c r="AJ31" s="60">
        <f t="shared" si="8"/>
        <v>421</v>
      </c>
      <c r="AK31" s="60">
        <f t="shared" si="9"/>
        <v>0</v>
      </c>
      <c r="AL31" s="60">
        <f t="shared" si="10"/>
        <v>421</v>
      </c>
      <c r="AM31" s="64"/>
      <c r="AO31" s="63">
        <v>24</v>
      </c>
      <c r="AP31" s="58">
        <f t="shared" si="30"/>
        <v>45089</v>
      </c>
      <c r="AQ31" s="58">
        <f t="shared" si="31"/>
        <v>45095</v>
      </c>
      <c r="AR31" s="60">
        <v>0</v>
      </c>
      <c r="AS31" s="53">
        <v>0</v>
      </c>
      <c r="AT31" s="53">
        <v>0</v>
      </c>
      <c r="AU31" s="60">
        <f t="shared" si="11"/>
        <v>0</v>
      </c>
      <c r="AV31" s="53">
        <f t="shared" si="12"/>
        <v>0</v>
      </c>
      <c r="AW31" s="53">
        <f t="shared" si="13"/>
        <v>0</v>
      </c>
      <c r="AX31" s="60">
        <v>0</v>
      </c>
      <c r="AY31" s="60">
        <f t="shared" si="14"/>
        <v>0</v>
      </c>
      <c r="AZ31" s="59" t="str">
        <f t="shared" si="32"/>
        <v>06</v>
      </c>
      <c r="BA31" s="60">
        <f t="shared" si="15"/>
        <v>0</v>
      </c>
      <c r="BB31" s="60">
        <f t="shared" si="16"/>
        <v>0</v>
      </c>
      <c r="BC31" s="60">
        <f t="shared" si="17"/>
        <v>0</v>
      </c>
      <c r="BD31" s="60">
        <f t="shared" si="18"/>
        <v>0</v>
      </c>
      <c r="BE31" s="64"/>
    </row>
    <row r="32" spans="4:57" x14ac:dyDescent="0.25">
      <c r="D32" s="63">
        <v>25</v>
      </c>
      <c r="E32" s="58">
        <f t="shared" si="19"/>
        <v>45096</v>
      </c>
      <c r="F32" s="58">
        <f t="shared" si="20"/>
        <v>45102</v>
      </c>
      <c r="G32" s="60">
        <v>0</v>
      </c>
      <c r="H32" s="60">
        <v>1557</v>
      </c>
      <c r="I32" s="53">
        <v>0</v>
      </c>
      <c r="J32" s="60">
        <f t="shared" si="0"/>
        <v>1557</v>
      </c>
      <c r="K32" s="53">
        <f t="shared" si="1"/>
        <v>0</v>
      </c>
      <c r="L32" s="53">
        <f t="shared" si="2"/>
        <v>1557</v>
      </c>
      <c r="M32" s="60">
        <v>0</v>
      </c>
      <c r="N32" s="60">
        <f t="shared" si="21"/>
        <v>1557</v>
      </c>
      <c r="O32" s="59" t="str">
        <f t="shared" si="22"/>
        <v>06</v>
      </c>
      <c r="P32" s="60">
        <f t="shared" si="23"/>
        <v>0</v>
      </c>
      <c r="Q32" s="60">
        <f t="shared" si="24"/>
        <v>1557</v>
      </c>
      <c r="R32" s="60">
        <f t="shared" si="25"/>
        <v>0</v>
      </c>
      <c r="S32" s="60">
        <f t="shared" si="26"/>
        <v>1557</v>
      </c>
      <c r="T32" s="64"/>
      <c r="W32" s="63">
        <v>25</v>
      </c>
      <c r="X32" s="58">
        <f t="shared" si="27"/>
        <v>45096</v>
      </c>
      <c r="Y32" s="58">
        <f t="shared" si="28"/>
        <v>45102</v>
      </c>
      <c r="Z32" s="60">
        <v>0</v>
      </c>
      <c r="AA32" s="60">
        <v>258</v>
      </c>
      <c r="AB32" s="53">
        <v>0</v>
      </c>
      <c r="AC32" s="60">
        <f t="shared" si="3"/>
        <v>258</v>
      </c>
      <c r="AD32" s="53">
        <f t="shared" si="4"/>
        <v>0</v>
      </c>
      <c r="AE32" s="53">
        <f t="shared" si="5"/>
        <v>258</v>
      </c>
      <c r="AF32" s="60">
        <v>0</v>
      </c>
      <c r="AG32" s="60">
        <f t="shared" si="6"/>
        <v>258</v>
      </c>
      <c r="AH32" s="59" t="str">
        <f t="shared" si="29"/>
        <v>06</v>
      </c>
      <c r="AI32" s="60">
        <f t="shared" si="7"/>
        <v>0</v>
      </c>
      <c r="AJ32" s="60">
        <f t="shared" si="8"/>
        <v>258</v>
      </c>
      <c r="AK32" s="60">
        <f t="shared" si="9"/>
        <v>0</v>
      </c>
      <c r="AL32" s="60">
        <f t="shared" si="10"/>
        <v>258</v>
      </c>
      <c r="AM32" s="64"/>
      <c r="AO32" s="63">
        <v>25</v>
      </c>
      <c r="AP32" s="58">
        <f t="shared" si="30"/>
        <v>45096</v>
      </c>
      <c r="AQ32" s="58">
        <f t="shared" si="31"/>
        <v>45102</v>
      </c>
      <c r="AR32" s="60">
        <v>0</v>
      </c>
      <c r="AS32" s="53">
        <v>0</v>
      </c>
      <c r="AT32" s="53">
        <v>0</v>
      </c>
      <c r="AU32" s="60">
        <f t="shared" si="11"/>
        <v>0</v>
      </c>
      <c r="AV32" s="53">
        <f t="shared" si="12"/>
        <v>0</v>
      </c>
      <c r="AW32" s="53">
        <f t="shared" si="13"/>
        <v>0</v>
      </c>
      <c r="AX32" s="60">
        <v>0</v>
      </c>
      <c r="AY32" s="60">
        <f t="shared" si="14"/>
        <v>0</v>
      </c>
      <c r="AZ32" s="59" t="str">
        <f t="shared" si="32"/>
        <v>06</v>
      </c>
      <c r="BA32" s="60">
        <f t="shared" si="15"/>
        <v>0</v>
      </c>
      <c r="BB32" s="60">
        <f t="shared" si="16"/>
        <v>0</v>
      </c>
      <c r="BC32" s="60">
        <f t="shared" si="17"/>
        <v>0</v>
      </c>
      <c r="BD32" s="60">
        <f t="shared" si="18"/>
        <v>0</v>
      </c>
      <c r="BE32" s="64"/>
    </row>
    <row r="33" spans="4:57" x14ac:dyDescent="0.25">
      <c r="D33" s="63">
        <v>26</v>
      </c>
      <c r="E33" s="58">
        <f t="shared" si="19"/>
        <v>45103</v>
      </c>
      <c r="F33" s="58">
        <f t="shared" si="20"/>
        <v>45109</v>
      </c>
      <c r="G33" s="60">
        <v>0</v>
      </c>
      <c r="H33" s="60">
        <v>1311</v>
      </c>
      <c r="I33" s="53">
        <v>0</v>
      </c>
      <c r="J33" s="60">
        <f t="shared" si="0"/>
        <v>1311</v>
      </c>
      <c r="K33" s="53">
        <f t="shared" si="1"/>
        <v>0</v>
      </c>
      <c r="L33" s="53">
        <f t="shared" si="2"/>
        <v>1311</v>
      </c>
      <c r="M33" s="60">
        <v>0</v>
      </c>
      <c r="N33" s="60">
        <f t="shared" si="21"/>
        <v>1311</v>
      </c>
      <c r="O33" s="59" t="str">
        <f t="shared" si="22"/>
        <v>06</v>
      </c>
      <c r="P33" s="60">
        <f t="shared" si="23"/>
        <v>0</v>
      </c>
      <c r="Q33" s="60">
        <f t="shared" si="24"/>
        <v>1311</v>
      </c>
      <c r="R33" s="60">
        <f t="shared" si="25"/>
        <v>0</v>
      </c>
      <c r="S33" s="60">
        <f t="shared" si="26"/>
        <v>1311</v>
      </c>
      <c r="T33" s="64"/>
      <c r="W33" s="63">
        <v>26</v>
      </c>
      <c r="X33" s="58">
        <f t="shared" si="27"/>
        <v>45103</v>
      </c>
      <c r="Y33" s="58">
        <f t="shared" si="28"/>
        <v>45109</v>
      </c>
      <c r="Z33" s="60">
        <v>0</v>
      </c>
      <c r="AA33" s="60">
        <v>590</v>
      </c>
      <c r="AB33" s="53">
        <v>0</v>
      </c>
      <c r="AC33" s="60">
        <f t="shared" si="3"/>
        <v>590</v>
      </c>
      <c r="AD33" s="53">
        <f t="shared" si="4"/>
        <v>0</v>
      </c>
      <c r="AE33" s="53">
        <f t="shared" si="5"/>
        <v>590</v>
      </c>
      <c r="AF33" s="60">
        <v>0</v>
      </c>
      <c r="AG33" s="60">
        <f t="shared" si="6"/>
        <v>590</v>
      </c>
      <c r="AH33" s="59" t="str">
        <f t="shared" si="29"/>
        <v>06</v>
      </c>
      <c r="AI33" s="60">
        <f t="shared" si="7"/>
        <v>0</v>
      </c>
      <c r="AJ33" s="60">
        <f t="shared" si="8"/>
        <v>590</v>
      </c>
      <c r="AK33" s="60">
        <f t="shared" si="9"/>
        <v>0</v>
      </c>
      <c r="AL33" s="60">
        <f t="shared" si="10"/>
        <v>590</v>
      </c>
      <c r="AM33" s="64"/>
      <c r="AO33" s="63">
        <v>26</v>
      </c>
      <c r="AP33" s="58">
        <f t="shared" si="30"/>
        <v>45103</v>
      </c>
      <c r="AQ33" s="58">
        <f t="shared" si="31"/>
        <v>45109</v>
      </c>
      <c r="AR33" s="60">
        <v>0</v>
      </c>
      <c r="AS33" s="53">
        <v>0</v>
      </c>
      <c r="AT33" s="53">
        <v>0</v>
      </c>
      <c r="AU33" s="60">
        <f t="shared" si="11"/>
        <v>0</v>
      </c>
      <c r="AV33" s="53">
        <f t="shared" si="12"/>
        <v>0</v>
      </c>
      <c r="AW33" s="53">
        <f t="shared" si="13"/>
        <v>0</v>
      </c>
      <c r="AX33" s="60">
        <v>0</v>
      </c>
      <c r="AY33" s="60">
        <f t="shared" si="14"/>
        <v>0</v>
      </c>
      <c r="AZ33" s="59" t="str">
        <f t="shared" si="32"/>
        <v>06</v>
      </c>
      <c r="BA33" s="60">
        <f t="shared" si="15"/>
        <v>0</v>
      </c>
      <c r="BB33" s="60">
        <f t="shared" si="16"/>
        <v>0</v>
      </c>
      <c r="BC33" s="60">
        <f t="shared" si="17"/>
        <v>0</v>
      </c>
      <c r="BD33" s="60">
        <f t="shared" si="18"/>
        <v>0</v>
      </c>
      <c r="BE33" s="64"/>
    </row>
    <row r="34" spans="4:57" x14ac:dyDescent="0.25">
      <c r="D34" s="63">
        <v>27</v>
      </c>
      <c r="E34" s="58">
        <f t="shared" si="19"/>
        <v>45110</v>
      </c>
      <c r="F34" s="58">
        <f t="shared" si="20"/>
        <v>45116</v>
      </c>
      <c r="G34" s="60">
        <v>0</v>
      </c>
      <c r="H34" s="60">
        <v>2334</v>
      </c>
      <c r="I34" s="53">
        <v>0</v>
      </c>
      <c r="J34" s="60">
        <f t="shared" si="0"/>
        <v>2334</v>
      </c>
      <c r="K34" s="53">
        <f t="shared" si="1"/>
        <v>0</v>
      </c>
      <c r="L34" s="53">
        <f t="shared" si="2"/>
        <v>2334</v>
      </c>
      <c r="M34" s="60">
        <v>0</v>
      </c>
      <c r="N34" s="60">
        <f t="shared" si="21"/>
        <v>2334</v>
      </c>
      <c r="O34" s="59" t="str">
        <f t="shared" si="22"/>
        <v>07</v>
      </c>
      <c r="P34" s="60">
        <f t="shared" si="23"/>
        <v>0</v>
      </c>
      <c r="Q34" s="60">
        <f t="shared" si="24"/>
        <v>2334</v>
      </c>
      <c r="R34" s="60">
        <f t="shared" si="25"/>
        <v>0</v>
      </c>
      <c r="S34" s="60">
        <f t="shared" si="26"/>
        <v>2334</v>
      </c>
      <c r="T34" s="64"/>
      <c r="W34" s="63">
        <v>27</v>
      </c>
      <c r="X34" s="58">
        <f t="shared" si="27"/>
        <v>45110</v>
      </c>
      <c r="Y34" s="58">
        <f t="shared" si="28"/>
        <v>45116</v>
      </c>
      <c r="Z34" s="60">
        <v>0</v>
      </c>
      <c r="AA34" s="60">
        <v>526</v>
      </c>
      <c r="AB34" s="53">
        <v>0</v>
      </c>
      <c r="AC34" s="60">
        <f t="shared" si="3"/>
        <v>526</v>
      </c>
      <c r="AD34" s="53">
        <f t="shared" si="4"/>
        <v>0</v>
      </c>
      <c r="AE34" s="53">
        <f t="shared" si="5"/>
        <v>526</v>
      </c>
      <c r="AF34" s="60">
        <v>0</v>
      </c>
      <c r="AG34" s="60">
        <f t="shared" si="6"/>
        <v>526</v>
      </c>
      <c r="AH34" s="59" t="str">
        <f t="shared" si="29"/>
        <v>07</v>
      </c>
      <c r="AI34" s="60">
        <f t="shared" si="7"/>
        <v>0</v>
      </c>
      <c r="AJ34" s="60">
        <f t="shared" si="8"/>
        <v>526</v>
      </c>
      <c r="AK34" s="60">
        <f t="shared" si="9"/>
        <v>0</v>
      </c>
      <c r="AL34" s="60">
        <f t="shared" si="10"/>
        <v>526</v>
      </c>
      <c r="AM34" s="64"/>
      <c r="AO34" s="63">
        <v>27</v>
      </c>
      <c r="AP34" s="58">
        <f t="shared" si="30"/>
        <v>45110</v>
      </c>
      <c r="AQ34" s="58">
        <f t="shared" si="31"/>
        <v>45116</v>
      </c>
      <c r="AR34" s="60">
        <v>0</v>
      </c>
      <c r="AS34" s="53">
        <v>0</v>
      </c>
      <c r="AT34" s="53">
        <v>0</v>
      </c>
      <c r="AU34" s="60">
        <f t="shared" si="11"/>
        <v>0</v>
      </c>
      <c r="AV34" s="53">
        <f t="shared" si="12"/>
        <v>0</v>
      </c>
      <c r="AW34" s="53">
        <f t="shared" si="13"/>
        <v>0</v>
      </c>
      <c r="AX34" s="60">
        <v>0</v>
      </c>
      <c r="AY34" s="60">
        <f t="shared" si="14"/>
        <v>0</v>
      </c>
      <c r="AZ34" s="59" t="str">
        <f t="shared" si="32"/>
        <v>07</v>
      </c>
      <c r="BA34" s="60">
        <f t="shared" si="15"/>
        <v>0</v>
      </c>
      <c r="BB34" s="60">
        <f t="shared" si="16"/>
        <v>0</v>
      </c>
      <c r="BC34" s="60">
        <f t="shared" si="17"/>
        <v>0</v>
      </c>
      <c r="BD34" s="60">
        <f t="shared" si="18"/>
        <v>0</v>
      </c>
      <c r="BE34" s="64"/>
    </row>
    <row r="35" spans="4:57" x14ac:dyDescent="0.25">
      <c r="D35" s="63">
        <v>28</v>
      </c>
      <c r="E35" s="58">
        <f t="shared" si="19"/>
        <v>45117</v>
      </c>
      <c r="F35" s="58">
        <f t="shared" si="20"/>
        <v>45123</v>
      </c>
      <c r="G35" s="60">
        <v>0</v>
      </c>
      <c r="H35" s="53">
        <v>1595</v>
      </c>
      <c r="I35" s="53">
        <v>0</v>
      </c>
      <c r="J35" s="60">
        <f t="shared" si="0"/>
        <v>1595</v>
      </c>
      <c r="K35" s="53">
        <f t="shared" si="1"/>
        <v>0</v>
      </c>
      <c r="L35" s="53">
        <f t="shared" si="2"/>
        <v>1595</v>
      </c>
      <c r="M35" s="60">
        <v>0</v>
      </c>
      <c r="N35" s="60">
        <f t="shared" si="21"/>
        <v>1595</v>
      </c>
      <c r="O35" s="59" t="str">
        <f t="shared" si="22"/>
        <v>07</v>
      </c>
      <c r="P35" s="60">
        <f t="shared" si="23"/>
        <v>0</v>
      </c>
      <c r="Q35" s="60">
        <f t="shared" si="24"/>
        <v>1595</v>
      </c>
      <c r="R35" s="60">
        <f t="shared" si="25"/>
        <v>0</v>
      </c>
      <c r="S35" s="60">
        <f t="shared" si="26"/>
        <v>1595</v>
      </c>
      <c r="T35" s="64"/>
      <c r="W35" s="63">
        <v>28</v>
      </c>
      <c r="X35" s="58">
        <f t="shared" si="27"/>
        <v>45117</v>
      </c>
      <c r="Y35" s="58">
        <f t="shared" si="28"/>
        <v>45123</v>
      </c>
      <c r="Z35" s="60">
        <v>0</v>
      </c>
      <c r="AA35" s="53">
        <v>248</v>
      </c>
      <c r="AB35" s="53">
        <v>0</v>
      </c>
      <c r="AC35" s="60">
        <f t="shared" si="3"/>
        <v>248</v>
      </c>
      <c r="AD35" s="53">
        <f t="shared" si="4"/>
        <v>0</v>
      </c>
      <c r="AE35" s="53">
        <f t="shared" si="5"/>
        <v>248</v>
      </c>
      <c r="AF35" s="60">
        <v>0</v>
      </c>
      <c r="AG35" s="60">
        <f t="shared" si="6"/>
        <v>248</v>
      </c>
      <c r="AH35" s="59" t="str">
        <f t="shared" si="29"/>
        <v>07</v>
      </c>
      <c r="AI35" s="60">
        <f t="shared" si="7"/>
        <v>0</v>
      </c>
      <c r="AJ35" s="60">
        <f t="shared" si="8"/>
        <v>248</v>
      </c>
      <c r="AK35" s="60">
        <f t="shared" si="9"/>
        <v>0</v>
      </c>
      <c r="AL35" s="60">
        <f t="shared" si="10"/>
        <v>248</v>
      </c>
      <c r="AM35" s="64"/>
      <c r="AO35" s="63">
        <v>28</v>
      </c>
      <c r="AP35" s="58">
        <f t="shared" si="30"/>
        <v>45117</v>
      </c>
      <c r="AQ35" s="58">
        <f t="shared" si="31"/>
        <v>45123</v>
      </c>
      <c r="AR35" s="60">
        <v>0</v>
      </c>
      <c r="AS35" s="53">
        <v>0</v>
      </c>
      <c r="AT35" s="53">
        <v>0</v>
      </c>
      <c r="AU35" s="60">
        <f t="shared" si="11"/>
        <v>0</v>
      </c>
      <c r="AV35" s="53">
        <f t="shared" si="12"/>
        <v>0</v>
      </c>
      <c r="AW35" s="53">
        <f t="shared" si="13"/>
        <v>0</v>
      </c>
      <c r="AX35" s="60">
        <v>0</v>
      </c>
      <c r="AY35" s="60">
        <f t="shared" si="14"/>
        <v>0</v>
      </c>
      <c r="AZ35" s="59" t="str">
        <f t="shared" si="32"/>
        <v>07</v>
      </c>
      <c r="BA35" s="60">
        <f t="shared" si="15"/>
        <v>0</v>
      </c>
      <c r="BB35" s="60">
        <f t="shared" si="16"/>
        <v>0</v>
      </c>
      <c r="BC35" s="60">
        <f t="shared" si="17"/>
        <v>0</v>
      </c>
      <c r="BD35" s="60">
        <f t="shared" si="18"/>
        <v>0</v>
      </c>
      <c r="BE35" s="64"/>
    </row>
    <row r="36" spans="4:57" x14ac:dyDescent="0.25">
      <c r="D36" s="63">
        <v>29</v>
      </c>
      <c r="E36" s="58">
        <f t="shared" si="19"/>
        <v>45124</v>
      </c>
      <c r="F36" s="58">
        <f t="shared" si="20"/>
        <v>45130</v>
      </c>
      <c r="G36" s="60">
        <v>0</v>
      </c>
      <c r="H36" s="53">
        <v>1593</v>
      </c>
      <c r="I36" s="53">
        <v>0</v>
      </c>
      <c r="J36" s="60">
        <f t="shared" si="0"/>
        <v>1593</v>
      </c>
      <c r="K36" s="53">
        <f t="shared" si="1"/>
        <v>0</v>
      </c>
      <c r="L36" s="53">
        <f t="shared" si="2"/>
        <v>1593</v>
      </c>
      <c r="M36" s="60">
        <v>0</v>
      </c>
      <c r="N36" s="60">
        <f t="shared" si="21"/>
        <v>1593</v>
      </c>
      <c r="O36" s="59" t="str">
        <f t="shared" si="22"/>
        <v>07</v>
      </c>
      <c r="P36" s="60">
        <f t="shared" si="23"/>
        <v>0</v>
      </c>
      <c r="Q36" s="60">
        <f t="shared" si="24"/>
        <v>1593</v>
      </c>
      <c r="R36" s="60">
        <f t="shared" si="25"/>
        <v>0</v>
      </c>
      <c r="S36" s="60">
        <f t="shared" si="26"/>
        <v>1593</v>
      </c>
      <c r="T36" s="64"/>
      <c r="W36" s="63">
        <v>29</v>
      </c>
      <c r="X36" s="58">
        <f t="shared" si="27"/>
        <v>45124</v>
      </c>
      <c r="Y36" s="58">
        <f t="shared" si="28"/>
        <v>45130</v>
      </c>
      <c r="Z36" s="60">
        <v>0</v>
      </c>
      <c r="AA36" s="53">
        <v>490</v>
      </c>
      <c r="AB36" s="53">
        <v>0</v>
      </c>
      <c r="AC36" s="60">
        <f t="shared" si="3"/>
        <v>490</v>
      </c>
      <c r="AD36" s="53">
        <f t="shared" si="4"/>
        <v>0</v>
      </c>
      <c r="AE36" s="53">
        <f t="shared" si="5"/>
        <v>490</v>
      </c>
      <c r="AF36" s="60">
        <v>0</v>
      </c>
      <c r="AG36" s="60">
        <f t="shared" si="6"/>
        <v>490</v>
      </c>
      <c r="AH36" s="59" t="str">
        <f t="shared" si="29"/>
        <v>07</v>
      </c>
      <c r="AI36" s="60">
        <f t="shared" si="7"/>
        <v>0</v>
      </c>
      <c r="AJ36" s="60">
        <f t="shared" si="8"/>
        <v>490</v>
      </c>
      <c r="AK36" s="60">
        <f t="shared" si="9"/>
        <v>0</v>
      </c>
      <c r="AL36" s="60">
        <f t="shared" si="10"/>
        <v>490</v>
      </c>
      <c r="AM36" s="64"/>
      <c r="AO36" s="63">
        <v>29</v>
      </c>
      <c r="AP36" s="58">
        <f t="shared" si="30"/>
        <v>45124</v>
      </c>
      <c r="AQ36" s="58">
        <f t="shared" si="31"/>
        <v>45130</v>
      </c>
      <c r="AR36" s="60">
        <v>0</v>
      </c>
      <c r="AS36" s="53">
        <v>0</v>
      </c>
      <c r="AT36" s="53">
        <v>0</v>
      </c>
      <c r="AU36" s="60">
        <f t="shared" si="11"/>
        <v>0</v>
      </c>
      <c r="AV36" s="53">
        <f t="shared" si="12"/>
        <v>0</v>
      </c>
      <c r="AW36" s="53">
        <f t="shared" si="13"/>
        <v>0</v>
      </c>
      <c r="AX36" s="60">
        <v>0</v>
      </c>
      <c r="AY36" s="60">
        <f t="shared" si="14"/>
        <v>0</v>
      </c>
      <c r="AZ36" s="59" t="str">
        <f t="shared" si="32"/>
        <v>07</v>
      </c>
      <c r="BA36" s="60">
        <f t="shared" si="15"/>
        <v>0</v>
      </c>
      <c r="BB36" s="60">
        <f t="shared" si="16"/>
        <v>0</v>
      </c>
      <c r="BC36" s="60">
        <f t="shared" si="17"/>
        <v>0</v>
      </c>
      <c r="BD36" s="60">
        <f t="shared" si="18"/>
        <v>0</v>
      </c>
      <c r="BE36" s="64"/>
    </row>
    <row r="37" spans="4:57" x14ac:dyDescent="0.25">
      <c r="D37" s="63">
        <v>30</v>
      </c>
      <c r="E37" s="58">
        <f t="shared" si="19"/>
        <v>45131</v>
      </c>
      <c r="F37" s="58">
        <f t="shared" si="20"/>
        <v>45137</v>
      </c>
      <c r="G37" s="60">
        <v>0</v>
      </c>
      <c r="H37" s="53">
        <v>1881</v>
      </c>
      <c r="I37" s="53">
        <v>0</v>
      </c>
      <c r="J37" s="60">
        <f t="shared" si="0"/>
        <v>1881</v>
      </c>
      <c r="K37" s="53">
        <f t="shared" si="1"/>
        <v>0</v>
      </c>
      <c r="L37" s="53">
        <f t="shared" si="2"/>
        <v>1881</v>
      </c>
      <c r="M37" s="60">
        <v>0</v>
      </c>
      <c r="N37" s="60">
        <f t="shared" si="21"/>
        <v>1881</v>
      </c>
      <c r="O37" s="59" t="str">
        <f t="shared" si="22"/>
        <v>07</v>
      </c>
      <c r="P37" s="60">
        <f t="shared" si="23"/>
        <v>0</v>
      </c>
      <c r="Q37" s="60">
        <f t="shared" si="24"/>
        <v>1881</v>
      </c>
      <c r="R37" s="60">
        <f t="shared" si="25"/>
        <v>0</v>
      </c>
      <c r="S37" s="60">
        <f t="shared" si="26"/>
        <v>1881</v>
      </c>
      <c r="T37" s="64"/>
      <c r="W37" s="63">
        <v>30</v>
      </c>
      <c r="X37" s="58">
        <f t="shared" si="27"/>
        <v>45131</v>
      </c>
      <c r="Y37" s="58">
        <f t="shared" si="28"/>
        <v>45137</v>
      </c>
      <c r="Z37" s="60">
        <v>0</v>
      </c>
      <c r="AA37" s="53">
        <v>354</v>
      </c>
      <c r="AB37" s="53">
        <v>0</v>
      </c>
      <c r="AC37" s="60">
        <f t="shared" si="3"/>
        <v>354</v>
      </c>
      <c r="AD37" s="53">
        <f t="shared" si="4"/>
        <v>0</v>
      </c>
      <c r="AE37" s="53">
        <f t="shared" si="5"/>
        <v>354</v>
      </c>
      <c r="AF37" s="60">
        <v>0</v>
      </c>
      <c r="AG37" s="60">
        <f t="shared" si="6"/>
        <v>354</v>
      </c>
      <c r="AH37" s="59" t="str">
        <f t="shared" si="29"/>
        <v>07</v>
      </c>
      <c r="AI37" s="60">
        <f t="shared" si="7"/>
        <v>0</v>
      </c>
      <c r="AJ37" s="60">
        <f t="shared" si="8"/>
        <v>354</v>
      </c>
      <c r="AK37" s="60">
        <f t="shared" si="9"/>
        <v>0</v>
      </c>
      <c r="AL37" s="60">
        <f t="shared" si="10"/>
        <v>354</v>
      </c>
      <c r="AM37" s="64"/>
      <c r="AO37" s="63">
        <v>30</v>
      </c>
      <c r="AP37" s="58">
        <f t="shared" si="30"/>
        <v>45131</v>
      </c>
      <c r="AQ37" s="58">
        <f t="shared" si="31"/>
        <v>45137</v>
      </c>
      <c r="AR37" s="60">
        <v>0</v>
      </c>
      <c r="AS37" s="53">
        <v>0</v>
      </c>
      <c r="AT37" s="53">
        <v>0</v>
      </c>
      <c r="AU37" s="60">
        <f t="shared" si="11"/>
        <v>0</v>
      </c>
      <c r="AV37" s="53">
        <f t="shared" si="12"/>
        <v>0</v>
      </c>
      <c r="AW37" s="53">
        <f t="shared" si="13"/>
        <v>0</v>
      </c>
      <c r="AX37" s="60">
        <v>0</v>
      </c>
      <c r="AY37" s="60">
        <f t="shared" si="14"/>
        <v>0</v>
      </c>
      <c r="AZ37" s="59" t="str">
        <f t="shared" si="32"/>
        <v>07</v>
      </c>
      <c r="BA37" s="60">
        <f t="shared" si="15"/>
        <v>0</v>
      </c>
      <c r="BB37" s="60">
        <f t="shared" si="16"/>
        <v>0</v>
      </c>
      <c r="BC37" s="60">
        <f t="shared" si="17"/>
        <v>0</v>
      </c>
      <c r="BD37" s="60">
        <f t="shared" si="18"/>
        <v>0</v>
      </c>
      <c r="BE37" s="64"/>
    </row>
    <row r="38" spans="4:57" x14ac:dyDescent="0.25">
      <c r="D38" s="63">
        <v>31</v>
      </c>
      <c r="E38" s="58">
        <f t="shared" si="19"/>
        <v>45138</v>
      </c>
      <c r="F38" s="58">
        <f t="shared" si="20"/>
        <v>45144</v>
      </c>
      <c r="G38" s="60">
        <v>0</v>
      </c>
      <c r="H38" s="53">
        <v>2092</v>
      </c>
      <c r="I38" s="53">
        <v>0</v>
      </c>
      <c r="J38" s="60">
        <f t="shared" si="0"/>
        <v>2092</v>
      </c>
      <c r="K38" s="53">
        <f t="shared" si="1"/>
        <v>0</v>
      </c>
      <c r="L38" s="53">
        <f t="shared" si="2"/>
        <v>2092</v>
      </c>
      <c r="M38" s="60">
        <v>0</v>
      </c>
      <c r="N38" s="60">
        <f t="shared" si="21"/>
        <v>2092</v>
      </c>
      <c r="O38" s="59" t="str">
        <f t="shared" si="22"/>
        <v>07</v>
      </c>
      <c r="P38" s="60">
        <f t="shared" si="23"/>
        <v>0</v>
      </c>
      <c r="Q38" s="60">
        <f t="shared" si="24"/>
        <v>2092</v>
      </c>
      <c r="R38" s="60">
        <f t="shared" si="25"/>
        <v>0</v>
      </c>
      <c r="S38" s="60">
        <f t="shared" si="26"/>
        <v>2092</v>
      </c>
      <c r="T38" s="64"/>
      <c r="W38" s="63">
        <v>31</v>
      </c>
      <c r="X38" s="58">
        <f t="shared" si="27"/>
        <v>45138</v>
      </c>
      <c r="Y38" s="58">
        <f t="shared" si="28"/>
        <v>45144</v>
      </c>
      <c r="Z38" s="60">
        <v>0</v>
      </c>
      <c r="AA38" s="53">
        <v>574</v>
      </c>
      <c r="AB38" s="53">
        <v>0</v>
      </c>
      <c r="AC38" s="60">
        <f t="shared" si="3"/>
        <v>574</v>
      </c>
      <c r="AD38" s="53">
        <f t="shared" si="4"/>
        <v>0</v>
      </c>
      <c r="AE38" s="53">
        <f t="shared" si="5"/>
        <v>574</v>
      </c>
      <c r="AF38" s="60">
        <v>0</v>
      </c>
      <c r="AG38" s="60">
        <f t="shared" si="6"/>
        <v>574</v>
      </c>
      <c r="AH38" s="59" t="str">
        <f t="shared" si="29"/>
        <v>07</v>
      </c>
      <c r="AI38" s="60">
        <f t="shared" si="7"/>
        <v>0</v>
      </c>
      <c r="AJ38" s="60">
        <f t="shared" si="8"/>
        <v>574</v>
      </c>
      <c r="AK38" s="60">
        <f t="shared" si="9"/>
        <v>0</v>
      </c>
      <c r="AL38" s="60">
        <f t="shared" si="10"/>
        <v>574</v>
      </c>
      <c r="AM38" s="64"/>
      <c r="AO38" s="63">
        <v>31</v>
      </c>
      <c r="AP38" s="58">
        <f t="shared" si="30"/>
        <v>45138</v>
      </c>
      <c r="AQ38" s="58">
        <f t="shared" si="31"/>
        <v>45144</v>
      </c>
      <c r="AR38" s="60">
        <v>0</v>
      </c>
      <c r="AS38" s="53">
        <v>0</v>
      </c>
      <c r="AT38" s="53">
        <v>0</v>
      </c>
      <c r="AU38" s="60">
        <f t="shared" si="11"/>
        <v>0</v>
      </c>
      <c r="AV38" s="53">
        <f t="shared" si="12"/>
        <v>0</v>
      </c>
      <c r="AW38" s="53">
        <f t="shared" si="13"/>
        <v>0</v>
      </c>
      <c r="AX38" s="60">
        <v>0</v>
      </c>
      <c r="AY38" s="60">
        <f t="shared" si="14"/>
        <v>0</v>
      </c>
      <c r="AZ38" s="59" t="str">
        <f t="shared" si="32"/>
        <v>07</v>
      </c>
      <c r="BA38" s="60">
        <f t="shared" si="15"/>
        <v>0</v>
      </c>
      <c r="BB38" s="60">
        <f t="shared" si="16"/>
        <v>0</v>
      </c>
      <c r="BC38" s="60">
        <f t="shared" si="17"/>
        <v>0</v>
      </c>
      <c r="BD38" s="60">
        <f t="shared" si="18"/>
        <v>0</v>
      </c>
      <c r="BE38" s="64"/>
    </row>
    <row r="39" spans="4:57" x14ac:dyDescent="0.25">
      <c r="D39" s="63">
        <v>32</v>
      </c>
      <c r="E39" s="58">
        <f t="shared" si="19"/>
        <v>45145</v>
      </c>
      <c r="F39" s="58">
        <f t="shared" si="20"/>
        <v>45151</v>
      </c>
      <c r="G39" s="60">
        <v>0</v>
      </c>
      <c r="H39" s="53">
        <v>1678</v>
      </c>
      <c r="I39" s="53">
        <v>0</v>
      </c>
      <c r="J39" s="60">
        <f t="shared" si="0"/>
        <v>1678</v>
      </c>
      <c r="K39" s="53">
        <f t="shared" si="1"/>
        <v>0</v>
      </c>
      <c r="L39" s="53">
        <f t="shared" si="2"/>
        <v>1678</v>
      </c>
      <c r="M39" s="60">
        <v>0</v>
      </c>
      <c r="N39" s="60">
        <f t="shared" si="21"/>
        <v>1678</v>
      </c>
      <c r="O39" s="59" t="str">
        <f t="shared" si="22"/>
        <v>08</v>
      </c>
      <c r="P39" s="60">
        <f t="shared" si="23"/>
        <v>0</v>
      </c>
      <c r="Q39" s="60">
        <f t="shared" si="24"/>
        <v>1678</v>
      </c>
      <c r="R39" s="60">
        <f t="shared" si="25"/>
        <v>0</v>
      </c>
      <c r="S39" s="60">
        <f t="shared" si="26"/>
        <v>1678</v>
      </c>
      <c r="T39" s="64"/>
      <c r="W39" s="63">
        <v>32</v>
      </c>
      <c r="X39" s="58">
        <f t="shared" si="27"/>
        <v>45145</v>
      </c>
      <c r="Y39" s="58">
        <f t="shared" si="28"/>
        <v>45151</v>
      </c>
      <c r="Z39" s="60">
        <v>0</v>
      </c>
      <c r="AA39" s="53">
        <v>614</v>
      </c>
      <c r="AB39" s="53">
        <v>0</v>
      </c>
      <c r="AC39" s="60">
        <f t="shared" si="3"/>
        <v>614</v>
      </c>
      <c r="AD39" s="53">
        <f t="shared" si="4"/>
        <v>0</v>
      </c>
      <c r="AE39" s="53">
        <f t="shared" si="5"/>
        <v>614</v>
      </c>
      <c r="AF39" s="60">
        <v>0</v>
      </c>
      <c r="AG39" s="60">
        <f t="shared" si="6"/>
        <v>614</v>
      </c>
      <c r="AH39" s="59" t="str">
        <f t="shared" si="29"/>
        <v>08</v>
      </c>
      <c r="AI39" s="60">
        <f t="shared" si="7"/>
        <v>0</v>
      </c>
      <c r="AJ39" s="60">
        <f t="shared" si="8"/>
        <v>614</v>
      </c>
      <c r="AK39" s="60">
        <f t="shared" si="9"/>
        <v>0</v>
      </c>
      <c r="AL39" s="60">
        <f t="shared" si="10"/>
        <v>614</v>
      </c>
      <c r="AM39" s="64"/>
      <c r="AO39" s="63">
        <v>32</v>
      </c>
      <c r="AP39" s="58">
        <f t="shared" si="30"/>
        <v>45145</v>
      </c>
      <c r="AQ39" s="58">
        <f t="shared" si="31"/>
        <v>45151</v>
      </c>
      <c r="AR39" s="60">
        <v>0</v>
      </c>
      <c r="AS39" s="53">
        <v>0</v>
      </c>
      <c r="AT39" s="53">
        <v>0</v>
      </c>
      <c r="AU39" s="60">
        <f t="shared" si="11"/>
        <v>0</v>
      </c>
      <c r="AV39" s="53">
        <f t="shared" si="12"/>
        <v>0</v>
      </c>
      <c r="AW39" s="53">
        <f t="shared" si="13"/>
        <v>0</v>
      </c>
      <c r="AX39" s="60">
        <v>0</v>
      </c>
      <c r="AY39" s="60">
        <f t="shared" si="14"/>
        <v>0</v>
      </c>
      <c r="AZ39" s="59" t="str">
        <f t="shared" si="32"/>
        <v>08</v>
      </c>
      <c r="BA39" s="60">
        <f t="shared" si="15"/>
        <v>0</v>
      </c>
      <c r="BB39" s="60">
        <f t="shared" si="16"/>
        <v>0</v>
      </c>
      <c r="BC39" s="60">
        <f t="shared" si="17"/>
        <v>0</v>
      </c>
      <c r="BD39" s="60">
        <f t="shared" si="18"/>
        <v>0</v>
      </c>
      <c r="BE39" s="64"/>
    </row>
    <row r="40" spans="4:57" x14ac:dyDescent="0.25">
      <c r="D40" s="63">
        <v>33</v>
      </c>
      <c r="E40" s="58">
        <f t="shared" si="19"/>
        <v>45152</v>
      </c>
      <c r="F40" s="58">
        <f t="shared" si="20"/>
        <v>45158</v>
      </c>
      <c r="G40" s="60">
        <v>0</v>
      </c>
      <c r="H40" s="53">
        <v>2486</v>
      </c>
      <c r="I40" s="53">
        <v>1</v>
      </c>
      <c r="J40" s="60">
        <f t="shared" si="0"/>
        <v>2485</v>
      </c>
      <c r="K40" s="53">
        <v>0</v>
      </c>
      <c r="L40" s="53">
        <f t="shared" ref="L40:L59" si="33">H40</f>
        <v>2486</v>
      </c>
      <c r="M40" s="60">
        <v>1</v>
      </c>
      <c r="N40" s="60">
        <f t="shared" si="21"/>
        <v>2485</v>
      </c>
      <c r="O40" s="59" t="str">
        <f t="shared" si="22"/>
        <v>08</v>
      </c>
      <c r="P40" s="60">
        <f t="shared" si="23"/>
        <v>1</v>
      </c>
      <c r="Q40" s="60">
        <f t="shared" si="24"/>
        <v>2485</v>
      </c>
      <c r="R40" s="60">
        <f t="shared" si="25"/>
        <v>1</v>
      </c>
      <c r="S40" s="60">
        <f t="shared" si="26"/>
        <v>2485</v>
      </c>
      <c r="T40" s="64"/>
      <c r="W40" s="63">
        <v>33</v>
      </c>
      <c r="X40" s="58">
        <f t="shared" si="27"/>
        <v>45152</v>
      </c>
      <c r="Y40" s="58">
        <f t="shared" si="28"/>
        <v>45158</v>
      </c>
      <c r="Z40" s="60">
        <v>0</v>
      </c>
      <c r="AA40" s="53">
        <v>533</v>
      </c>
      <c r="AB40" s="53">
        <v>0</v>
      </c>
      <c r="AC40" s="60">
        <f t="shared" si="3"/>
        <v>533</v>
      </c>
      <c r="AD40" s="53">
        <f t="shared" ref="AD40:AD59" si="34">Z40</f>
        <v>0</v>
      </c>
      <c r="AE40" s="53">
        <f t="shared" ref="AE40:AE59" si="35">AA40</f>
        <v>533</v>
      </c>
      <c r="AF40" s="60">
        <v>0</v>
      </c>
      <c r="AG40" s="60">
        <f t="shared" ref="AG40:AG59" si="36">AE40-AF40</f>
        <v>533</v>
      </c>
      <c r="AH40" s="59" t="str">
        <f t="shared" si="29"/>
        <v>08</v>
      </c>
      <c r="AI40" s="60">
        <f t="shared" ref="AI40:AI59" si="37">AB40</f>
        <v>0</v>
      </c>
      <c r="AJ40" s="60">
        <f t="shared" ref="AJ40:AJ59" si="38">AC40</f>
        <v>533</v>
      </c>
      <c r="AK40" s="60">
        <f t="shared" ref="AK40:AK59" si="39">AF40</f>
        <v>0</v>
      </c>
      <c r="AL40" s="60">
        <f t="shared" ref="AL40:AL59" si="40">AG40</f>
        <v>533</v>
      </c>
      <c r="AM40" s="64"/>
      <c r="AO40" s="63">
        <v>33</v>
      </c>
      <c r="AP40" s="58">
        <f t="shared" si="30"/>
        <v>45152</v>
      </c>
      <c r="AQ40" s="58">
        <f t="shared" si="31"/>
        <v>45158</v>
      </c>
      <c r="AR40" s="60">
        <v>0</v>
      </c>
      <c r="AS40" s="53">
        <v>0</v>
      </c>
      <c r="AT40" s="53">
        <v>0</v>
      </c>
      <c r="AU40" s="60">
        <f t="shared" ref="AU40:AU59" si="41">AS40-AT40</f>
        <v>0</v>
      </c>
      <c r="AV40" s="53">
        <f t="shared" ref="AV40:AV59" si="42">AR40</f>
        <v>0</v>
      </c>
      <c r="AW40" s="53">
        <f t="shared" ref="AW40:AW59" si="43">AS40</f>
        <v>0</v>
      </c>
      <c r="AX40" s="60">
        <v>0</v>
      </c>
      <c r="AY40" s="60">
        <f t="shared" ref="AY40:AY59" si="44">AW40-AX40</f>
        <v>0</v>
      </c>
      <c r="AZ40" s="59" t="str">
        <f t="shared" si="32"/>
        <v>08</v>
      </c>
      <c r="BA40" s="60">
        <f t="shared" ref="BA40:BA59" si="45">AT40</f>
        <v>0</v>
      </c>
      <c r="BB40" s="60">
        <f t="shared" ref="BB40:BB59" si="46">AU40</f>
        <v>0</v>
      </c>
      <c r="BC40" s="60">
        <f t="shared" ref="BC40:BC59" si="47">AX40</f>
        <v>0</v>
      </c>
      <c r="BD40" s="60">
        <f t="shared" ref="BD40:BD59" si="48">AY40</f>
        <v>0</v>
      </c>
      <c r="BE40" s="64"/>
    </row>
    <row r="41" spans="4:57" x14ac:dyDescent="0.25">
      <c r="D41" s="63">
        <v>34</v>
      </c>
      <c r="E41" s="58">
        <f t="shared" ref="E41:E59" si="49">E40+7</f>
        <v>45159</v>
      </c>
      <c r="F41" s="58">
        <f t="shared" ref="F41:F59" si="50">F40+7</f>
        <v>45165</v>
      </c>
      <c r="G41" s="60">
        <v>0</v>
      </c>
      <c r="H41" s="53">
        <v>2301</v>
      </c>
      <c r="I41" s="53">
        <v>1</v>
      </c>
      <c r="J41" s="60">
        <f t="shared" si="0"/>
        <v>2300</v>
      </c>
      <c r="K41" s="53">
        <f t="shared" ref="K41:K59" si="51">G41</f>
        <v>0</v>
      </c>
      <c r="L41" s="53">
        <f t="shared" si="33"/>
        <v>2301</v>
      </c>
      <c r="M41" s="60">
        <v>0</v>
      </c>
      <c r="N41" s="60">
        <f t="shared" si="21"/>
        <v>2301</v>
      </c>
      <c r="O41" s="59" t="str">
        <f t="shared" si="22"/>
        <v>08</v>
      </c>
      <c r="P41" s="60">
        <f t="shared" si="23"/>
        <v>1</v>
      </c>
      <c r="Q41" s="60">
        <f t="shared" si="24"/>
        <v>2300</v>
      </c>
      <c r="R41" s="60">
        <f t="shared" si="25"/>
        <v>0</v>
      </c>
      <c r="S41" s="60">
        <f t="shared" si="26"/>
        <v>2301</v>
      </c>
      <c r="T41" s="64"/>
      <c r="W41" s="63">
        <v>34</v>
      </c>
      <c r="X41" s="58">
        <f t="shared" ref="X41:X59" si="52">X40+7</f>
        <v>45159</v>
      </c>
      <c r="Y41" s="58">
        <f t="shared" ref="Y41:Y59" si="53">Y40+7</f>
        <v>45165</v>
      </c>
      <c r="Z41" s="60">
        <v>0</v>
      </c>
      <c r="AA41" s="53">
        <v>520</v>
      </c>
      <c r="AB41" s="53">
        <v>1</v>
      </c>
      <c r="AC41" s="60">
        <f t="shared" si="3"/>
        <v>519</v>
      </c>
      <c r="AD41" s="53">
        <f t="shared" si="34"/>
        <v>0</v>
      </c>
      <c r="AE41" s="53">
        <f t="shared" si="35"/>
        <v>520</v>
      </c>
      <c r="AF41" s="60">
        <v>0</v>
      </c>
      <c r="AG41" s="60">
        <f t="shared" si="36"/>
        <v>520</v>
      </c>
      <c r="AH41" s="59" t="str">
        <f t="shared" si="29"/>
        <v>08</v>
      </c>
      <c r="AI41" s="60">
        <f t="shared" si="37"/>
        <v>1</v>
      </c>
      <c r="AJ41" s="60">
        <f t="shared" si="38"/>
        <v>519</v>
      </c>
      <c r="AK41" s="60">
        <f t="shared" si="39"/>
        <v>0</v>
      </c>
      <c r="AL41" s="60">
        <f t="shared" si="40"/>
        <v>520</v>
      </c>
      <c r="AM41" s="64"/>
      <c r="AO41" s="63">
        <v>34</v>
      </c>
      <c r="AP41" s="58">
        <f t="shared" ref="AP41:AP59" si="54">AP40+7</f>
        <v>45159</v>
      </c>
      <c r="AQ41" s="58">
        <f t="shared" ref="AQ41:AQ59" si="55">AQ40+7</f>
        <v>45165</v>
      </c>
      <c r="AR41" s="60">
        <v>0</v>
      </c>
      <c r="AS41" s="53">
        <v>0</v>
      </c>
      <c r="AT41" s="53">
        <v>0</v>
      </c>
      <c r="AU41" s="60">
        <f t="shared" si="41"/>
        <v>0</v>
      </c>
      <c r="AV41" s="53">
        <f t="shared" si="42"/>
        <v>0</v>
      </c>
      <c r="AW41" s="53">
        <f t="shared" si="43"/>
        <v>0</v>
      </c>
      <c r="AX41" s="60">
        <v>0</v>
      </c>
      <c r="AY41" s="60">
        <f t="shared" si="44"/>
        <v>0</v>
      </c>
      <c r="AZ41" s="59" t="str">
        <f t="shared" si="32"/>
        <v>08</v>
      </c>
      <c r="BA41" s="60">
        <f t="shared" si="45"/>
        <v>0</v>
      </c>
      <c r="BB41" s="60">
        <f t="shared" si="46"/>
        <v>0</v>
      </c>
      <c r="BC41" s="60">
        <f t="shared" si="47"/>
        <v>0</v>
      </c>
      <c r="BD41" s="60">
        <f t="shared" si="48"/>
        <v>0</v>
      </c>
      <c r="BE41" s="64"/>
    </row>
    <row r="42" spans="4:57" x14ac:dyDescent="0.25">
      <c r="D42" s="63">
        <v>35</v>
      </c>
      <c r="E42" s="58">
        <f t="shared" si="49"/>
        <v>45166</v>
      </c>
      <c r="F42" s="58">
        <f t="shared" si="50"/>
        <v>45172</v>
      </c>
      <c r="G42" s="60">
        <v>0</v>
      </c>
      <c r="H42" s="53">
        <v>1379</v>
      </c>
      <c r="I42" s="53">
        <v>0</v>
      </c>
      <c r="J42" s="60">
        <f t="shared" si="0"/>
        <v>1379</v>
      </c>
      <c r="K42" s="53">
        <f t="shared" si="51"/>
        <v>0</v>
      </c>
      <c r="L42" s="53">
        <f t="shared" si="33"/>
        <v>1379</v>
      </c>
      <c r="M42" s="60">
        <v>0</v>
      </c>
      <c r="N42" s="60">
        <f t="shared" si="21"/>
        <v>1379</v>
      </c>
      <c r="O42" s="59" t="str">
        <f t="shared" si="22"/>
        <v>08</v>
      </c>
      <c r="P42" s="60">
        <f t="shared" si="23"/>
        <v>0</v>
      </c>
      <c r="Q42" s="60">
        <f t="shared" si="24"/>
        <v>1379</v>
      </c>
      <c r="R42" s="60">
        <f t="shared" si="25"/>
        <v>0</v>
      </c>
      <c r="S42" s="60">
        <f t="shared" si="26"/>
        <v>1379</v>
      </c>
      <c r="T42" s="64"/>
      <c r="W42" s="63">
        <v>35</v>
      </c>
      <c r="X42" s="58">
        <f t="shared" si="52"/>
        <v>45166</v>
      </c>
      <c r="Y42" s="58">
        <f t="shared" si="53"/>
        <v>45172</v>
      </c>
      <c r="Z42" s="60">
        <v>0</v>
      </c>
      <c r="AA42" s="53">
        <v>315</v>
      </c>
      <c r="AB42" s="53">
        <v>0</v>
      </c>
      <c r="AC42" s="60">
        <f t="shared" si="3"/>
        <v>315</v>
      </c>
      <c r="AD42" s="53">
        <f t="shared" si="34"/>
        <v>0</v>
      </c>
      <c r="AE42" s="53">
        <f t="shared" si="35"/>
        <v>315</v>
      </c>
      <c r="AF42" s="60">
        <v>0</v>
      </c>
      <c r="AG42" s="60">
        <f t="shared" si="36"/>
        <v>315</v>
      </c>
      <c r="AH42" s="59" t="str">
        <f t="shared" si="29"/>
        <v>08</v>
      </c>
      <c r="AI42" s="60">
        <f t="shared" si="37"/>
        <v>0</v>
      </c>
      <c r="AJ42" s="60">
        <f t="shared" si="38"/>
        <v>315</v>
      </c>
      <c r="AK42" s="60">
        <f t="shared" si="39"/>
        <v>0</v>
      </c>
      <c r="AL42" s="60">
        <f t="shared" si="40"/>
        <v>315</v>
      </c>
      <c r="AM42" s="64"/>
      <c r="AO42" s="63">
        <v>35</v>
      </c>
      <c r="AP42" s="58">
        <f t="shared" si="54"/>
        <v>45166</v>
      </c>
      <c r="AQ42" s="58">
        <f t="shared" si="55"/>
        <v>45172</v>
      </c>
      <c r="AR42" s="60">
        <v>0</v>
      </c>
      <c r="AS42" s="53">
        <v>0</v>
      </c>
      <c r="AT42" s="53">
        <v>0</v>
      </c>
      <c r="AU42" s="60">
        <f t="shared" si="41"/>
        <v>0</v>
      </c>
      <c r="AV42" s="53">
        <f t="shared" si="42"/>
        <v>0</v>
      </c>
      <c r="AW42" s="53">
        <f t="shared" si="43"/>
        <v>0</v>
      </c>
      <c r="AX42" s="60">
        <v>0</v>
      </c>
      <c r="AY42" s="60">
        <f t="shared" si="44"/>
        <v>0</v>
      </c>
      <c r="AZ42" s="59" t="str">
        <f t="shared" si="32"/>
        <v>08</v>
      </c>
      <c r="BA42" s="60">
        <f t="shared" si="45"/>
        <v>0</v>
      </c>
      <c r="BB42" s="60">
        <f t="shared" si="46"/>
        <v>0</v>
      </c>
      <c r="BC42" s="60">
        <f t="shared" si="47"/>
        <v>0</v>
      </c>
      <c r="BD42" s="60">
        <f t="shared" si="48"/>
        <v>0</v>
      </c>
      <c r="BE42" s="64"/>
    </row>
    <row r="43" spans="4:57" x14ac:dyDescent="0.25">
      <c r="D43" s="63">
        <v>36</v>
      </c>
      <c r="E43" s="58">
        <f t="shared" si="49"/>
        <v>45173</v>
      </c>
      <c r="F43" s="58">
        <f t="shared" si="50"/>
        <v>45179</v>
      </c>
      <c r="G43" s="60">
        <v>0</v>
      </c>
      <c r="H43" s="53">
        <v>1824</v>
      </c>
      <c r="I43" s="53">
        <v>0</v>
      </c>
      <c r="J43" s="60">
        <f t="shared" si="0"/>
        <v>1824</v>
      </c>
      <c r="K43" s="53">
        <f t="shared" si="51"/>
        <v>0</v>
      </c>
      <c r="L43" s="53">
        <f t="shared" si="33"/>
        <v>1824</v>
      </c>
      <c r="M43" s="60">
        <v>0</v>
      </c>
      <c r="N43" s="60">
        <f t="shared" si="21"/>
        <v>1824</v>
      </c>
      <c r="O43" s="59" t="str">
        <f t="shared" si="22"/>
        <v>09</v>
      </c>
      <c r="P43" s="60">
        <f t="shared" si="23"/>
        <v>0</v>
      </c>
      <c r="Q43" s="60">
        <f t="shared" si="24"/>
        <v>1824</v>
      </c>
      <c r="R43" s="60">
        <f t="shared" si="25"/>
        <v>0</v>
      </c>
      <c r="S43" s="60">
        <f t="shared" si="26"/>
        <v>1824</v>
      </c>
      <c r="T43" s="64"/>
      <c r="W43" s="63">
        <v>36</v>
      </c>
      <c r="X43" s="58">
        <f t="shared" si="52"/>
        <v>45173</v>
      </c>
      <c r="Y43" s="58">
        <f t="shared" si="53"/>
        <v>45179</v>
      </c>
      <c r="Z43" s="60">
        <v>0</v>
      </c>
      <c r="AA43" s="53">
        <v>538</v>
      </c>
      <c r="AB43" s="53">
        <v>0</v>
      </c>
      <c r="AC43" s="60">
        <f t="shared" si="3"/>
        <v>538</v>
      </c>
      <c r="AD43" s="53">
        <f t="shared" si="34"/>
        <v>0</v>
      </c>
      <c r="AE43" s="53">
        <f t="shared" si="35"/>
        <v>538</v>
      </c>
      <c r="AF43" s="60">
        <v>0</v>
      </c>
      <c r="AG43" s="60">
        <f t="shared" si="36"/>
        <v>538</v>
      </c>
      <c r="AH43" s="59" t="str">
        <f t="shared" si="29"/>
        <v>09</v>
      </c>
      <c r="AI43" s="60">
        <f t="shared" si="37"/>
        <v>0</v>
      </c>
      <c r="AJ43" s="60">
        <f t="shared" si="38"/>
        <v>538</v>
      </c>
      <c r="AK43" s="60">
        <f t="shared" si="39"/>
        <v>0</v>
      </c>
      <c r="AL43" s="60">
        <f t="shared" si="40"/>
        <v>538</v>
      </c>
      <c r="AM43" s="64"/>
      <c r="AO43" s="63">
        <v>36</v>
      </c>
      <c r="AP43" s="58">
        <f t="shared" si="54"/>
        <v>45173</v>
      </c>
      <c r="AQ43" s="58">
        <f t="shared" si="55"/>
        <v>45179</v>
      </c>
      <c r="AR43" s="60">
        <v>0</v>
      </c>
      <c r="AS43" s="53">
        <v>0</v>
      </c>
      <c r="AT43" s="53">
        <v>0</v>
      </c>
      <c r="AU43" s="60">
        <f t="shared" si="41"/>
        <v>0</v>
      </c>
      <c r="AV43" s="53">
        <f t="shared" si="42"/>
        <v>0</v>
      </c>
      <c r="AW43" s="53">
        <f t="shared" si="43"/>
        <v>0</v>
      </c>
      <c r="AX43" s="60">
        <v>0</v>
      </c>
      <c r="AY43" s="60">
        <f t="shared" si="44"/>
        <v>0</v>
      </c>
      <c r="AZ43" s="59" t="str">
        <f t="shared" si="32"/>
        <v>09</v>
      </c>
      <c r="BA43" s="60">
        <f t="shared" si="45"/>
        <v>0</v>
      </c>
      <c r="BB43" s="60">
        <f t="shared" si="46"/>
        <v>0</v>
      </c>
      <c r="BC43" s="60">
        <f t="shared" si="47"/>
        <v>0</v>
      </c>
      <c r="BD43" s="60">
        <f t="shared" si="48"/>
        <v>0</v>
      </c>
      <c r="BE43" s="64"/>
    </row>
    <row r="44" spans="4:57" x14ac:dyDescent="0.25">
      <c r="D44" s="63">
        <v>37</v>
      </c>
      <c r="E44" s="58">
        <f t="shared" si="49"/>
        <v>45180</v>
      </c>
      <c r="F44" s="58">
        <f t="shared" si="50"/>
        <v>45186</v>
      </c>
      <c r="G44" s="60">
        <v>0</v>
      </c>
      <c r="H44" s="53">
        <v>1597</v>
      </c>
      <c r="I44" s="53">
        <v>0</v>
      </c>
      <c r="J44" s="60">
        <f t="shared" si="0"/>
        <v>1597</v>
      </c>
      <c r="K44" s="53">
        <f t="shared" si="51"/>
        <v>0</v>
      </c>
      <c r="L44" s="53">
        <f t="shared" si="33"/>
        <v>1597</v>
      </c>
      <c r="M44" s="60">
        <v>0</v>
      </c>
      <c r="N44" s="60">
        <f t="shared" si="21"/>
        <v>1597</v>
      </c>
      <c r="O44" s="59" t="str">
        <f t="shared" si="22"/>
        <v>09</v>
      </c>
      <c r="P44" s="60">
        <f t="shared" si="23"/>
        <v>0</v>
      </c>
      <c r="Q44" s="60">
        <f t="shared" si="24"/>
        <v>1597</v>
      </c>
      <c r="R44" s="60">
        <f t="shared" si="25"/>
        <v>0</v>
      </c>
      <c r="S44" s="60">
        <f t="shared" si="26"/>
        <v>1597</v>
      </c>
      <c r="T44" s="64"/>
      <c r="W44" s="63">
        <v>37</v>
      </c>
      <c r="X44" s="58">
        <f t="shared" si="52"/>
        <v>45180</v>
      </c>
      <c r="Y44" s="58">
        <f t="shared" si="53"/>
        <v>45186</v>
      </c>
      <c r="Z44" s="60">
        <v>0</v>
      </c>
      <c r="AA44" s="53">
        <v>388</v>
      </c>
      <c r="AB44" s="53">
        <v>0</v>
      </c>
      <c r="AC44" s="60">
        <f t="shared" si="3"/>
        <v>388</v>
      </c>
      <c r="AD44" s="53">
        <f t="shared" si="34"/>
        <v>0</v>
      </c>
      <c r="AE44" s="53">
        <f t="shared" si="35"/>
        <v>388</v>
      </c>
      <c r="AF44" s="60">
        <v>0</v>
      </c>
      <c r="AG44" s="60">
        <f t="shared" si="36"/>
        <v>388</v>
      </c>
      <c r="AH44" s="59" t="str">
        <f t="shared" si="29"/>
        <v>09</v>
      </c>
      <c r="AI44" s="60">
        <f t="shared" si="37"/>
        <v>0</v>
      </c>
      <c r="AJ44" s="60">
        <f t="shared" si="38"/>
        <v>388</v>
      </c>
      <c r="AK44" s="60">
        <f t="shared" si="39"/>
        <v>0</v>
      </c>
      <c r="AL44" s="60">
        <f t="shared" si="40"/>
        <v>388</v>
      </c>
      <c r="AM44" s="64"/>
      <c r="AO44" s="63">
        <v>37</v>
      </c>
      <c r="AP44" s="58">
        <f t="shared" si="54"/>
        <v>45180</v>
      </c>
      <c r="AQ44" s="58">
        <f t="shared" si="55"/>
        <v>45186</v>
      </c>
      <c r="AR44" s="60">
        <v>0</v>
      </c>
      <c r="AS44" s="53">
        <v>0</v>
      </c>
      <c r="AT44" s="53">
        <v>0</v>
      </c>
      <c r="AU44" s="60">
        <f t="shared" si="41"/>
        <v>0</v>
      </c>
      <c r="AV44" s="53">
        <f t="shared" si="42"/>
        <v>0</v>
      </c>
      <c r="AW44" s="53">
        <f t="shared" si="43"/>
        <v>0</v>
      </c>
      <c r="AX44" s="60">
        <v>0</v>
      </c>
      <c r="AY44" s="60">
        <f t="shared" si="44"/>
        <v>0</v>
      </c>
      <c r="AZ44" s="59" t="str">
        <f t="shared" si="32"/>
        <v>09</v>
      </c>
      <c r="BA44" s="60">
        <f t="shared" si="45"/>
        <v>0</v>
      </c>
      <c r="BB44" s="60">
        <f t="shared" si="46"/>
        <v>0</v>
      </c>
      <c r="BC44" s="60">
        <f t="shared" si="47"/>
        <v>0</v>
      </c>
      <c r="BD44" s="60">
        <f t="shared" si="48"/>
        <v>0</v>
      </c>
      <c r="BE44" s="64"/>
    </row>
    <row r="45" spans="4:57" x14ac:dyDescent="0.25">
      <c r="D45" s="63">
        <v>38</v>
      </c>
      <c r="E45" s="58">
        <f t="shared" si="49"/>
        <v>45187</v>
      </c>
      <c r="F45" s="58">
        <f t="shared" si="50"/>
        <v>45193</v>
      </c>
      <c r="G45" s="60">
        <v>0</v>
      </c>
      <c r="H45" s="53">
        <v>3209</v>
      </c>
      <c r="I45" s="53">
        <v>0</v>
      </c>
      <c r="J45" s="60">
        <f t="shared" si="0"/>
        <v>3209</v>
      </c>
      <c r="K45" s="53">
        <f t="shared" si="51"/>
        <v>0</v>
      </c>
      <c r="L45" s="53">
        <f t="shared" si="33"/>
        <v>3209</v>
      </c>
      <c r="M45" s="60">
        <v>0</v>
      </c>
      <c r="N45" s="60">
        <f t="shared" si="21"/>
        <v>3209</v>
      </c>
      <c r="O45" s="59" t="str">
        <f t="shared" si="22"/>
        <v>09</v>
      </c>
      <c r="P45" s="60">
        <f t="shared" si="23"/>
        <v>0</v>
      </c>
      <c r="Q45" s="60">
        <f t="shared" si="24"/>
        <v>3209</v>
      </c>
      <c r="R45" s="60">
        <f t="shared" si="25"/>
        <v>0</v>
      </c>
      <c r="S45" s="60">
        <f t="shared" si="26"/>
        <v>3209</v>
      </c>
      <c r="T45" s="64"/>
      <c r="W45" s="63">
        <v>38</v>
      </c>
      <c r="X45" s="58">
        <f t="shared" si="52"/>
        <v>45187</v>
      </c>
      <c r="Y45" s="58">
        <f t="shared" si="53"/>
        <v>45193</v>
      </c>
      <c r="Z45" s="60">
        <v>0</v>
      </c>
      <c r="AA45" s="53">
        <v>747</v>
      </c>
      <c r="AB45" s="53">
        <v>0</v>
      </c>
      <c r="AC45" s="60">
        <f t="shared" si="3"/>
        <v>747</v>
      </c>
      <c r="AD45" s="53">
        <f t="shared" si="34"/>
        <v>0</v>
      </c>
      <c r="AE45" s="53">
        <f t="shared" si="35"/>
        <v>747</v>
      </c>
      <c r="AF45" s="60">
        <v>0</v>
      </c>
      <c r="AG45" s="60">
        <f t="shared" si="36"/>
        <v>747</v>
      </c>
      <c r="AH45" s="59" t="str">
        <f t="shared" si="29"/>
        <v>09</v>
      </c>
      <c r="AI45" s="60">
        <f t="shared" si="37"/>
        <v>0</v>
      </c>
      <c r="AJ45" s="60">
        <f t="shared" si="38"/>
        <v>747</v>
      </c>
      <c r="AK45" s="60">
        <f t="shared" si="39"/>
        <v>0</v>
      </c>
      <c r="AL45" s="60">
        <f t="shared" si="40"/>
        <v>747</v>
      </c>
      <c r="AM45" s="64"/>
      <c r="AO45" s="63">
        <v>38</v>
      </c>
      <c r="AP45" s="58">
        <f t="shared" si="54"/>
        <v>45187</v>
      </c>
      <c r="AQ45" s="58">
        <f t="shared" si="55"/>
        <v>45193</v>
      </c>
      <c r="AR45" s="60">
        <v>0</v>
      </c>
      <c r="AS45" s="53">
        <v>0</v>
      </c>
      <c r="AT45" s="53">
        <v>0</v>
      </c>
      <c r="AU45" s="60">
        <f t="shared" si="41"/>
        <v>0</v>
      </c>
      <c r="AV45" s="53">
        <f t="shared" si="42"/>
        <v>0</v>
      </c>
      <c r="AW45" s="53">
        <f t="shared" si="43"/>
        <v>0</v>
      </c>
      <c r="AX45" s="60">
        <v>0</v>
      </c>
      <c r="AY45" s="60">
        <f t="shared" si="44"/>
        <v>0</v>
      </c>
      <c r="AZ45" s="59" t="str">
        <f t="shared" si="32"/>
        <v>09</v>
      </c>
      <c r="BA45" s="60">
        <f t="shared" si="45"/>
        <v>0</v>
      </c>
      <c r="BB45" s="60">
        <f t="shared" si="46"/>
        <v>0</v>
      </c>
      <c r="BC45" s="60">
        <f t="shared" si="47"/>
        <v>0</v>
      </c>
      <c r="BD45" s="60">
        <f t="shared" si="48"/>
        <v>0</v>
      </c>
      <c r="BE45" s="64"/>
    </row>
    <row r="46" spans="4:57" x14ac:dyDescent="0.25">
      <c r="D46" s="63">
        <v>39</v>
      </c>
      <c r="E46" s="58">
        <f t="shared" si="49"/>
        <v>45194</v>
      </c>
      <c r="F46" s="58">
        <f t="shared" si="50"/>
        <v>45200</v>
      </c>
      <c r="G46" s="60">
        <v>0</v>
      </c>
      <c r="H46" s="53">
        <v>0</v>
      </c>
      <c r="I46" s="53">
        <v>0</v>
      </c>
      <c r="J46" s="60">
        <f t="shared" si="0"/>
        <v>0</v>
      </c>
      <c r="K46" s="53">
        <f t="shared" si="51"/>
        <v>0</v>
      </c>
      <c r="L46" s="53">
        <f t="shared" si="33"/>
        <v>0</v>
      </c>
      <c r="M46" s="60">
        <v>0</v>
      </c>
      <c r="N46" s="60">
        <f t="shared" si="21"/>
        <v>0</v>
      </c>
      <c r="O46" s="59" t="str">
        <f t="shared" si="22"/>
        <v>09</v>
      </c>
      <c r="P46" s="60">
        <f t="shared" si="23"/>
        <v>0</v>
      </c>
      <c r="Q46" s="60">
        <f t="shared" si="24"/>
        <v>0</v>
      </c>
      <c r="R46" s="60">
        <f t="shared" si="25"/>
        <v>0</v>
      </c>
      <c r="S46" s="60">
        <f t="shared" si="26"/>
        <v>0</v>
      </c>
      <c r="T46" s="64"/>
      <c r="W46" s="63">
        <v>39</v>
      </c>
      <c r="X46" s="58">
        <f t="shared" si="52"/>
        <v>45194</v>
      </c>
      <c r="Y46" s="58">
        <f t="shared" si="53"/>
        <v>45200</v>
      </c>
      <c r="Z46" s="60">
        <v>0</v>
      </c>
      <c r="AA46" s="53">
        <v>0</v>
      </c>
      <c r="AB46" s="53">
        <v>0</v>
      </c>
      <c r="AC46" s="60">
        <f t="shared" si="3"/>
        <v>0</v>
      </c>
      <c r="AD46" s="53">
        <f t="shared" si="34"/>
        <v>0</v>
      </c>
      <c r="AE46" s="53">
        <f t="shared" si="35"/>
        <v>0</v>
      </c>
      <c r="AF46" s="60">
        <v>0</v>
      </c>
      <c r="AG46" s="60">
        <f t="shared" si="36"/>
        <v>0</v>
      </c>
      <c r="AH46" s="59" t="str">
        <f t="shared" si="29"/>
        <v>09</v>
      </c>
      <c r="AI46" s="60">
        <f t="shared" si="37"/>
        <v>0</v>
      </c>
      <c r="AJ46" s="60">
        <f t="shared" si="38"/>
        <v>0</v>
      </c>
      <c r="AK46" s="60">
        <f t="shared" si="39"/>
        <v>0</v>
      </c>
      <c r="AL46" s="60">
        <f t="shared" si="40"/>
        <v>0</v>
      </c>
      <c r="AM46" s="64"/>
      <c r="AO46" s="63">
        <v>39</v>
      </c>
      <c r="AP46" s="58">
        <f t="shared" si="54"/>
        <v>45194</v>
      </c>
      <c r="AQ46" s="58">
        <f t="shared" si="55"/>
        <v>45200</v>
      </c>
      <c r="AR46" s="60">
        <v>0</v>
      </c>
      <c r="AS46" s="53">
        <v>0</v>
      </c>
      <c r="AT46" s="53">
        <v>0</v>
      </c>
      <c r="AU46" s="60">
        <f t="shared" si="41"/>
        <v>0</v>
      </c>
      <c r="AV46" s="53">
        <f t="shared" si="42"/>
        <v>0</v>
      </c>
      <c r="AW46" s="53">
        <f t="shared" si="43"/>
        <v>0</v>
      </c>
      <c r="AX46" s="60">
        <v>0</v>
      </c>
      <c r="AY46" s="60">
        <f t="shared" si="44"/>
        <v>0</v>
      </c>
      <c r="AZ46" s="59" t="str">
        <f t="shared" si="32"/>
        <v>09</v>
      </c>
      <c r="BA46" s="60">
        <f t="shared" si="45"/>
        <v>0</v>
      </c>
      <c r="BB46" s="60">
        <f t="shared" si="46"/>
        <v>0</v>
      </c>
      <c r="BC46" s="60">
        <f t="shared" si="47"/>
        <v>0</v>
      </c>
      <c r="BD46" s="60">
        <f t="shared" si="48"/>
        <v>0</v>
      </c>
      <c r="BE46" s="64"/>
    </row>
    <row r="47" spans="4:57" x14ac:dyDescent="0.25">
      <c r="D47" s="63">
        <v>40</v>
      </c>
      <c r="E47" s="58">
        <f t="shared" si="49"/>
        <v>45201</v>
      </c>
      <c r="F47" s="58">
        <f t="shared" si="50"/>
        <v>45207</v>
      </c>
      <c r="G47" s="60">
        <v>0</v>
      </c>
      <c r="H47" s="53">
        <v>0</v>
      </c>
      <c r="I47" s="53">
        <v>0</v>
      </c>
      <c r="J47" s="60">
        <f t="shared" si="0"/>
        <v>0</v>
      </c>
      <c r="K47" s="53">
        <f t="shared" si="51"/>
        <v>0</v>
      </c>
      <c r="L47" s="53">
        <f t="shared" si="33"/>
        <v>0</v>
      </c>
      <c r="M47" s="60">
        <v>0</v>
      </c>
      <c r="N47" s="60">
        <f t="shared" si="21"/>
        <v>0</v>
      </c>
      <c r="O47" s="59" t="str">
        <f t="shared" si="22"/>
        <v>10</v>
      </c>
      <c r="P47" s="60">
        <f t="shared" si="23"/>
        <v>0</v>
      </c>
      <c r="Q47" s="60">
        <f t="shared" si="24"/>
        <v>0</v>
      </c>
      <c r="R47" s="60">
        <f t="shared" si="25"/>
        <v>0</v>
      </c>
      <c r="S47" s="60">
        <f t="shared" si="26"/>
        <v>0</v>
      </c>
      <c r="T47" s="64"/>
      <c r="W47" s="63">
        <v>40</v>
      </c>
      <c r="X47" s="58">
        <f t="shared" si="52"/>
        <v>45201</v>
      </c>
      <c r="Y47" s="58">
        <f t="shared" si="53"/>
        <v>45207</v>
      </c>
      <c r="Z47" s="60">
        <v>0</v>
      </c>
      <c r="AA47" s="53">
        <v>0</v>
      </c>
      <c r="AB47" s="53">
        <v>0</v>
      </c>
      <c r="AC47" s="60">
        <f t="shared" si="3"/>
        <v>0</v>
      </c>
      <c r="AD47" s="53">
        <f t="shared" si="34"/>
        <v>0</v>
      </c>
      <c r="AE47" s="53">
        <f t="shared" si="35"/>
        <v>0</v>
      </c>
      <c r="AF47" s="60">
        <v>0</v>
      </c>
      <c r="AG47" s="60">
        <f t="shared" si="36"/>
        <v>0</v>
      </c>
      <c r="AH47" s="59" t="str">
        <f t="shared" si="29"/>
        <v>10</v>
      </c>
      <c r="AI47" s="60">
        <f t="shared" si="37"/>
        <v>0</v>
      </c>
      <c r="AJ47" s="60">
        <f t="shared" si="38"/>
        <v>0</v>
      </c>
      <c r="AK47" s="60">
        <f t="shared" si="39"/>
        <v>0</v>
      </c>
      <c r="AL47" s="60">
        <f t="shared" si="40"/>
        <v>0</v>
      </c>
      <c r="AM47" s="64"/>
      <c r="AO47" s="63">
        <v>40</v>
      </c>
      <c r="AP47" s="58">
        <f t="shared" si="54"/>
        <v>45201</v>
      </c>
      <c r="AQ47" s="58">
        <f t="shared" si="55"/>
        <v>45207</v>
      </c>
      <c r="AR47" s="60">
        <v>0</v>
      </c>
      <c r="AS47" s="53">
        <v>0</v>
      </c>
      <c r="AT47" s="53">
        <v>0</v>
      </c>
      <c r="AU47" s="60">
        <f t="shared" si="41"/>
        <v>0</v>
      </c>
      <c r="AV47" s="53">
        <f t="shared" si="42"/>
        <v>0</v>
      </c>
      <c r="AW47" s="53">
        <f t="shared" si="43"/>
        <v>0</v>
      </c>
      <c r="AX47" s="60">
        <v>0</v>
      </c>
      <c r="AY47" s="60">
        <f t="shared" si="44"/>
        <v>0</v>
      </c>
      <c r="AZ47" s="59" t="str">
        <f t="shared" si="32"/>
        <v>10</v>
      </c>
      <c r="BA47" s="60">
        <f t="shared" si="45"/>
        <v>0</v>
      </c>
      <c r="BB47" s="60">
        <f t="shared" si="46"/>
        <v>0</v>
      </c>
      <c r="BC47" s="60">
        <f t="shared" si="47"/>
        <v>0</v>
      </c>
      <c r="BD47" s="60">
        <f t="shared" si="48"/>
        <v>0</v>
      </c>
      <c r="BE47" s="64"/>
    </row>
    <row r="48" spans="4:57" x14ac:dyDescent="0.25">
      <c r="D48" s="63">
        <v>41</v>
      </c>
      <c r="E48" s="58">
        <f t="shared" si="49"/>
        <v>45208</v>
      </c>
      <c r="F48" s="58">
        <f t="shared" si="50"/>
        <v>45214</v>
      </c>
      <c r="G48" s="60">
        <v>0</v>
      </c>
      <c r="H48" s="53">
        <v>0</v>
      </c>
      <c r="I48" s="53">
        <v>0</v>
      </c>
      <c r="J48" s="60">
        <f t="shared" si="0"/>
        <v>0</v>
      </c>
      <c r="K48" s="53">
        <f t="shared" si="51"/>
        <v>0</v>
      </c>
      <c r="L48" s="53">
        <f t="shared" si="33"/>
        <v>0</v>
      </c>
      <c r="M48" s="60">
        <v>0</v>
      </c>
      <c r="N48" s="60">
        <f t="shared" si="21"/>
        <v>0</v>
      </c>
      <c r="O48" s="59" t="str">
        <f t="shared" si="22"/>
        <v>10</v>
      </c>
      <c r="P48" s="60">
        <f t="shared" si="23"/>
        <v>0</v>
      </c>
      <c r="Q48" s="60">
        <f t="shared" si="24"/>
        <v>0</v>
      </c>
      <c r="R48" s="60">
        <f t="shared" si="25"/>
        <v>0</v>
      </c>
      <c r="S48" s="60">
        <f t="shared" si="26"/>
        <v>0</v>
      </c>
      <c r="T48" s="64"/>
      <c r="W48" s="63">
        <v>41</v>
      </c>
      <c r="X48" s="58">
        <f t="shared" si="52"/>
        <v>45208</v>
      </c>
      <c r="Y48" s="58">
        <f t="shared" si="53"/>
        <v>45214</v>
      </c>
      <c r="Z48" s="60">
        <v>0</v>
      </c>
      <c r="AA48" s="53">
        <v>0</v>
      </c>
      <c r="AB48" s="53">
        <v>0</v>
      </c>
      <c r="AC48" s="60">
        <f t="shared" si="3"/>
        <v>0</v>
      </c>
      <c r="AD48" s="53">
        <f t="shared" si="34"/>
        <v>0</v>
      </c>
      <c r="AE48" s="53">
        <f t="shared" si="35"/>
        <v>0</v>
      </c>
      <c r="AF48" s="60">
        <v>0</v>
      </c>
      <c r="AG48" s="60">
        <f t="shared" si="36"/>
        <v>0</v>
      </c>
      <c r="AH48" s="59" t="str">
        <f t="shared" si="29"/>
        <v>10</v>
      </c>
      <c r="AI48" s="60">
        <f t="shared" si="37"/>
        <v>0</v>
      </c>
      <c r="AJ48" s="60">
        <f t="shared" si="38"/>
        <v>0</v>
      </c>
      <c r="AK48" s="60">
        <f t="shared" si="39"/>
        <v>0</v>
      </c>
      <c r="AL48" s="60">
        <f t="shared" si="40"/>
        <v>0</v>
      </c>
      <c r="AM48" s="64"/>
      <c r="AO48" s="63">
        <v>41</v>
      </c>
      <c r="AP48" s="58">
        <f t="shared" si="54"/>
        <v>45208</v>
      </c>
      <c r="AQ48" s="58">
        <f t="shared" si="55"/>
        <v>45214</v>
      </c>
      <c r="AR48" s="60">
        <v>0</v>
      </c>
      <c r="AS48" s="53">
        <v>0</v>
      </c>
      <c r="AT48" s="53">
        <v>0</v>
      </c>
      <c r="AU48" s="60">
        <f t="shared" si="41"/>
        <v>0</v>
      </c>
      <c r="AV48" s="53">
        <f t="shared" si="42"/>
        <v>0</v>
      </c>
      <c r="AW48" s="53">
        <f t="shared" si="43"/>
        <v>0</v>
      </c>
      <c r="AX48" s="60">
        <v>0</v>
      </c>
      <c r="AY48" s="60">
        <f t="shared" si="44"/>
        <v>0</v>
      </c>
      <c r="AZ48" s="59" t="str">
        <f t="shared" si="32"/>
        <v>10</v>
      </c>
      <c r="BA48" s="60">
        <f t="shared" si="45"/>
        <v>0</v>
      </c>
      <c r="BB48" s="60">
        <f t="shared" si="46"/>
        <v>0</v>
      </c>
      <c r="BC48" s="60">
        <f t="shared" si="47"/>
        <v>0</v>
      </c>
      <c r="BD48" s="60">
        <f t="shared" si="48"/>
        <v>0</v>
      </c>
      <c r="BE48" s="64"/>
    </row>
    <row r="49" spans="4:57" x14ac:dyDescent="0.25">
      <c r="D49" s="63">
        <v>42</v>
      </c>
      <c r="E49" s="58">
        <f t="shared" si="49"/>
        <v>45215</v>
      </c>
      <c r="F49" s="58">
        <f t="shared" si="50"/>
        <v>45221</v>
      </c>
      <c r="G49" s="60">
        <v>0</v>
      </c>
      <c r="H49" s="53">
        <v>0</v>
      </c>
      <c r="I49" s="53">
        <v>0</v>
      </c>
      <c r="J49" s="60">
        <f t="shared" si="0"/>
        <v>0</v>
      </c>
      <c r="K49" s="53">
        <f t="shared" si="51"/>
        <v>0</v>
      </c>
      <c r="L49" s="53">
        <f t="shared" si="33"/>
        <v>0</v>
      </c>
      <c r="M49" s="60">
        <v>0</v>
      </c>
      <c r="N49" s="60">
        <f t="shared" si="21"/>
        <v>0</v>
      </c>
      <c r="O49" s="59" t="str">
        <f t="shared" si="22"/>
        <v>10</v>
      </c>
      <c r="P49" s="60">
        <f t="shared" si="23"/>
        <v>0</v>
      </c>
      <c r="Q49" s="60">
        <f t="shared" si="24"/>
        <v>0</v>
      </c>
      <c r="R49" s="60">
        <f t="shared" si="25"/>
        <v>0</v>
      </c>
      <c r="S49" s="60">
        <f t="shared" si="26"/>
        <v>0</v>
      </c>
      <c r="T49" s="64"/>
      <c r="W49" s="63">
        <v>42</v>
      </c>
      <c r="X49" s="58">
        <f t="shared" si="52"/>
        <v>45215</v>
      </c>
      <c r="Y49" s="58">
        <f t="shared" si="53"/>
        <v>45221</v>
      </c>
      <c r="Z49" s="60">
        <v>0</v>
      </c>
      <c r="AA49" s="53">
        <v>0</v>
      </c>
      <c r="AB49" s="53">
        <v>0</v>
      </c>
      <c r="AC49" s="60">
        <f t="shared" si="3"/>
        <v>0</v>
      </c>
      <c r="AD49" s="53">
        <f t="shared" si="34"/>
        <v>0</v>
      </c>
      <c r="AE49" s="53">
        <f t="shared" si="35"/>
        <v>0</v>
      </c>
      <c r="AF49" s="60">
        <v>0</v>
      </c>
      <c r="AG49" s="60">
        <f t="shared" si="36"/>
        <v>0</v>
      </c>
      <c r="AH49" s="59" t="str">
        <f t="shared" si="29"/>
        <v>10</v>
      </c>
      <c r="AI49" s="60">
        <f t="shared" si="37"/>
        <v>0</v>
      </c>
      <c r="AJ49" s="60">
        <f t="shared" si="38"/>
        <v>0</v>
      </c>
      <c r="AK49" s="60">
        <f t="shared" si="39"/>
        <v>0</v>
      </c>
      <c r="AL49" s="60">
        <f t="shared" si="40"/>
        <v>0</v>
      </c>
      <c r="AM49" s="64"/>
      <c r="AO49" s="63">
        <v>42</v>
      </c>
      <c r="AP49" s="58">
        <f t="shared" si="54"/>
        <v>45215</v>
      </c>
      <c r="AQ49" s="58">
        <f t="shared" si="55"/>
        <v>45221</v>
      </c>
      <c r="AR49" s="60">
        <v>0</v>
      </c>
      <c r="AS49" s="53">
        <v>0</v>
      </c>
      <c r="AT49" s="53">
        <v>0</v>
      </c>
      <c r="AU49" s="60">
        <f t="shared" si="41"/>
        <v>0</v>
      </c>
      <c r="AV49" s="53">
        <f t="shared" si="42"/>
        <v>0</v>
      </c>
      <c r="AW49" s="53">
        <f t="shared" si="43"/>
        <v>0</v>
      </c>
      <c r="AX49" s="60">
        <v>0</v>
      </c>
      <c r="AY49" s="60">
        <f t="shared" si="44"/>
        <v>0</v>
      </c>
      <c r="AZ49" s="59" t="str">
        <f t="shared" si="32"/>
        <v>10</v>
      </c>
      <c r="BA49" s="60">
        <f t="shared" si="45"/>
        <v>0</v>
      </c>
      <c r="BB49" s="60">
        <f t="shared" si="46"/>
        <v>0</v>
      </c>
      <c r="BC49" s="60">
        <f t="shared" si="47"/>
        <v>0</v>
      </c>
      <c r="BD49" s="60">
        <f t="shared" si="48"/>
        <v>0</v>
      </c>
      <c r="BE49" s="64"/>
    </row>
    <row r="50" spans="4:57" x14ac:dyDescent="0.25">
      <c r="D50" s="63">
        <v>43</v>
      </c>
      <c r="E50" s="58">
        <f t="shared" si="49"/>
        <v>45222</v>
      </c>
      <c r="F50" s="58">
        <f t="shared" si="50"/>
        <v>45228</v>
      </c>
      <c r="G50" s="60">
        <v>0</v>
      </c>
      <c r="H50" s="53">
        <v>0</v>
      </c>
      <c r="I50" s="53">
        <v>0</v>
      </c>
      <c r="J50" s="60">
        <f t="shared" si="0"/>
        <v>0</v>
      </c>
      <c r="K50" s="53">
        <f t="shared" si="51"/>
        <v>0</v>
      </c>
      <c r="L50" s="53">
        <f t="shared" si="33"/>
        <v>0</v>
      </c>
      <c r="M50" s="60">
        <v>0</v>
      </c>
      <c r="N50" s="60">
        <f t="shared" si="21"/>
        <v>0</v>
      </c>
      <c r="O50" s="59" t="str">
        <f t="shared" si="22"/>
        <v>10</v>
      </c>
      <c r="P50" s="60">
        <f t="shared" si="23"/>
        <v>0</v>
      </c>
      <c r="Q50" s="60">
        <f t="shared" si="24"/>
        <v>0</v>
      </c>
      <c r="R50" s="60">
        <f t="shared" si="25"/>
        <v>0</v>
      </c>
      <c r="S50" s="60">
        <f t="shared" si="26"/>
        <v>0</v>
      </c>
      <c r="T50" s="64"/>
      <c r="W50" s="63">
        <v>43</v>
      </c>
      <c r="X50" s="58">
        <f t="shared" si="52"/>
        <v>45222</v>
      </c>
      <c r="Y50" s="58">
        <f t="shared" si="53"/>
        <v>45228</v>
      </c>
      <c r="Z50" s="60">
        <v>0</v>
      </c>
      <c r="AA50" s="53">
        <v>0</v>
      </c>
      <c r="AB50" s="53">
        <v>0</v>
      </c>
      <c r="AC50" s="60">
        <f t="shared" si="3"/>
        <v>0</v>
      </c>
      <c r="AD50" s="53">
        <f t="shared" si="34"/>
        <v>0</v>
      </c>
      <c r="AE50" s="53">
        <f t="shared" si="35"/>
        <v>0</v>
      </c>
      <c r="AF50" s="60">
        <v>0</v>
      </c>
      <c r="AG50" s="60">
        <f t="shared" si="36"/>
        <v>0</v>
      </c>
      <c r="AH50" s="59" t="str">
        <f t="shared" si="29"/>
        <v>10</v>
      </c>
      <c r="AI50" s="60">
        <f t="shared" si="37"/>
        <v>0</v>
      </c>
      <c r="AJ50" s="60">
        <f t="shared" si="38"/>
        <v>0</v>
      </c>
      <c r="AK50" s="60">
        <f t="shared" si="39"/>
        <v>0</v>
      </c>
      <c r="AL50" s="60">
        <f t="shared" si="40"/>
        <v>0</v>
      </c>
      <c r="AM50" s="64"/>
      <c r="AO50" s="63">
        <v>43</v>
      </c>
      <c r="AP50" s="58">
        <f t="shared" si="54"/>
        <v>45222</v>
      </c>
      <c r="AQ50" s="58">
        <f t="shared" si="55"/>
        <v>45228</v>
      </c>
      <c r="AR50" s="60">
        <v>0</v>
      </c>
      <c r="AS50" s="53">
        <v>0</v>
      </c>
      <c r="AT50" s="53">
        <v>0</v>
      </c>
      <c r="AU50" s="60">
        <f t="shared" si="41"/>
        <v>0</v>
      </c>
      <c r="AV50" s="53">
        <f t="shared" si="42"/>
        <v>0</v>
      </c>
      <c r="AW50" s="53">
        <f t="shared" si="43"/>
        <v>0</v>
      </c>
      <c r="AX50" s="60">
        <v>0</v>
      </c>
      <c r="AY50" s="60">
        <f t="shared" si="44"/>
        <v>0</v>
      </c>
      <c r="AZ50" s="59" t="str">
        <f t="shared" si="32"/>
        <v>10</v>
      </c>
      <c r="BA50" s="60">
        <f t="shared" si="45"/>
        <v>0</v>
      </c>
      <c r="BB50" s="60">
        <f t="shared" si="46"/>
        <v>0</v>
      </c>
      <c r="BC50" s="60">
        <f t="shared" si="47"/>
        <v>0</v>
      </c>
      <c r="BD50" s="60">
        <f t="shared" si="48"/>
        <v>0</v>
      </c>
      <c r="BE50" s="64"/>
    </row>
    <row r="51" spans="4:57" x14ac:dyDescent="0.25">
      <c r="D51" s="63">
        <v>44</v>
      </c>
      <c r="E51" s="58">
        <f t="shared" si="49"/>
        <v>45229</v>
      </c>
      <c r="F51" s="58">
        <f t="shared" si="50"/>
        <v>45235</v>
      </c>
      <c r="G51" s="60">
        <v>0</v>
      </c>
      <c r="H51" s="53">
        <v>0</v>
      </c>
      <c r="I51" s="53">
        <v>0</v>
      </c>
      <c r="J51" s="60">
        <f t="shared" si="0"/>
        <v>0</v>
      </c>
      <c r="K51" s="53">
        <f t="shared" si="51"/>
        <v>0</v>
      </c>
      <c r="L51" s="53">
        <f t="shared" si="33"/>
        <v>0</v>
      </c>
      <c r="M51" s="60">
        <v>0</v>
      </c>
      <c r="N51" s="60">
        <f t="shared" si="21"/>
        <v>0</v>
      </c>
      <c r="O51" s="59" t="str">
        <f t="shared" si="22"/>
        <v>10</v>
      </c>
      <c r="P51" s="60">
        <f t="shared" si="23"/>
        <v>0</v>
      </c>
      <c r="Q51" s="60">
        <f t="shared" si="24"/>
        <v>0</v>
      </c>
      <c r="R51" s="60">
        <f t="shared" si="25"/>
        <v>0</v>
      </c>
      <c r="S51" s="60">
        <f t="shared" si="26"/>
        <v>0</v>
      </c>
      <c r="T51" s="64"/>
      <c r="W51" s="63">
        <v>44</v>
      </c>
      <c r="X51" s="58">
        <f t="shared" si="52"/>
        <v>45229</v>
      </c>
      <c r="Y51" s="58">
        <f t="shared" si="53"/>
        <v>45235</v>
      </c>
      <c r="Z51" s="60">
        <v>0</v>
      </c>
      <c r="AA51" s="53">
        <v>0</v>
      </c>
      <c r="AB51" s="53">
        <v>0</v>
      </c>
      <c r="AC51" s="60">
        <f t="shared" si="3"/>
        <v>0</v>
      </c>
      <c r="AD51" s="53">
        <f t="shared" si="34"/>
        <v>0</v>
      </c>
      <c r="AE51" s="53">
        <f t="shared" si="35"/>
        <v>0</v>
      </c>
      <c r="AF51" s="60">
        <v>0</v>
      </c>
      <c r="AG51" s="60">
        <f t="shared" si="36"/>
        <v>0</v>
      </c>
      <c r="AH51" s="59" t="str">
        <f t="shared" si="29"/>
        <v>10</v>
      </c>
      <c r="AI51" s="60">
        <f t="shared" si="37"/>
        <v>0</v>
      </c>
      <c r="AJ51" s="60">
        <f t="shared" si="38"/>
        <v>0</v>
      </c>
      <c r="AK51" s="60">
        <f t="shared" si="39"/>
        <v>0</v>
      </c>
      <c r="AL51" s="60">
        <f t="shared" si="40"/>
        <v>0</v>
      </c>
      <c r="AM51" s="64"/>
      <c r="AO51" s="63">
        <v>44</v>
      </c>
      <c r="AP51" s="58">
        <f t="shared" si="54"/>
        <v>45229</v>
      </c>
      <c r="AQ51" s="58">
        <f t="shared" si="55"/>
        <v>45235</v>
      </c>
      <c r="AR51" s="60">
        <v>0</v>
      </c>
      <c r="AS51" s="53">
        <v>0</v>
      </c>
      <c r="AT51" s="53">
        <v>0</v>
      </c>
      <c r="AU51" s="60">
        <f t="shared" si="41"/>
        <v>0</v>
      </c>
      <c r="AV51" s="53">
        <f t="shared" si="42"/>
        <v>0</v>
      </c>
      <c r="AW51" s="53">
        <f t="shared" si="43"/>
        <v>0</v>
      </c>
      <c r="AX51" s="60">
        <v>0</v>
      </c>
      <c r="AY51" s="60">
        <f t="shared" si="44"/>
        <v>0</v>
      </c>
      <c r="AZ51" s="59" t="str">
        <f t="shared" si="32"/>
        <v>10</v>
      </c>
      <c r="BA51" s="60">
        <f t="shared" si="45"/>
        <v>0</v>
      </c>
      <c r="BB51" s="60">
        <f t="shared" si="46"/>
        <v>0</v>
      </c>
      <c r="BC51" s="60">
        <f t="shared" si="47"/>
        <v>0</v>
      </c>
      <c r="BD51" s="60">
        <f t="shared" si="48"/>
        <v>0</v>
      </c>
      <c r="BE51" s="64"/>
    </row>
    <row r="52" spans="4:57" x14ac:dyDescent="0.25">
      <c r="D52" s="63">
        <v>45</v>
      </c>
      <c r="E52" s="58">
        <f t="shared" si="49"/>
        <v>45236</v>
      </c>
      <c r="F52" s="58">
        <f t="shared" si="50"/>
        <v>45242</v>
      </c>
      <c r="G52" s="60">
        <v>0</v>
      </c>
      <c r="H52" s="53">
        <v>0</v>
      </c>
      <c r="I52" s="53">
        <v>0</v>
      </c>
      <c r="J52" s="60">
        <f t="shared" si="0"/>
        <v>0</v>
      </c>
      <c r="K52" s="53">
        <f t="shared" si="51"/>
        <v>0</v>
      </c>
      <c r="L52" s="53">
        <f t="shared" si="33"/>
        <v>0</v>
      </c>
      <c r="M52" s="60">
        <v>0</v>
      </c>
      <c r="N52" s="60">
        <f t="shared" si="21"/>
        <v>0</v>
      </c>
      <c r="O52" s="59" t="str">
        <f t="shared" si="22"/>
        <v>11</v>
      </c>
      <c r="P52" s="60">
        <f t="shared" si="23"/>
        <v>0</v>
      </c>
      <c r="Q52" s="60">
        <f t="shared" si="24"/>
        <v>0</v>
      </c>
      <c r="R52" s="60">
        <f t="shared" si="25"/>
        <v>0</v>
      </c>
      <c r="S52" s="60">
        <f t="shared" si="26"/>
        <v>0</v>
      </c>
      <c r="T52" s="64"/>
      <c r="W52" s="63">
        <v>45</v>
      </c>
      <c r="X52" s="58">
        <f t="shared" si="52"/>
        <v>45236</v>
      </c>
      <c r="Y52" s="58">
        <f t="shared" si="53"/>
        <v>45242</v>
      </c>
      <c r="Z52" s="60">
        <v>0</v>
      </c>
      <c r="AA52" s="53">
        <v>0</v>
      </c>
      <c r="AB52" s="53">
        <v>0</v>
      </c>
      <c r="AC52" s="60">
        <f t="shared" si="3"/>
        <v>0</v>
      </c>
      <c r="AD52" s="53">
        <f t="shared" si="34"/>
        <v>0</v>
      </c>
      <c r="AE52" s="53">
        <f t="shared" si="35"/>
        <v>0</v>
      </c>
      <c r="AF52" s="60">
        <v>0</v>
      </c>
      <c r="AG52" s="60">
        <f t="shared" si="36"/>
        <v>0</v>
      </c>
      <c r="AH52" s="59" t="str">
        <f t="shared" si="29"/>
        <v>11</v>
      </c>
      <c r="AI52" s="60">
        <f t="shared" si="37"/>
        <v>0</v>
      </c>
      <c r="AJ52" s="60">
        <f t="shared" si="38"/>
        <v>0</v>
      </c>
      <c r="AK52" s="60">
        <f t="shared" si="39"/>
        <v>0</v>
      </c>
      <c r="AL52" s="60">
        <f t="shared" si="40"/>
        <v>0</v>
      </c>
      <c r="AM52" s="64"/>
      <c r="AO52" s="63">
        <v>45</v>
      </c>
      <c r="AP52" s="58">
        <f t="shared" si="54"/>
        <v>45236</v>
      </c>
      <c r="AQ52" s="58">
        <f t="shared" si="55"/>
        <v>45242</v>
      </c>
      <c r="AR52" s="60">
        <v>0</v>
      </c>
      <c r="AS52" s="53">
        <v>0</v>
      </c>
      <c r="AT52" s="53">
        <v>0</v>
      </c>
      <c r="AU52" s="60">
        <f t="shared" si="41"/>
        <v>0</v>
      </c>
      <c r="AV52" s="53">
        <f t="shared" si="42"/>
        <v>0</v>
      </c>
      <c r="AW52" s="53">
        <f t="shared" si="43"/>
        <v>0</v>
      </c>
      <c r="AX52" s="60">
        <v>0</v>
      </c>
      <c r="AY52" s="60">
        <f t="shared" si="44"/>
        <v>0</v>
      </c>
      <c r="AZ52" s="59" t="str">
        <f t="shared" si="32"/>
        <v>11</v>
      </c>
      <c r="BA52" s="60">
        <f t="shared" si="45"/>
        <v>0</v>
      </c>
      <c r="BB52" s="60">
        <f t="shared" si="46"/>
        <v>0</v>
      </c>
      <c r="BC52" s="60">
        <f t="shared" si="47"/>
        <v>0</v>
      </c>
      <c r="BD52" s="60">
        <f t="shared" si="48"/>
        <v>0</v>
      </c>
      <c r="BE52" s="64"/>
    </row>
    <row r="53" spans="4:57" x14ac:dyDescent="0.25">
      <c r="D53" s="63">
        <v>46</v>
      </c>
      <c r="E53" s="58">
        <f t="shared" si="49"/>
        <v>45243</v>
      </c>
      <c r="F53" s="58">
        <f t="shared" si="50"/>
        <v>45249</v>
      </c>
      <c r="G53" s="60">
        <v>0</v>
      </c>
      <c r="H53" s="53">
        <v>0</v>
      </c>
      <c r="I53" s="53">
        <v>0</v>
      </c>
      <c r="J53" s="60">
        <f t="shared" si="0"/>
        <v>0</v>
      </c>
      <c r="K53" s="53">
        <f t="shared" si="51"/>
        <v>0</v>
      </c>
      <c r="L53" s="53">
        <f t="shared" si="33"/>
        <v>0</v>
      </c>
      <c r="M53" s="60">
        <v>0</v>
      </c>
      <c r="N53" s="60">
        <f t="shared" si="21"/>
        <v>0</v>
      </c>
      <c r="O53" s="59" t="str">
        <f t="shared" si="22"/>
        <v>11</v>
      </c>
      <c r="P53" s="60">
        <f t="shared" si="23"/>
        <v>0</v>
      </c>
      <c r="Q53" s="60">
        <f t="shared" si="24"/>
        <v>0</v>
      </c>
      <c r="R53" s="60">
        <f t="shared" si="25"/>
        <v>0</v>
      </c>
      <c r="S53" s="60">
        <f t="shared" si="26"/>
        <v>0</v>
      </c>
      <c r="T53" s="64"/>
      <c r="W53" s="63">
        <v>46</v>
      </c>
      <c r="X53" s="58">
        <f t="shared" si="52"/>
        <v>45243</v>
      </c>
      <c r="Y53" s="58">
        <f t="shared" si="53"/>
        <v>45249</v>
      </c>
      <c r="Z53" s="60">
        <v>0</v>
      </c>
      <c r="AA53" s="53">
        <v>0</v>
      </c>
      <c r="AB53" s="53">
        <v>0</v>
      </c>
      <c r="AC53" s="60">
        <f t="shared" si="3"/>
        <v>0</v>
      </c>
      <c r="AD53" s="53">
        <f t="shared" si="34"/>
        <v>0</v>
      </c>
      <c r="AE53" s="53">
        <f t="shared" si="35"/>
        <v>0</v>
      </c>
      <c r="AF53" s="60">
        <v>0</v>
      </c>
      <c r="AG53" s="60">
        <f t="shared" si="36"/>
        <v>0</v>
      </c>
      <c r="AH53" s="59" t="str">
        <f t="shared" si="29"/>
        <v>11</v>
      </c>
      <c r="AI53" s="60">
        <f t="shared" si="37"/>
        <v>0</v>
      </c>
      <c r="AJ53" s="60">
        <f t="shared" si="38"/>
        <v>0</v>
      </c>
      <c r="AK53" s="60">
        <f t="shared" si="39"/>
        <v>0</v>
      </c>
      <c r="AL53" s="60">
        <f t="shared" si="40"/>
        <v>0</v>
      </c>
      <c r="AM53" s="64"/>
      <c r="AO53" s="63">
        <v>46</v>
      </c>
      <c r="AP53" s="58">
        <f t="shared" si="54"/>
        <v>45243</v>
      </c>
      <c r="AQ53" s="58">
        <f t="shared" si="55"/>
        <v>45249</v>
      </c>
      <c r="AR53" s="60">
        <v>0</v>
      </c>
      <c r="AS53" s="53">
        <v>0</v>
      </c>
      <c r="AT53" s="53">
        <v>0</v>
      </c>
      <c r="AU53" s="60">
        <f t="shared" si="41"/>
        <v>0</v>
      </c>
      <c r="AV53" s="53">
        <f t="shared" si="42"/>
        <v>0</v>
      </c>
      <c r="AW53" s="53">
        <f t="shared" si="43"/>
        <v>0</v>
      </c>
      <c r="AX53" s="60">
        <v>0</v>
      </c>
      <c r="AY53" s="60">
        <f t="shared" si="44"/>
        <v>0</v>
      </c>
      <c r="AZ53" s="59" t="str">
        <f t="shared" si="32"/>
        <v>11</v>
      </c>
      <c r="BA53" s="60">
        <f t="shared" si="45"/>
        <v>0</v>
      </c>
      <c r="BB53" s="60">
        <f t="shared" si="46"/>
        <v>0</v>
      </c>
      <c r="BC53" s="60">
        <f t="shared" si="47"/>
        <v>0</v>
      </c>
      <c r="BD53" s="60">
        <f t="shared" si="48"/>
        <v>0</v>
      </c>
      <c r="BE53" s="64"/>
    </row>
    <row r="54" spans="4:57" x14ac:dyDescent="0.25">
      <c r="D54" s="63">
        <v>47</v>
      </c>
      <c r="E54" s="58">
        <f t="shared" si="49"/>
        <v>45250</v>
      </c>
      <c r="F54" s="58">
        <f t="shared" si="50"/>
        <v>45256</v>
      </c>
      <c r="G54" s="60">
        <v>0</v>
      </c>
      <c r="H54" s="53">
        <v>0</v>
      </c>
      <c r="I54" s="53">
        <v>0</v>
      </c>
      <c r="J54" s="60">
        <f t="shared" si="0"/>
        <v>0</v>
      </c>
      <c r="K54" s="53">
        <f t="shared" si="51"/>
        <v>0</v>
      </c>
      <c r="L54" s="53">
        <f t="shared" si="33"/>
        <v>0</v>
      </c>
      <c r="M54" s="60">
        <v>0</v>
      </c>
      <c r="N54" s="60">
        <f t="shared" si="21"/>
        <v>0</v>
      </c>
      <c r="O54" s="59" t="str">
        <f t="shared" si="22"/>
        <v>11</v>
      </c>
      <c r="P54" s="60">
        <f t="shared" si="23"/>
        <v>0</v>
      </c>
      <c r="Q54" s="60">
        <f t="shared" si="24"/>
        <v>0</v>
      </c>
      <c r="R54" s="60">
        <f t="shared" si="25"/>
        <v>0</v>
      </c>
      <c r="S54" s="60">
        <f t="shared" si="26"/>
        <v>0</v>
      </c>
      <c r="T54" s="64"/>
      <c r="W54" s="63">
        <v>47</v>
      </c>
      <c r="X54" s="58">
        <f t="shared" si="52"/>
        <v>45250</v>
      </c>
      <c r="Y54" s="58">
        <f t="shared" si="53"/>
        <v>45256</v>
      </c>
      <c r="Z54" s="60">
        <v>0</v>
      </c>
      <c r="AA54" s="53">
        <v>0</v>
      </c>
      <c r="AB54" s="53">
        <v>0</v>
      </c>
      <c r="AC54" s="60">
        <f t="shared" si="3"/>
        <v>0</v>
      </c>
      <c r="AD54" s="53">
        <f t="shared" si="34"/>
        <v>0</v>
      </c>
      <c r="AE54" s="53">
        <f t="shared" si="35"/>
        <v>0</v>
      </c>
      <c r="AF54" s="60">
        <v>0</v>
      </c>
      <c r="AG54" s="60">
        <f t="shared" si="36"/>
        <v>0</v>
      </c>
      <c r="AH54" s="59" t="str">
        <f t="shared" si="29"/>
        <v>11</v>
      </c>
      <c r="AI54" s="60">
        <f t="shared" si="37"/>
        <v>0</v>
      </c>
      <c r="AJ54" s="60">
        <f t="shared" si="38"/>
        <v>0</v>
      </c>
      <c r="AK54" s="60">
        <f t="shared" si="39"/>
        <v>0</v>
      </c>
      <c r="AL54" s="60">
        <f t="shared" si="40"/>
        <v>0</v>
      </c>
      <c r="AM54" s="64"/>
      <c r="AO54" s="63">
        <v>47</v>
      </c>
      <c r="AP54" s="58">
        <f t="shared" si="54"/>
        <v>45250</v>
      </c>
      <c r="AQ54" s="58">
        <f t="shared" si="55"/>
        <v>45256</v>
      </c>
      <c r="AR54" s="60">
        <v>0</v>
      </c>
      <c r="AS54" s="53">
        <v>0</v>
      </c>
      <c r="AT54" s="53">
        <v>0</v>
      </c>
      <c r="AU54" s="60">
        <f t="shared" si="41"/>
        <v>0</v>
      </c>
      <c r="AV54" s="53">
        <f t="shared" si="42"/>
        <v>0</v>
      </c>
      <c r="AW54" s="53">
        <f t="shared" si="43"/>
        <v>0</v>
      </c>
      <c r="AX54" s="60">
        <v>0</v>
      </c>
      <c r="AY54" s="60">
        <f t="shared" si="44"/>
        <v>0</v>
      </c>
      <c r="AZ54" s="59" t="str">
        <f t="shared" si="32"/>
        <v>11</v>
      </c>
      <c r="BA54" s="60">
        <f t="shared" si="45"/>
        <v>0</v>
      </c>
      <c r="BB54" s="60">
        <f t="shared" si="46"/>
        <v>0</v>
      </c>
      <c r="BC54" s="60">
        <f t="shared" si="47"/>
        <v>0</v>
      </c>
      <c r="BD54" s="60">
        <f t="shared" si="48"/>
        <v>0</v>
      </c>
      <c r="BE54" s="64"/>
    </row>
    <row r="55" spans="4:57" x14ac:dyDescent="0.25">
      <c r="D55" s="63">
        <v>48</v>
      </c>
      <c r="E55" s="58">
        <f t="shared" si="49"/>
        <v>45257</v>
      </c>
      <c r="F55" s="58">
        <f t="shared" si="50"/>
        <v>45263</v>
      </c>
      <c r="G55" s="60">
        <v>0</v>
      </c>
      <c r="H55" s="53">
        <v>0</v>
      </c>
      <c r="I55" s="53">
        <v>0</v>
      </c>
      <c r="J55" s="60">
        <f t="shared" si="0"/>
        <v>0</v>
      </c>
      <c r="K55" s="53">
        <f t="shared" si="51"/>
        <v>0</v>
      </c>
      <c r="L55" s="53">
        <f t="shared" si="33"/>
        <v>0</v>
      </c>
      <c r="M55" s="60">
        <v>0</v>
      </c>
      <c r="N55" s="60">
        <f t="shared" si="21"/>
        <v>0</v>
      </c>
      <c r="O55" s="59" t="str">
        <f t="shared" si="22"/>
        <v>11</v>
      </c>
      <c r="P55" s="60">
        <f t="shared" si="23"/>
        <v>0</v>
      </c>
      <c r="Q55" s="60">
        <f t="shared" si="24"/>
        <v>0</v>
      </c>
      <c r="R55" s="60">
        <f t="shared" si="25"/>
        <v>0</v>
      </c>
      <c r="S55" s="60">
        <f t="shared" si="26"/>
        <v>0</v>
      </c>
      <c r="T55" s="64"/>
      <c r="W55" s="63">
        <v>48</v>
      </c>
      <c r="X55" s="58">
        <f t="shared" si="52"/>
        <v>45257</v>
      </c>
      <c r="Y55" s="58">
        <f t="shared" si="53"/>
        <v>45263</v>
      </c>
      <c r="Z55" s="60">
        <v>0</v>
      </c>
      <c r="AA55" s="53">
        <v>0</v>
      </c>
      <c r="AB55" s="53">
        <v>0</v>
      </c>
      <c r="AC55" s="60">
        <f t="shared" si="3"/>
        <v>0</v>
      </c>
      <c r="AD55" s="53">
        <f t="shared" si="34"/>
        <v>0</v>
      </c>
      <c r="AE55" s="53">
        <f t="shared" si="35"/>
        <v>0</v>
      </c>
      <c r="AF55" s="60">
        <v>0</v>
      </c>
      <c r="AG55" s="60">
        <f t="shared" si="36"/>
        <v>0</v>
      </c>
      <c r="AH55" s="59" t="str">
        <f t="shared" si="29"/>
        <v>11</v>
      </c>
      <c r="AI55" s="60">
        <f t="shared" si="37"/>
        <v>0</v>
      </c>
      <c r="AJ55" s="60">
        <f t="shared" si="38"/>
        <v>0</v>
      </c>
      <c r="AK55" s="60">
        <f t="shared" si="39"/>
        <v>0</v>
      </c>
      <c r="AL55" s="60">
        <f t="shared" si="40"/>
        <v>0</v>
      </c>
      <c r="AM55" s="64"/>
      <c r="AO55" s="63">
        <v>48</v>
      </c>
      <c r="AP55" s="58">
        <f t="shared" si="54"/>
        <v>45257</v>
      </c>
      <c r="AQ55" s="58">
        <f t="shared" si="55"/>
        <v>45263</v>
      </c>
      <c r="AR55" s="60">
        <v>0</v>
      </c>
      <c r="AS55" s="53">
        <v>0</v>
      </c>
      <c r="AT55" s="53">
        <v>0</v>
      </c>
      <c r="AU55" s="60">
        <f t="shared" si="41"/>
        <v>0</v>
      </c>
      <c r="AV55" s="53">
        <f t="shared" si="42"/>
        <v>0</v>
      </c>
      <c r="AW55" s="53">
        <f t="shared" si="43"/>
        <v>0</v>
      </c>
      <c r="AX55" s="60">
        <v>0</v>
      </c>
      <c r="AY55" s="60">
        <f t="shared" si="44"/>
        <v>0</v>
      </c>
      <c r="AZ55" s="59" t="str">
        <f t="shared" si="32"/>
        <v>11</v>
      </c>
      <c r="BA55" s="60">
        <f t="shared" si="45"/>
        <v>0</v>
      </c>
      <c r="BB55" s="60">
        <f t="shared" si="46"/>
        <v>0</v>
      </c>
      <c r="BC55" s="60">
        <f t="shared" si="47"/>
        <v>0</v>
      </c>
      <c r="BD55" s="60">
        <f t="shared" si="48"/>
        <v>0</v>
      </c>
      <c r="BE55" s="64"/>
    </row>
    <row r="56" spans="4:57" x14ac:dyDescent="0.25">
      <c r="D56" s="63">
        <v>49</v>
      </c>
      <c r="E56" s="58">
        <f t="shared" si="49"/>
        <v>45264</v>
      </c>
      <c r="F56" s="58">
        <f t="shared" si="50"/>
        <v>45270</v>
      </c>
      <c r="G56" s="60">
        <v>0</v>
      </c>
      <c r="H56" s="53">
        <v>0</v>
      </c>
      <c r="I56" s="53">
        <v>0</v>
      </c>
      <c r="J56" s="60">
        <f t="shared" si="0"/>
        <v>0</v>
      </c>
      <c r="K56" s="53">
        <f t="shared" si="51"/>
        <v>0</v>
      </c>
      <c r="L56" s="53">
        <f t="shared" si="33"/>
        <v>0</v>
      </c>
      <c r="M56" s="60">
        <v>0</v>
      </c>
      <c r="N56" s="60">
        <f t="shared" si="21"/>
        <v>0</v>
      </c>
      <c r="O56" s="59" t="str">
        <f t="shared" si="22"/>
        <v>12</v>
      </c>
      <c r="P56" s="60">
        <f t="shared" si="23"/>
        <v>0</v>
      </c>
      <c r="Q56" s="60">
        <f t="shared" si="24"/>
        <v>0</v>
      </c>
      <c r="R56" s="60">
        <f t="shared" si="25"/>
        <v>0</v>
      </c>
      <c r="S56" s="60">
        <f t="shared" si="26"/>
        <v>0</v>
      </c>
      <c r="T56" s="64"/>
      <c r="W56" s="63">
        <v>49</v>
      </c>
      <c r="X56" s="58">
        <f t="shared" si="52"/>
        <v>45264</v>
      </c>
      <c r="Y56" s="58">
        <f t="shared" si="53"/>
        <v>45270</v>
      </c>
      <c r="Z56" s="60">
        <v>0</v>
      </c>
      <c r="AA56" s="53">
        <v>0</v>
      </c>
      <c r="AB56" s="53">
        <v>0</v>
      </c>
      <c r="AC56" s="60">
        <f t="shared" si="3"/>
        <v>0</v>
      </c>
      <c r="AD56" s="53">
        <f t="shared" si="34"/>
        <v>0</v>
      </c>
      <c r="AE56" s="53">
        <f t="shared" si="35"/>
        <v>0</v>
      </c>
      <c r="AF56" s="60">
        <v>0</v>
      </c>
      <c r="AG56" s="60">
        <f t="shared" si="36"/>
        <v>0</v>
      </c>
      <c r="AH56" s="59" t="str">
        <f t="shared" si="29"/>
        <v>12</v>
      </c>
      <c r="AI56" s="60">
        <f t="shared" si="37"/>
        <v>0</v>
      </c>
      <c r="AJ56" s="60">
        <f t="shared" si="38"/>
        <v>0</v>
      </c>
      <c r="AK56" s="60">
        <f t="shared" si="39"/>
        <v>0</v>
      </c>
      <c r="AL56" s="60">
        <f t="shared" si="40"/>
        <v>0</v>
      </c>
      <c r="AM56" s="64"/>
      <c r="AO56" s="63">
        <v>49</v>
      </c>
      <c r="AP56" s="58">
        <f t="shared" si="54"/>
        <v>45264</v>
      </c>
      <c r="AQ56" s="58">
        <f t="shared" si="55"/>
        <v>45270</v>
      </c>
      <c r="AR56" s="60">
        <v>0</v>
      </c>
      <c r="AS56" s="53">
        <v>0</v>
      </c>
      <c r="AT56" s="53">
        <v>0</v>
      </c>
      <c r="AU56" s="60">
        <f t="shared" si="41"/>
        <v>0</v>
      </c>
      <c r="AV56" s="53">
        <f t="shared" si="42"/>
        <v>0</v>
      </c>
      <c r="AW56" s="53">
        <f t="shared" si="43"/>
        <v>0</v>
      </c>
      <c r="AX56" s="60">
        <v>0</v>
      </c>
      <c r="AY56" s="60">
        <f t="shared" si="44"/>
        <v>0</v>
      </c>
      <c r="AZ56" s="59" t="str">
        <f t="shared" si="32"/>
        <v>12</v>
      </c>
      <c r="BA56" s="60">
        <f t="shared" si="45"/>
        <v>0</v>
      </c>
      <c r="BB56" s="60">
        <f t="shared" si="46"/>
        <v>0</v>
      </c>
      <c r="BC56" s="60">
        <f t="shared" si="47"/>
        <v>0</v>
      </c>
      <c r="BD56" s="60">
        <f t="shared" si="48"/>
        <v>0</v>
      </c>
      <c r="BE56" s="64"/>
    </row>
    <row r="57" spans="4:57" x14ac:dyDescent="0.25">
      <c r="D57" s="63">
        <v>50</v>
      </c>
      <c r="E57" s="58">
        <f t="shared" si="49"/>
        <v>45271</v>
      </c>
      <c r="F57" s="58">
        <f t="shared" si="50"/>
        <v>45277</v>
      </c>
      <c r="G57" s="60">
        <v>0</v>
      </c>
      <c r="H57" s="53">
        <v>0</v>
      </c>
      <c r="I57" s="53">
        <v>0</v>
      </c>
      <c r="J57" s="60">
        <f t="shared" si="0"/>
        <v>0</v>
      </c>
      <c r="K57" s="53">
        <f t="shared" si="51"/>
        <v>0</v>
      </c>
      <c r="L57" s="53">
        <f t="shared" si="33"/>
        <v>0</v>
      </c>
      <c r="M57" s="60">
        <v>0</v>
      </c>
      <c r="N57" s="60">
        <f t="shared" si="21"/>
        <v>0</v>
      </c>
      <c r="O57" s="59" t="str">
        <f t="shared" si="22"/>
        <v>12</v>
      </c>
      <c r="P57" s="60">
        <f t="shared" si="23"/>
        <v>0</v>
      </c>
      <c r="Q57" s="60">
        <f t="shared" si="24"/>
        <v>0</v>
      </c>
      <c r="R57" s="60">
        <f t="shared" si="25"/>
        <v>0</v>
      </c>
      <c r="S57" s="60">
        <f t="shared" si="26"/>
        <v>0</v>
      </c>
      <c r="T57" s="64"/>
      <c r="W57" s="63">
        <v>50</v>
      </c>
      <c r="X57" s="58">
        <f t="shared" si="52"/>
        <v>45271</v>
      </c>
      <c r="Y57" s="58">
        <f t="shared" si="53"/>
        <v>45277</v>
      </c>
      <c r="Z57" s="60">
        <v>0</v>
      </c>
      <c r="AA57" s="53">
        <v>0</v>
      </c>
      <c r="AB57" s="53">
        <v>0</v>
      </c>
      <c r="AC57" s="60">
        <f t="shared" si="3"/>
        <v>0</v>
      </c>
      <c r="AD57" s="53">
        <f t="shared" si="34"/>
        <v>0</v>
      </c>
      <c r="AE57" s="53">
        <f t="shared" si="35"/>
        <v>0</v>
      </c>
      <c r="AF57" s="60">
        <v>0</v>
      </c>
      <c r="AG57" s="60">
        <f t="shared" si="36"/>
        <v>0</v>
      </c>
      <c r="AH57" s="59" t="str">
        <f t="shared" si="29"/>
        <v>12</v>
      </c>
      <c r="AI57" s="60">
        <f t="shared" si="37"/>
        <v>0</v>
      </c>
      <c r="AJ57" s="60">
        <f t="shared" si="38"/>
        <v>0</v>
      </c>
      <c r="AK57" s="60">
        <f t="shared" si="39"/>
        <v>0</v>
      </c>
      <c r="AL57" s="60">
        <f t="shared" si="40"/>
        <v>0</v>
      </c>
      <c r="AM57" s="64"/>
      <c r="AO57" s="63">
        <v>50</v>
      </c>
      <c r="AP57" s="58">
        <f t="shared" si="54"/>
        <v>45271</v>
      </c>
      <c r="AQ57" s="58">
        <f t="shared" si="55"/>
        <v>45277</v>
      </c>
      <c r="AR57" s="60">
        <v>0</v>
      </c>
      <c r="AS57" s="53">
        <v>0</v>
      </c>
      <c r="AT57" s="53">
        <v>0</v>
      </c>
      <c r="AU57" s="60">
        <f t="shared" si="41"/>
        <v>0</v>
      </c>
      <c r="AV57" s="53">
        <f t="shared" si="42"/>
        <v>0</v>
      </c>
      <c r="AW57" s="53">
        <f t="shared" si="43"/>
        <v>0</v>
      </c>
      <c r="AX57" s="60">
        <v>0</v>
      </c>
      <c r="AY57" s="60">
        <f t="shared" si="44"/>
        <v>0</v>
      </c>
      <c r="AZ57" s="59" t="str">
        <f t="shared" si="32"/>
        <v>12</v>
      </c>
      <c r="BA57" s="60">
        <f t="shared" si="45"/>
        <v>0</v>
      </c>
      <c r="BB57" s="60">
        <f t="shared" si="46"/>
        <v>0</v>
      </c>
      <c r="BC57" s="60">
        <f t="shared" si="47"/>
        <v>0</v>
      </c>
      <c r="BD57" s="60">
        <f t="shared" si="48"/>
        <v>0</v>
      </c>
      <c r="BE57" s="64"/>
    </row>
    <row r="58" spans="4:57" x14ac:dyDescent="0.25">
      <c r="D58" s="63">
        <v>51</v>
      </c>
      <c r="E58" s="58">
        <f t="shared" si="49"/>
        <v>45278</v>
      </c>
      <c r="F58" s="58">
        <f t="shared" si="50"/>
        <v>45284</v>
      </c>
      <c r="G58" s="60">
        <v>0</v>
      </c>
      <c r="H58" s="53">
        <v>0</v>
      </c>
      <c r="I58" s="53">
        <v>0</v>
      </c>
      <c r="J58" s="60">
        <f t="shared" si="0"/>
        <v>0</v>
      </c>
      <c r="K58" s="53">
        <f t="shared" si="51"/>
        <v>0</v>
      </c>
      <c r="L58" s="53">
        <f t="shared" si="33"/>
        <v>0</v>
      </c>
      <c r="M58" s="60">
        <v>0</v>
      </c>
      <c r="N58" s="60">
        <f t="shared" si="21"/>
        <v>0</v>
      </c>
      <c r="O58" s="59" t="str">
        <f t="shared" si="22"/>
        <v>12</v>
      </c>
      <c r="P58" s="60">
        <f t="shared" si="23"/>
        <v>0</v>
      </c>
      <c r="Q58" s="60">
        <f t="shared" si="24"/>
        <v>0</v>
      </c>
      <c r="R58" s="60">
        <f t="shared" si="25"/>
        <v>0</v>
      </c>
      <c r="S58" s="60">
        <f t="shared" si="26"/>
        <v>0</v>
      </c>
      <c r="T58" s="64"/>
      <c r="W58" s="63">
        <v>51</v>
      </c>
      <c r="X58" s="58">
        <f t="shared" si="52"/>
        <v>45278</v>
      </c>
      <c r="Y58" s="58">
        <f t="shared" si="53"/>
        <v>45284</v>
      </c>
      <c r="Z58" s="60">
        <v>0</v>
      </c>
      <c r="AA58" s="53">
        <v>0</v>
      </c>
      <c r="AB58" s="53">
        <v>0</v>
      </c>
      <c r="AC58" s="60">
        <f t="shared" si="3"/>
        <v>0</v>
      </c>
      <c r="AD58" s="53">
        <f t="shared" si="34"/>
        <v>0</v>
      </c>
      <c r="AE58" s="53">
        <f t="shared" si="35"/>
        <v>0</v>
      </c>
      <c r="AF58" s="60">
        <v>0</v>
      </c>
      <c r="AG58" s="60">
        <f t="shared" si="36"/>
        <v>0</v>
      </c>
      <c r="AH58" s="59" t="str">
        <f t="shared" si="29"/>
        <v>12</v>
      </c>
      <c r="AI58" s="60">
        <f t="shared" si="37"/>
        <v>0</v>
      </c>
      <c r="AJ58" s="60">
        <f t="shared" si="38"/>
        <v>0</v>
      </c>
      <c r="AK58" s="60">
        <f t="shared" si="39"/>
        <v>0</v>
      </c>
      <c r="AL58" s="60">
        <f t="shared" si="40"/>
        <v>0</v>
      </c>
      <c r="AM58" s="64"/>
      <c r="AO58" s="63">
        <v>51</v>
      </c>
      <c r="AP58" s="58">
        <f t="shared" si="54"/>
        <v>45278</v>
      </c>
      <c r="AQ58" s="58">
        <f t="shared" si="55"/>
        <v>45284</v>
      </c>
      <c r="AR58" s="60">
        <v>0</v>
      </c>
      <c r="AS58" s="53">
        <v>0</v>
      </c>
      <c r="AT58" s="53">
        <v>0</v>
      </c>
      <c r="AU58" s="60">
        <f t="shared" si="41"/>
        <v>0</v>
      </c>
      <c r="AV58" s="53">
        <f t="shared" si="42"/>
        <v>0</v>
      </c>
      <c r="AW58" s="53">
        <f t="shared" si="43"/>
        <v>0</v>
      </c>
      <c r="AX58" s="60">
        <v>0</v>
      </c>
      <c r="AY58" s="60">
        <f t="shared" si="44"/>
        <v>0</v>
      </c>
      <c r="AZ58" s="59" t="str">
        <f t="shared" si="32"/>
        <v>12</v>
      </c>
      <c r="BA58" s="60">
        <f t="shared" si="45"/>
        <v>0</v>
      </c>
      <c r="BB58" s="60">
        <f t="shared" si="46"/>
        <v>0</v>
      </c>
      <c r="BC58" s="60">
        <f t="shared" si="47"/>
        <v>0</v>
      </c>
      <c r="BD58" s="60">
        <f t="shared" si="48"/>
        <v>0</v>
      </c>
      <c r="BE58" s="64"/>
    </row>
    <row r="59" spans="4:57" x14ac:dyDescent="0.25">
      <c r="D59" s="63">
        <v>52</v>
      </c>
      <c r="E59" s="58">
        <f t="shared" si="49"/>
        <v>45285</v>
      </c>
      <c r="F59" s="58">
        <f t="shared" si="50"/>
        <v>45291</v>
      </c>
      <c r="G59" s="60">
        <v>0</v>
      </c>
      <c r="H59" s="53">
        <v>0</v>
      </c>
      <c r="I59" s="53">
        <v>0</v>
      </c>
      <c r="J59" s="60">
        <f t="shared" si="0"/>
        <v>0</v>
      </c>
      <c r="K59" s="53">
        <f t="shared" si="51"/>
        <v>0</v>
      </c>
      <c r="L59" s="53">
        <f t="shared" si="33"/>
        <v>0</v>
      </c>
      <c r="M59" s="60">
        <v>0</v>
      </c>
      <c r="N59" s="60">
        <f t="shared" si="21"/>
        <v>0</v>
      </c>
      <c r="O59" s="59" t="str">
        <f t="shared" si="22"/>
        <v>12</v>
      </c>
      <c r="P59" s="60">
        <f t="shared" si="23"/>
        <v>0</v>
      </c>
      <c r="Q59" s="60">
        <f t="shared" si="24"/>
        <v>0</v>
      </c>
      <c r="R59" s="60">
        <f t="shared" si="25"/>
        <v>0</v>
      </c>
      <c r="S59" s="60">
        <f t="shared" si="26"/>
        <v>0</v>
      </c>
      <c r="T59" s="64"/>
      <c r="W59" s="63">
        <v>52</v>
      </c>
      <c r="X59" s="58">
        <f t="shared" si="52"/>
        <v>45285</v>
      </c>
      <c r="Y59" s="58">
        <f t="shared" si="53"/>
        <v>45291</v>
      </c>
      <c r="Z59" s="60">
        <v>0</v>
      </c>
      <c r="AA59" s="53">
        <v>0</v>
      </c>
      <c r="AB59" s="53">
        <v>0</v>
      </c>
      <c r="AC59" s="60">
        <f t="shared" si="3"/>
        <v>0</v>
      </c>
      <c r="AD59" s="53">
        <f t="shared" si="34"/>
        <v>0</v>
      </c>
      <c r="AE59" s="53">
        <f t="shared" si="35"/>
        <v>0</v>
      </c>
      <c r="AF59" s="60">
        <v>0</v>
      </c>
      <c r="AG59" s="60">
        <f t="shared" si="36"/>
        <v>0</v>
      </c>
      <c r="AH59" s="59" t="str">
        <f t="shared" si="29"/>
        <v>12</v>
      </c>
      <c r="AI59" s="60">
        <f t="shared" si="37"/>
        <v>0</v>
      </c>
      <c r="AJ59" s="60">
        <f t="shared" si="38"/>
        <v>0</v>
      </c>
      <c r="AK59" s="60">
        <f t="shared" si="39"/>
        <v>0</v>
      </c>
      <c r="AL59" s="60">
        <f t="shared" si="40"/>
        <v>0</v>
      </c>
      <c r="AM59" s="64"/>
      <c r="AO59" s="63">
        <v>52</v>
      </c>
      <c r="AP59" s="58">
        <f t="shared" si="54"/>
        <v>45285</v>
      </c>
      <c r="AQ59" s="58">
        <f t="shared" si="55"/>
        <v>45291</v>
      </c>
      <c r="AR59" s="60">
        <v>0</v>
      </c>
      <c r="AS59" s="53">
        <v>0</v>
      </c>
      <c r="AT59" s="53">
        <v>0</v>
      </c>
      <c r="AU59" s="60">
        <f t="shared" si="41"/>
        <v>0</v>
      </c>
      <c r="AV59" s="53">
        <f t="shared" si="42"/>
        <v>0</v>
      </c>
      <c r="AW59" s="53">
        <f t="shared" si="43"/>
        <v>0</v>
      </c>
      <c r="AX59" s="60">
        <v>0</v>
      </c>
      <c r="AY59" s="60">
        <f t="shared" si="44"/>
        <v>0</v>
      </c>
      <c r="AZ59" s="59" t="str">
        <f t="shared" si="32"/>
        <v>12</v>
      </c>
      <c r="BA59" s="60">
        <f t="shared" si="45"/>
        <v>0</v>
      </c>
      <c r="BB59" s="60">
        <f t="shared" si="46"/>
        <v>0</v>
      </c>
      <c r="BC59" s="60">
        <f t="shared" si="47"/>
        <v>0</v>
      </c>
      <c r="BD59" s="60">
        <f t="shared" si="48"/>
        <v>0</v>
      </c>
      <c r="BE59" s="64"/>
    </row>
    <row r="60" spans="4:57" x14ac:dyDescent="0.25">
      <c r="D60" s="63">
        <v>53</v>
      </c>
      <c r="E60" s="51"/>
      <c r="F60" s="51"/>
      <c r="G60" s="60"/>
      <c r="H60" s="60"/>
      <c r="I60" s="60"/>
      <c r="J60" s="60"/>
      <c r="K60" s="60"/>
      <c r="L60" s="60"/>
      <c r="M60" s="60"/>
      <c r="N60" s="60"/>
      <c r="O60" s="59" t="str">
        <f t="shared" si="22"/>
        <v>01</v>
      </c>
      <c r="P60" s="60"/>
      <c r="Q60" s="60"/>
      <c r="R60" s="60"/>
      <c r="S60" s="60"/>
      <c r="T60" s="64"/>
      <c r="W60" s="63">
        <v>53</v>
      </c>
      <c r="X60" s="51"/>
      <c r="Y60" s="51"/>
      <c r="Z60" s="60"/>
      <c r="AA60" s="60"/>
      <c r="AB60" s="60"/>
      <c r="AC60" s="60"/>
      <c r="AD60" s="60"/>
      <c r="AE60" s="60"/>
      <c r="AF60" s="60"/>
      <c r="AG60" s="60"/>
      <c r="AH60" s="59" t="str">
        <f t="shared" si="29"/>
        <v>01</v>
      </c>
      <c r="AI60" s="60"/>
      <c r="AJ60" s="60"/>
      <c r="AK60" s="60"/>
      <c r="AL60" s="60"/>
      <c r="AM60" s="64"/>
      <c r="AO60" s="63">
        <v>53</v>
      </c>
      <c r="AP60" s="51"/>
      <c r="AQ60" s="51"/>
      <c r="AR60" s="60"/>
      <c r="AS60" s="60"/>
      <c r="AT60" s="60"/>
      <c r="AU60" s="60"/>
      <c r="AV60" s="60"/>
      <c r="AW60" s="60"/>
      <c r="AX60" s="60"/>
      <c r="AY60" s="60"/>
      <c r="AZ60" s="59" t="str">
        <f t="shared" si="32"/>
        <v>01</v>
      </c>
      <c r="BA60" s="60"/>
      <c r="BB60" s="60"/>
      <c r="BC60" s="60"/>
      <c r="BD60" s="60"/>
      <c r="BE60" s="64"/>
    </row>
    <row r="61" spans="4:57" ht="15.75" thickBot="1" x14ac:dyDescent="0.3">
      <c r="D61" s="65" t="s">
        <v>7</v>
      </c>
      <c r="E61" s="66"/>
      <c r="F61" s="66"/>
      <c r="G61" s="67">
        <f t="shared" ref="G61:M61" si="56">SUM(G8:G60)</f>
        <v>0</v>
      </c>
      <c r="H61" s="67">
        <f t="shared" si="56"/>
        <v>63405</v>
      </c>
      <c r="I61" s="67">
        <f t="shared" si="56"/>
        <v>188</v>
      </c>
      <c r="J61" s="67">
        <f t="shared" si="56"/>
        <v>63217</v>
      </c>
      <c r="K61" s="68">
        <f t="shared" si="56"/>
        <v>0</v>
      </c>
      <c r="L61" s="68">
        <f t="shared" si="56"/>
        <v>63405</v>
      </c>
      <c r="M61" s="68">
        <f t="shared" si="56"/>
        <v>3</v>
      </c>
      <c r="N61" s="69">
        <f>IFERROR(1-M61/(H61+G61),"")</f>
        <v>0.99995268511947011</v>
      </c>
      <c r="O61" s="70"/>
      <c r="P61" s="70"/>
      <c r="Q61" s="70"/>
      <c r="R61" s="70"/>
      <c r="S61" s="70"/>
      <c r="T61" s="71"/>
      <c r="W61" s="65" t="s">
        <v>7</v>
      </c>
      <c r="X61" s="66"/>
      <c r="Y61" s="66"/>
      <c r="Z61" s="67">
        <f t="shared" ref="Z61:AF61" si="57">SUM(Z8:Z60)</f>
        <v>0</v>
      </c>
      <c r="AA61" s="67">
        <f t="shared" si="57"/>
        <v>14999</v>
      </c>
      <c r="AB61" s="67">
        <f t="shared" si="57"/>
        <v>4</v>
      </c>
      <c r="AC61" s="67">
        <f t="shared" si="57"/>
        <v>14995</v>
      </c>
      <c r="AD61" s="68">
        <f t="shared" si="57"/>
        <v>0</v>
      </c>
      <c r="AE61" s="68">
        <f t="shared" si="57"/>
        <v>14999</v>
      </c>
      <c r="AF61" s="68">
        <f t="shared" si="57"/>
        <v>3</v>
      </c>
      <c r="AG61" s="69">
        <f>IFERROR(1-AF61/(AA61+Z61),"")</f>
        <v>0.99979998666577774</v>
      </c>
      <c r="AH61" s="70"/>
      <c r="AI61" s="70"/>
      <c r="AJ61" s="70"/>
      <c r="AK61" s="70"/>
      <c r="AL61" s="70"/>
      <c r="AM61" s="71"/>
      <c r="AO61" s="65" t="s">
        <v>7</v>
      </c>
      <c r="AP61" s="66"/>
      <c r="AQ61" s="66"/>
      <c r="AR61" s="67">
        <f t="shared" ref="AR61:AX61" si="58">SUM(AR8:AR60)</f>
        <v>0</v>
      </c>
      <c r="AS61" s="67">
        <f t="shared" si="58"/>
        <v>6</v>
      </c>
      <c r="AT61" s="67">
        <f t="shared" si="58"/>
        <v>0</v>
      </c>
      <c r="AU61" s="67">
        <f t="shared" si="58"/>
        <v>6</v>
      </c>
      <c r="AV61" s="68">
        <f t="shared" si="58"/>
        <v>0</v>
      </c>
      <c r="AW61" s="68">
        <f t="shared" si="58"/>
        <v>6</v>
      </c>
      <c r="AX61" s="68">
        <f t="shared" si="58"/>
        <v>0</v>
      </c>
      <c r="AY61" s="69">
        <f>IFERROR(1-AX61/(AS61+AR61),"")</f>
        <v>1</v>
      </c>
      <c r="AZ61" s="70"/>
      <c r="BA61" s="70"/>
      <c r="BB61" s="70"/>
      <c r="BC61" s="70"/>
      <c r="BD61" s="70"/>
      <c r="BE61" s="71"/>
    </row>
  </sheetData>
  <mergeCells count="36">
    <mergeCell ref="D4:T4"/>
    <mergeCell ref="W4:AM4"/>
    <mergeCell ref="AO4:BE4"/>
    <mergeCell ref="BE5:BE7"/>
    <mergeCell ref="AR6:AS6"/>
    <mergeCell ref="AT6:AU6"/>
    <mergeCell ref="AV6:AW6"/>
    <mergeCell ref="AX6:AY6"/>
    <mergeCell ref="BA5:BB6"/>
    <mergeCell ref="BC5:BD6"/>
    <mergeCell ref="AR5:AU5"/>
    <mergeCell ref="AV5:AY5"/>
    <mergeCell ref="AZ5:AZ7"/>
    <mergeCell ref="AO5:AQ6"/>
    <mergeCell ref="Z6:AA6"/>
    <mergeCell ref="AB6:AC6"/>
    <mergeCell ref="AH5:AH7"/>
    <mergeCell ref="AM5:AM7"/>
    <mergeCell ref="AI5:AJ6"/>
    <mergeCell ref="AK5:AL6"/>
    <mergeCell ref="T5:T7"/>
    <mergeCell ref="AD6:AE6"/>
    <mergeCell ref="AF6:AG6"/>
    <mergeCell ref="W5:Y6"/>
    <mergeCell ref="Z5:AC5"/>
    <mergeCell ref="AD5:AG5"/>
    <mergeCell ref="O5:O7"/>
    <mergeCell ref="D5:F6"/>
    <mergeCell ref="P5:Q6"/>
    <mergeCell ref="R5:S6"/>
    <mergeCell ref="G6:H6"/>
    <mergeCell ref="I6:J6"/>
    <mergeCell ref="K6:L6"/>
    <mergeCell ref="M6:N6"/>
    <mergeCell ref="G5:J5"/>
    <mergeCell ref="K5:N5"/>
  </mergeCells>
  <phoneticPr fontId="8" type="noConversion"/>
  <conditionalFormatting sqref="G8:G60">
    <cfRule type="cellIs" dxfId="21" priority="48" operator="greaterThan">
      <formula>0</formula>
    </cfRule>
  </conditionalFormatting>
  <conditionalFormatting sqref="M8:M22 K8:K60">
    <cfRule type="cellIs" dxfId="20" priority="66" operator="greaterThan">
      <formula>0</formula>
    </cfRule>
  </conditionalFormatting>
  <conditionalFormatting sqref="P8:P22 I8:I60 M60">
    <cfRule type="cellIs" dxfId="19" priority="97" operator="greaterThan">
      <formula>0</formula>
    </cfRule>
  </conditionalFormatting>
  <conditionalFormatting sqref="P26:P59">
    <cfRule type="cellIs" dxfId="18" priority="45" operator="greaterThan">
      <formula>0</formula>
    </cfRule>
  </conditionalFormatting>
  <conditionalFormatting sqref="R8:R22">
    <cfRule type="cellIs" dxfId="17" priority="76" operator="greaterThan">
      <formula>0</formula>
    </cfRule>
  </conditionalFormatting>
  <conditionalFormatting sqref="R26:R59">
    <cfRule type="cellIs" dxfId="16" priority="43" operator="greaterThan">
      <formula>0</formula>
    </cfRule>
  </conditionalFormatting>
  <conditionalFormatting sqref="Z8:Z60">
    <cfRule type="cellIs" dxfId="15" priority="9" operator="greaterThan">
      <formula>0</formula>
    </cfRule>
  </conditionalFormatting>
  <conditionalFormatting sqref="AF8:AF22 AD8:AD60">
    <cfRule type="cellIs" dxfId="14" priority="10" operator="greaterThan">
      <formula>0</formula>
    </cfRule>
  </conditionalFormatting>
  <conditionalFormatting sqref="AI8:AI22 AB8:AB60 AF60">
    <cfRule type="cellIs" dxfId="13" priority="12" operator="greaterThan">
      <formula>0</formula>
    </cfRule>
  </conditionalFormatting>
  <conditionalFormatting sqref="AI26:AI59">
    <cfRule type="cellIs" dxfId="12" priority="8" operator="greaterThan">
      <formula>0</formula>
    </cfRule>
  </conditionalFormatting>
  <conditionalFormatting sqref="AK8:AK22">
    <cfRule type="cellIs" dxfId="11" priority="11" operator="greaterThan">
      <formula>0</formula>
    </cfRule>
  </conditionalFormatting>
  <conditionalFormatting sqref="AK26:AK59">
    <cfRule type="cellIs" dxfId="10" priority="7" operator="greaterThan">
      <formula>0</formula>
    </cfRule>
  </conditionalFormatting>
  <conditionalFormatting sqref="AR8:AR60">
    <cfRule type="cellIs" dxfId="9" priority="3" operator="greaterThan">
      <formula>0</formula>
    </cfRule>
  </conditionalFormatting>
  <conditionalFormatting sqref="AX8:AX22 AV8:AV60">
    <cfRule type="cellIs" dxfId="8" priority="4" operator="greaterThan">
      <formula>0</formula>
    </cfRule>
  </conditionalFormatting>
  <conditionalFormatting sqref="BA8:BA22 AT8:AT60 AX60">
    <cfRule type="cellIs" dxfId="7" priority="6" operator="greaterThan">
      <formula>0</formula>
    </cfRule>
  </conditionalFormatting>
  <conditionalFormatting sqref="BA26:BA59">
    <cfRule type="cellIs" dxfId="6" priority="2" operator="greaterThan">
      <formula>0</formula>
    </cfRule>
  </conditionalFormatting>
  <conditionalFormatting sqref="BC8:BC22">
    <cfRule type="cellIs" dxfId="5" priority="5" operator="greaterThan">
      <formula>0</formula>
    </cfRule>
  </conditionalFormatting>
  <conditionalFormatting sqref="BC26:BC59">
    <cfRule type="cellIs" dxfId="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GS280"/>
  <sheetViews>
    <sheetView zoomScaleNormal="100" workbookViewId="0">
      <pane xSplit="6" ySplit="2" topLeftCell="H3" activePane="bottomRight" state="frozen"/>
      <selection pane="topRight" activeCell="G1" sqref="G1"/>
      <selection pane="bottomLeft" activeCell="A5" sqref="A5"/>
      <selection pane="bottomRight" activeCell="AG18" sqref="H18:AG18"/>
    </sheetView>
  </sheetViews>
  <sheetFormatPr defaultRowHeight="15" x14ac:dyDescent="0.25"/>
  <cols>
    <col min="1" max="1" width="9.140625" style="12"/>
    <col min="2" max="2" width="12.28515625" style="12" bestFit="1" customWidth="1"/>
    <col min="3" max="5" width="9.140625" style="12"/>
    <col min="6" max="6" width="18" style="12" customWidth="1"/>
    <col min="7" max="7" width="16.5703125" style="12" customWidth="1"/>
    <col min="8" max="8" width="47.140625" style="12" customWidth="1"/>
    <col min="9" max="9" width="50.85546875" style="12" bestFit="1" customWidth="1"/>
    <col min="10" max="10" width="9.140625" style="12"/>
    <col min="11" max="11" width="12.140625" style="12" bestFit="1" customWidth="1"/>
    <col min="12" max="22" width="9.140625" style="12"/>
    <col min="23" max="23" width="9.140625" style="31"/>
    <col min="24" max="32" width="9.140625" style="12" customWidth="1"/>
    <col min="33" max="33" width="9.7109375" style="31" customWidth="1"/>
    <col min="34" max="36" width="9.140625" style="12" customWidth="1"/>
    <col min="37" max="37" width="9.140625" style="31" customWidth="1"/>
    <col min="38" max="63" width="9.140625" style="12" customWidth="1"/>
    <col min="64" max="64" width="9.7109375" style="31" customWidth="1"/>
    <col min="65" max="65" width="9.28515625" style="31" customWidth="1"/>
    <col min="66" max="201" width="9.140625" style="12" customWidth="1"/>
    <col min="202" max="16384" width="9.140625" style="12"/>
  </cols>
  <sheetData>
    <row r="1" spans="1:201" s="8" customFormat="1" ht="15.75" customHeight="1" thickBot="1" x14ac:dyDescent="0.3">
      <c r="F1" s="9"/>
      <c r="H1" s="11"/>
      <c r="I1" s="114" t="s">
        <v>25</v>
      </c>
      <c r="J1" s="115"/>
      <c r="K1" s="115"/>
      <c r="L1" s="115"/>
      <c r="M1" s="115"/>
      <c r="N1" s="115"/>
      <c r="O1" s="115"/>
      <c r="P1" s="116"/>
      <c r="Q1" s="117" t="s">
        <v>26</v>
      </c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9"/>
      <c r="BN1" s="29"/>
      <c r="BO1" s="29"/>
      <c r="BP1" s="111" t="s">
        <v>27</v>
      </c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3"/>
      <c r="DO1" s="120" t="s">
        <v>28</v>
      </c>
      <c r="DP1" s="121"/>
      <c r="DQ1" s="121"/>
      <c r="DR1" s="121"/>
      <c r="DS1" s="121"/>
      <c r="DT1" s="121"/>
      <c r="DU1" s="121"/>
      <c r="DV1" s="121"/>
      <c r="DW1" s="121"/>
      <c r="DX1" s="121"/>
      <c r="DY1" s="121"/>
      <c r="DZ1" s="121"/>
      <c r="EA1" s="121"/>
      <c r="EB1" s="121"/>
      <c r="EC1" s="121"/>
      <c r="ED1" s="121"/>
      <c r="EE1" s="121"/>
      <c r="EF1" s="121"/>
      <c r="EG1" s="121"/>
      <c r="EH1" s="121"/>
      <c r="EI1" s="121"/>
      <c r="EJ1" s="121"/>
      <c r="EK1" s="121"/>
      <c r="EL1" s="121"/>
      <c r="EM1" s="121"/>
      <c r="EN1" s="121"/>
      <c r="EO1" s="121"/>
      <c r="EP1" s="121"/>
      <c r="EQ1" s="121"/>
      <c r="ER1" s="121"/>
      <c r="ES1" s="121"/>
      <c r="ET1" s="121"/>
      <c r="EU1" s="121"/>
      <c r="EV1" s="121"/>
      <c r="EW1" s="121"/>
      <c r="EX1" s="121"/>
      <c r="EY1" s="121"/>
      <c r="EZ1" s="121"/>
      <c r="FA1" s="121"/>
      <c r="FB1" s="121"/>
      <c r="FC1" s="121"/>
      <c r="FD1" s="121"/>
      <c r="FE1" s="121"/>
      <c r="FF1" s="121"/>
      <c r="FG1" s="121"/>
      <c r="FH1" s="121"/>
      <c r="FI1" s="122"/>
      <c r="FJ1" s="108" t="s">
        <v>29</v>
      </c>
      <c r="FK1" s="109"/>
      <c r="FL1" s="109"/>
      <c r="FM1" s="109"/>
      <c r="FN1" s="109"/>
      <c r="FO1" s="109"/>
      <c r="FP1" s="109"/>
      <c r="FQ1" s="109"/>
      <c r="FR1" s="109"/>
      <c r="FS1" s="109"/>
      <c r="FT1" s="109"/>
      <c r="FU1" s="109"/>
      <c r="FV1" s="109"/>
      <c r="FW1" s="109"/>
      <c r="FX1" s="109"/>
      <c r="FY1" s="109"/>
      <c r="FZ1" s="109"/>
      <c r="GA1" s="109"/>
      <c r="GB1" s="109"/>
      <c r="GC1" s="109"/>
      <c r="GD1" s="109"/>
      <c r="GE1" s="109"/>
      <c r="GF1" s="109"/>
      <c r="GG1" s="109"/>
      <c r="GH1" s="109"/>
      <c r="GI1" s="109"/>
      <c r="GJ1" s="109"/>
      <c r="GK1" s="109"/>
      <c r="GL1" s="109"/>
      <c r="GM1" s="109"/>
      <c r="GN1" s="109"/>
      <c r="GO1" s="109"/>
      <c r="GP1" s="109"/>
      <c r="GQ1" s="109"/>
      <c r="GR1" s="109"/>
      <c r="GS1" s="110"/>
    </row>
    <row r="2" spans="1:201" s="10" customFormat="1" ht="51.75" thickBot="1" x14ac:dyDescent="0.3">
      <c r="A2" s="13" t="s">
        <v>30</v>
      </c>
      <c r="B2" s="14" t="s">
        <v>31</v>
      </c>
      <c r="C2" s="14" t="s">
        <v>4</v>
      </c>
      <c r="D2" s="14" t="s">
        <v>32</v>
      </c>
      <c r="E2" s="14" t="s">
        <v>33</v>
      </c>
      <c r="F2" s="15" t="s">
        <v>34</v>
      </c>
      <c r="G2" s="16" t="s">
        <v>35</v>
      </c>
      <c r="H2" s="17" t="s">
        <v>36</v>
      </c>
      <c r="I2" s="17" t="s">
        <v>37</v>
      </c>
      <c r="J2" s="16" t="s">
        <v>38</v>
      </c>
      <c r="K2" s="16" t="s">
        <v>39</v>
      </c>
      <c r="L2" s="16" t="s">
        <v>40</v>
      </c>
      <c r="M2" s="16" t="s">
        <v>41</v>
      </c>
      <c r="N2" s="16" t="s">
        <v>42</v>
      </c>
      <c r="O2" s="16" t="s">
        <v>43</v>
      </c>
      <c r="P2" s="16" t="s">
        <v>44</v>
      </c>
      <c r="Q2" s="18" t="s">
        <v>45</v>
      </c>
      <c r="R2" s="18" t="s">
        <v>46</v>
      </c>
      <c r="S2" s="18" t="s">
        <v>47</v>
      </c>
      <c r="T2" s="18" t="s">
        <v>48</v>
      </c>
      <c r="U2" s="18" t="s">
        <v>32</v>
      </c>
      <c r="V2" s="18" t="s">
        <v>49</v>
      </c>
      <c r="W2" s="30" t="s">
        <v>50</v>
      </c>
      <c r="X2" s="18" t="s">
        <v>51</v>
      </c>
      <c r="Y2" s="18" t="s">
        <v>52</v>
      </c>
      <c r="Z2" s="18" t="s">
        <v>53</v>
      </c>
      <c r="AA2" s="18" t="s">
        <v>54</v>
      </c>
      <c r="AB2" s="18" t="s">
        <v>55</v>
      </c>
      <c r="AC2" s="18" t="s">
        <v>56</v>
      </c>
      <c r="AD2" s="18" t="s">
        <v>57</v>
      </c>
      <c r="AE2" s="18" t="s">
        <v>58</v>
      </c>
      <c r="AF2" s="18" t="s">
        <v>59</v>
      </c>
      <c r="AG2" s="30" t="s">
        <v>60</v>
      </c>
      <c r="AH2" s="18" t="s">
        <v>61</v>
      </c>
      <c r="AI2" s="18" t="s">
        <v>62</v>
      </c>
      <c r="AJ2" s="18" t="s">
        <v>63</v>
      </c>
      <c r="AK2" s="30" t="s">
        <v>64</v>
      </c>
      <c r="AL2" s="18" t="s">
        <v>65</v>
      </c>
      <c r="AM2" s="18" t="s">
        <v>66</v>
      </c>
      <c r="AN2" s="18" t="s">
        <v>67</v>
      </c>
      <c r="AO2" s="18" t="s">
        <v>68</v>
      </c>
      <c r="AP2" s="18" t="s">
        <v>69</v>
      </c>
      <c r="AQ2" s="18" t="s">
        <v>70</v>
      </c>
      <c r="AR2" s="18" t="s">
        <v>71</v>
      </c>
      <c r="AS2" s="18" t="s">
        <v>72</v>
      </c>
      <c r="AT2" s="18" t="s">
        <v>73</v>
      </c>
      <c r="AU2" s="18" t="s">
        <v>74</v>
      </c>
      <c r="AV2" s="18" t="s">
        <v>105</v>
      </c>
      <c r="AW2" s="18" t="s">
        <v>106</v>
      </c>
      <c r="AX2" s="18" t="s">
        <v>75</v>
      </c>
      <c r="AY2" s="18" t="s">
        <v>76</v>
      </c>
      <c r="AZ2" s="18" t="s">
        <v>77</v>
      </c>
      <c r="BA2" s="18" t="s">
        <v>78</v>
      </c>
      <c r="BB2" s="18" t="s">
        <v>79</v>
      </c>
      <c r="BC2" s="18" t="s">
        <v>80</v>
      </c>
      <c r="BD2" s="18" t="s">
        <v>107</v>
      </c>
      <c r="BE2" s="18" t="s">
        <v>82</v>
      </c>
      <c r="BF2" s="18" t="s">
        <v>2</v>
      </c>
      <c r="BG2" s="18" t="s">
        <v>83</v>
      </c>
      <c r="BH2" s="18" t="s">
        <v>84</v>
      </c>
      <c r="BI2" s="18" t="s">
        <v>108</v>
      </c>
      <c r="BJ2" s="18" t="s">
        <v>86</v>
      </c>
      <c r="BK2" s="18" t="s">
        <v>87</v>
      </c>
      <c r="BL2" s="30" t="s">
        <v>88</v>
      </c>
      <c r="BM2" s="30" t="s">
        <v>89</v>
      </c>
      <c r="BN2" s="18" t="s">
        <v>90</v>
      </c>
      <c r="BO2" s="18" t="s">
        <v>91</v>
      </c>
      <c r="BP2" s="19" t="s">
        <v>45</v>
      </c>
      <c r="BQ2" s="19" t="s">
        <v>46</v>
      </c>
      <c r="BR2" s="19" t="s">
        <v>47</v>
      </c>
      <c r="BS2" s="19" t="s">
        <v>48</v>
      </c>
      <c r="BT2" s="19" t="s">
        <v>32</v>
      </c>
      <c r="BU2" s="19" t="s">
        <v>49</v>
      </c>
      <c r="BV2" s="19" t="s">
        <v>50</v>
      </c>
      <c r="BW2" s="19" t="s">
        <v>51</v>
      </c>
      <c r="BX2" s="19" t="s">
        <v>52</v>
      </c>
      <c r="BY2" s="19" t="s">
        <v>53</v>
      </c>
      <c r="BZ2" s="19" t="s">
        <v>54</v>
      </c>
      <c r="CA2" s="19" t="s">
        <v>55</v>
      </c>
      <c r="CB2" s="19" t="s">
        <v>56</v>
      </c>
      <c r="CC2" s="19" t="s">
        <v>57</v>
      </c>
      <c r="CD2" s="19" t="s">
        <v>58</v>
      </c>
      <c r="CE2" s="19" t="s">
        <v>59</v>
      </c>
      <c r="CF2" s="19" t="s">
        <v>60</v>
      </c>
      <c r="CG2" s="19" t="s">
        <v>61</v>
      </c>
      <c r="CH2" s="19" t="s">
        <v>62</v>
      </c>
      <c r="CI2" s="19" t="s">
        <v>63</v>
      </c>
      <c r="CJ2" s="19" t="s">
        <v>64</v>
      </c>
      <c r="CK2" s="19" t="s">
        <v>65</v>
      </c>
      <c r="CL2" s="19" t="s">
        <v>66</v>
      </c>
      <c r="CM2" s="19" t="s">
        <v>67</v>
      </c>
      <c r="CN2" s="19" t="s">
        <v>68</v>
      </c>
      <c r="CO2" s="19" t="s">
        <v>69</v>
      </c>
      <c r="CP2" s="19" t="s">
        <v>70</v>
      </c>
      <c r="CQ2" s="19" t="s">
        <v>71</v>
      </c>
      <c r="CR2" s="19" t="s">
        <v>72</v>
      </c>
      <c r="CS2" s="19" t="s">
        <v>73</v>
      </c>
      <c r="CT2" s="19" t="s">
        <v>74</v>
      </c>
      <c r="CU2" s="19" t="s">
        <v>105</v>
      </c>
      <c r="CV2" s="19" t="s">
        <v>106</v>
      </c>
      <c r="CW2" s="19" t="s">
        <v>75</v>
      </c>
      <c r="CX2" s="19" t="s">
        <v>76</v>
      </c>
      <c r="CY2" s="19" t="s">
        <v>77</v>
      </c>
      <c r="CZ2" s="19" t="s">
        <v>78</v>
      </c>
      <c r="DA2" s="19" t="s">
        <v>79</v>
      </c>
      <c r="DB2" s="19" t="s">
        <v>80</v>
      </c>
      <c r="DC2" s="19" t="s">
        <v>107</v>
      </c>
      <c r="DD2" s="19" t="s">
        <v>82</v>
      </c>
      <c r="DE2" s="19" t="s">
        <v>2</v>
      </c>
      <c r="DF2" s="19" t="s">
        <v>83</v>
      </c>
      <c r="DG2" s="19" t="s">
        <v>84</v>
      </c>
      <c r="DH2" s="19" t="s">
        <v>85</v>
      </c>
      <c r="DI2" s="19" t="s">
        <v>86</v>
      </c>
      <c r="DJ2" s="19" t="s">
        <v>87</v>
      </c>
      <c r="DK2" s="19" t="s">
        <v>88</v>
      </c>
      <c r="DL2" s="19" t="s">
        <v>89</v>
      </c>
      <c r="DM2" s="19" t="s">
        <v>90</v>
      </c>
      <c r="DN2" s="19" t="s">
        <v>91</v>
      </c>
      <c r="DO2" s="20" t="s">
        <v>45</v>
      </c>
      <c r="DP2" s="20" t="s">
        <v>46</v>
      </c>
      <c r="DQ2" s="20" t="s">
        <v>93</v>
      </c>
      <c r="DR2" s="20" t="s">
        <v>47</v>
      </c>
      <c r="DS2" s="20" t="s">
        <v>48</v>
      </c>
      <c r="DT2" s="20" t="s">
        <v>32</v>
      </c>
      <c r="DU2" s="20" t="s">
        <v>49</v>
      </c>
      <c r="DV2" s="20" t="s">
        <v>94</v>
      </c>
      <c r="DW2" s="20" t="s">
        <v>51</v>
      </c>
      <c r="DX2" s="20" t="s">
        <v>52</v>
      </c>
      <c r="DY2" s="20" t="s">
        <v>53</v>
      </c>
      <c r="DZ2" s="20" t="s">
        <v>55</v>
      </c>
      <c r="EA2" s="20" t="s">
        <v>56</v>
      </c>
      <c r="EB2" s="20" t="s">
        <v>57</v>
      </c>
      <c r="EC2" s="20" t="s">
        <v>58</v>
      </c>
      <c r="ED2" s="20" t="s">
        <v>59</v>
      </c>
      <c r="EE2" s="20" t="s">
        <v>60</v>
      </c>
      <c r="EF2" s="20" t="s">
        <v>61</v>
      </c>
      <c r="EG2" s="20" t="s">
        <v>62</v>
      </c>
      <c r="EH2" s="20" t="s">
        <v>63</v>
      </c>
      <c r="EI2" s="20" t="s">
        <v>64</v>
      </c>
      <c r="EJ2" s="20" t="s">
        <v>65</v>
      </c>
      <c r="EK2" s="20" t="s">
        <v>66</v>
      </c>
      <c r="EL2" s="20" t="s">
        <v>67</v>
      </c>
      <c r="EM2" s="20" t="s">
        <v>68</v>
      </c>
      <c r="EN2" s="20" t="s">
        <v>70</v>
      </c>
      <c r="EO2" s="20" t="s">
        <v>71</v>
      </c>
      <c r="EP2" s="20" t="s">
        <v>95</v>
      </c>
      <c r="EQ2" s="20" t="s">
        <v>96</v>
      </c>
      <c r="ER2" s="20" t="s">
        <v>97</v>
      </c>
      <c r="ES2" s="20" t="s">
        <v>75</v>
      </c>
      <c r="ET2" s="20" t="s">
        <v>98</v>
      </c>
      <c r="EU2" s="20" t="s">
        <v>99</v>
      </c>
      <c r="EV2" s="20" t="s">
        <v>79</v>
      </c>
      <c r="EW2" s="20" t="s">
        <v>80</v>
      </c>
      <c r="EX2" s="20" t="s">
        <v>81</v>
      </c>
      <c r="EY2" s="20" t="s">
        <v>82</v>
      </c>
      <c r="EZ2" s="20" t="s">
        <v>2</v>
      </c>
      <c r="FA2" s="20" t="s">
        <v>92</v>
      </c>
      <c r="FB2" s="20" t="s">
        <v>84</v>
      </c>
      <c r="FC2" s="20" t="s">
        <v>100</v>
      </c>
      <c r="FD2" s="20" t="s">
        <v>86</v>
      </c>
      <c r="FE2" s="20" t="s">
        <v>87</v>
      </c>
      <c r="FF2" s="20" t="s">
        <v>88</v>
      </c>
      <c r="FG2" s="20" t="s">
        <v>89</v>
      </c>
      <c r="FH2" s="20" t="s">
        <v>90</v>
      </c>
      <c r="FI2" s="20" t="s">
        <v>91</v>
      </c>
      <c r="FJ2" s="20" t="s">
        <v>45</v>
      </c>
      <c r="FK2" s="20" t="s">
        <v>93</v>
      </c>
      <c r="FL2" s="20" t="s">
        <v>61</v>
      </c>
      <c r="FM2" s="20" t="s">
        <v>32</v>
      </c>
      <c r="FN2" s="20" t="s">
        <v>49</v>
      </c>
      <c r="FO2" s="20" t="s">
        <v>94</v>
      </c>
      <c r="FP2" s="20" t="s">
        <v>51</v>
      </c>
      <c r="FQ2" s="20" t="s">
        <v>52</v>
      </c>
      <c r="FR2" s="20" t="s">
        <v>59</v>
      </c>
      <c r="FS2" s="20" t="s">
        <v>60</v>
      </c>
      <c r="FT2" s="20" t="s">
        <v>67</v>
      </c>
      <c r="FU2" s="20" t="s">
        <v>101</v>
      </c>
      <c r="FV2" s="20" t="s">
        <v>102</v>
      </c>
      <c r="FW2" s="20" t="s">
        <v>57</v>
      </c>
      <c r="FX2" s="20" t="s">
        <v>48</v>
      </c>
      <c r="FY2" s="20" t="s">
        <v>103</v>
      </c>
      <c r="FZ2" s="20" t="s">
        <v>70</v>
      </c>
      <c r="GA2" s="20" t="s">
        <v>71</v>
      </c>
      <c r="GB2" s="20" t="s">
        <v>95</v>
      </c>
      <c r="GC2" s="20" t="s">
        <v>96</v>
      </c>
      <c r="GD2" s="20" t="s">
        <v>97</v>
      </c>
      <c r="GE2" s="20" t="s">
        <v>75</v>
      </c>
      <c r="GF2" s="20" t="s">
        <v>77</v>
      </c>
      <c r="GG2" s="20" t="s">
        <v>99</v>
      </c>
      <c r="GH2" s="20" t="s">
        <v>79</v>
      </c>
      <c r="GI2" s="20" t="s">
        <v>104</v>
      </c>
      <c r="GJ2" s="20" t="s">
        <v>83</v>
      </c>
      <c r="GK2" s="20" t="s">
        <v>84</v>
      </c>
      <c r="GL2" s="20" t="s">
        <v>85</v>
      </c>
      <c r="GM2" s="20" t="s">
        <v>86</v>
      </c>
      <c r="GN2" s="20" t="s">
        <v>87</v>
      </c>
      <c r="GO2" s="20" t="s">
        <v>88</v>
      </c>
      <c r="GP2" s="20" t="s">
        <v>89</v>
      </c>
      <c r="GQ2" s="20" t="s">
        <v>90</v>
      </c>
      <c r="GR2" s="20" t="s">
        <v>1</v>
      </c>
      <c r="GS2" s="20" t="s">
        <v>91</v>
      </c>
    </row>
    <row r="3" spans="1:201" x14ac:dyDescent="0.2">
      <c r="A3" s="12">
        <v>1</v>
      </c>
      <c r="B3" s="12" t="s">
        <v>127</v>
      </c>
      <c r="C3" s="12">
        <v>1</v>
      </c>
      <c r="D3" s="12" t="s">
        <v>128</v>
      </c>
      <c r="E3" s="12" t="s">
        <v>129</v>
      </c>
      <c r="F3" s="34">
        <v>918064</v>
      </c>
      <c r="G3" s="12" t="s">
        <v>130</v>
      </c>
      <c r="M3" s="12">
        <v>1</v>
      </c>
      <c r="Q3" s="35" t="s">
        <v>131</v>
      </c>
      <c r="R3" s="34">
        <v>918064</v>
      </c>
      <c r="S3" s="34" t="s">
        <v>132</v>
      </c>
      <c r="T3" s="34" t="s">
        <v>128</v>
      </c>
      <c r="U3" s="34" t="s">
        <v>128</v>
      </c>
      <c r="V3" s="36">
        <v>44929</v>
      </c>
      <c r="W3" s="36">
        <v>44928</v>
      </c>
      <c r="X3" s="34" t="s">
        <v>133</v>
      </c>
      <c r="Y3" s="34" t="s">
        <v>134</v>
      </c>
      <c r="Z3" s="34" t="s">
        <v>135</v>
      </c>
      <c r="AA3" s="34"/>
      <c r="AB3" s="34">
        <v>526153</v>
      </c>
      <c r="AC3" s="34" t="s">
        <v>129</v>
      </c>
      <c r="AD3" s="34"/>
      <c r="AE3" s="34" t="s">
        <v>5</v>
      </c>
      <c r="AF3" s="34"/>
      <c r="AG3" s="36">
        <v>40063</v>
      </c>
      <c r="AH3" s="34" t="s">
        <v>136</v>
      </c>
      <c r="AI3" s="34" t="s">
        <v>137</v>
      </c>
      <c r="AJ3" s="34">
        <v>-1</v>
      </c>
      <c r="AK3" s="36">
        <v>44928</v>
      </c>
      <c r="AL3" s="34"/>
      <c r="AM3" s="34"/>
      <c r="AN3" s="34" t="s">
        <v>129</v>
      </c>
      <c r="AO3" s="34" t="s">
        <v>5</v>
      </c>
      <c r="AP3" s="34" t="s">
        <v>129</v>
      </c>
      <c r="AQ3" s="34" t="s">
        <v>138</v>
      </c>
      <c r="AR3" s="34"/>
      <c r="AS3" s="34" t="s">
        <v>139</v>
      </c>
      <c r="AT3" s="34" t="s">
        <v>140</v>
      </c>
      <c r="AU3" s="34" t="s">
        <v>141</v>
      </c>
      <c r="AV3" s="34" t="s">
        <v>142</v>
      </c>
      <c r="AW3" s="34">
        <v>-1</v>
      </c>
      <c r="AX3" s="34"/>
      <c r="AY3" s="34" t="s">
        <v>129</v>
      </c>
      <c r="AZ3" s="34" t="s">
        <v>143</v>
      </c>
      <c r="BA3" s="34">
        <v>1</v>
      </c>
      <c r="BB3" s="34" t="s">
        <v>144</v>
      </c>
      <c r="BC3" s="34" t="s">
        <v>131</v>
      </c>
      <c r="BD3" s="34">
        <v>-1</v>
      </c>
      <c r="BE3" s="34" t="s">
        <v>145</v>
      </c>
      <c r="BF3" s="34" t="s">
        <v>5</v>
      </c>
      <c r="BG3" s="34" t="s">
        <v>5</v>
      </c>
      <c r="BH3" s="34" t="s">
        <v>5</v>
      </c>
      <c r="BI3" s="34" t="s">
        <v>5</v>
      </c>
      <c r="BJ3" s="34" t="s">
        <v>146</v>
      </c>
      <c r="BK3" s="34" t="s">
        <v>147</v>
      </c>
      <c r="BL3" s="36">
        <v>40063</v>
      </c>
      <c r="BM3" s="36">
        <v>44929</v>
      </c>
      <c r="BN3" s="34" t="s">
        <v>6</v>
      </c>
      <c r="BO3" s="37" t="s">
        <v>5</v>
      </c>
      <c r="BP3" s="21"/>
      <c r="BQ3" s="21"/>
      <c r="BR3" s="21"/>
      <c r="BS3" s="21"/>
      <c r="BT3" s="21"/>
      <c r="BU3" s="22"/>
      <c r="BV3" s="22"/>
      <c r="BW3" s="21"/>
      <c r="BX3" s="21"/>
      <c r="BY3" s="21"/>
      <c r="BZ3" s="21"/>
      <c r="CA3" s="21"/>
      <c r="CB3" s="21"/>
      <c r="CC3" s="21"/>
      <c r="CD3" s="21"/>
      <c r="CE3" s="21"/>
      <c r="CF3" s="22"/>
      <c r="CG3" s="21"/>
      <c r="CH3" s="21"/>
      <c r="CI3" s="21"/>
      <c r="CJ3" s="22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2"/>
      <c r="DL3" s="22"/>
      <c r="DM3" s="21"/>
      <c r="DN3" s="21"/>
    </row>
    <row r="4" spans="1:201" ht="15.75" thickBot="1" x14ac:dyDescent="0.3">
      <c r="BP4" s="23"/>
      <c r="BQ4" s="23"/>
      <c r="BR4" s="23"/>
      <c r="BS4" s="23"/>
      <c r="BT4" s="23"/>
      <c r="BU4" s="24"/>
      <c r="BV4" s="24"/>
      <c r="BW4" s="23"/>
      <c r="BX4" s="23"/>
      <c r="BY4" s="23"/>
      <c r="BZ4" s="23"/>
      <c r="CA4" s="23"/>
      <c r="CB4" s="23"/>
      <c r="CC4" s="23"/>
      <c r="CD4" s="23"/>
      <c r="CE4" s="23"/>
      <c r="CF4" s="24"/>
      <c r="CG4" s="23"/>
      <c r="CH4" s="23"/>
      <c r="CI4" s="23"/>
      <c r="CJ4" s="24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4"/>
      <c r="DL4" s="24"/>
      <c r="DM4" s="23"/>
      <c r="DN4" s="23"/>
    </row>
    <row r="5" spans="1:201" x14ac:dyDescent="0.2">
      <c r="A5" s="12">
        <v>2</v>
      </c>
      <c r="B5" s="12" t="s">
        <v>127</v>
      </c>
      <c r="C5" s="12">
        <v>1</v>
      </c>
      <c r="D5" s="12" t="s">
        <v>150</v>
      </c>
      <c r="E5" s="12" t="s">
        <v>153</v>
      </c>
      <c r="F5" s="39">
        <v>644469</v>
      </c>
      <c r="G5" s="12" t="s">
        <v>130</v>
      </c>
      <c r="M5" s="12">
        <v>1</v>
      </c>
      <c r="Q5" s="38" t="s">
        <v>148</v>
      </c>
      <c r="R5" s="39">
        <v>644469</v>
      </c>
      <c r="S5" s="39" t="s">
        <v>149</v>
      </c>
      <c r="T5" s="39" t="s">
        <v>150</v>
      </c>
      <c r="U5" s="39" t="s">
        <v>150</v>
      </c>
      <c r="V5" s="40">
        <v>44927</v>
      </c>
      <c r="W5" s="40">
        <v>44931</v>
      </c>
      <c r="X5" s="39" t="s">
        <v>151</v>
      </c>
      <c r="Y5" s="39" t="s">
        <v>152</v>
      </c>
      <c r="Z5" s="39" t="s">
        <v>135</v>
      </c>
      <c r="AA5" s="39"/>
      <c r="AB5" s="39">
        <v>95582</v>
      </c>
      <c r="AC5" s="39" t="s">
        <v>153</v>
      </c>
      <c r="AD5" s="39"/>
      <c r="AE5" s="39" t="s">
        <v>5</v>
      </c>
      <c r="AF5" s="39" t="s">
        <v>154</v>
      </c>
      <c r="AG5" s="40">
        <v>40077</v>
      </c>
      <c r="AH5" s="39" t="s">
        <v>136</v>
      </c>
      <c r="AI5" s="39" t="s">
        <v>155</v>
      </c>
      <c r="AJ5" s="39">
        <v>4</v>
      </c>
      <c r="AK5" s="40">
        <v>44931</v>
      </c>
      <c r="AL5" s="40">
        <v>44929</v>
      </c>
      <c r="AM5" s="39">
        <v>2</v>
      </c>
      <c r="AN5" s="39" t="s">
        <v>153</v>
      </c>
      <c r="AO5" s="39" t="s">
        <v>5</v>
      </c>
      <c r="AP5" s="39" t="s">
        <v>153</v>
      </c>
      <c r="AQ5" s="39" t="s">
        <v>156</v>
      </c>
      <c r="AR5" s="39"/>
      <c r="AS5" s="39" t="s">
        <v>157</v>
      </c>
      <c r="AT5" s="39" t="s">
        <v>158</v>
      </c>
      <c r="AU5" s="39" t="s">
        <v>159</v>
      </c>
      <c r="AV5" s="39"/>
      <c r="AW5" s="39">
        <v>4</v>
      </c>
      <c r="AX5" s="39"/>
      <c r="AY5" s="39" t="s">
        <v>153</v>
      </c>
      <c r="AZ5" s="39" t="s">
        <v>160</v>
      </c>
      <c r="BA5" s="39">
        <v>1</v>
      </c>
      <c r="BB5" s="39" t="s">
        <v>144</v>
      </c>
      <c r="BC5" s="39" t="s">
        <v>148</v>
      </c>
      <c r="BD5" s="39">
        <v>2</v>
      </c>
      <c r="BE5" s="39" t="s">
        <v>161</v>
      </c>
      <c r="BF5" s="39" t="s">
        <v>5</v>
      </c>
      <c r="BG5" s="39" t="s">
        <v>5</v>
      </c>
      <c r="BH5" s="39" t="s">
        <v>5</v>
      </c>
      <c r="BI5" s="39" t="s">
        <v>5</v>
      </c>
      <c r="BJ5" s="39" t="s">
        <v>162</v>
      </c>
      <c r="BK5" s="39" t="s">
        <v>147</v>
      </c>
      <c r="BL5" s="40">
        <v>40077</v>
      </c>
      <c r="BM5" s="40">
        <v>44929</v>
      </c>
      <c r="BN5" s="39" t="s">
        <v>6</v>
      </c>
      <c r="BO5" s="41" t="s">
        <v>5</v>
      </c>
      <c r="BP5" s="21"/>
      <c r="BQ5" s="21"/>
      <c r="BR5" s="21"/>
      <c r="BS5" s="21"/>
      <c r="BT5" s="21"/>
      <c r="BU5" s="22"/>
      <c r="BV5" s="22"/>
      <c r="BW5" s="21"/>
      <c r="BX5" s="21"/>
      <c r="BY5" s="21"/>
      <c r="BZ5" s="21"/>
      <c r="CA5" s="21"/>
      <c r="CB5" s="21"/>
      <c r="CC5" s="21"/>
      <c r="CD5" s="21"/>
      <c r="CE5" s="21"/>
      <c r="CF5" s="22"/>
      <c r="CG5" s="21"/>
      <c r="CH5" s="21"/>
      <c r="CI5" s="21"/>
      <c r="CJ5" s="22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2"/>
      <c r="DL5" s="22"/>
      <c r="DM5" s="21"/>
      <c r="DN5" s="21"/>
    </row>
    <row r="6" spans="1:201" x14ac:dyDescent="0.2">
      <c r="A6" s="12">
        <v>3</v>
      </c>
      <c r="B6" s="12" t="s">
        <v>127</v>
      </c>
      <c r="C6" s="12">
        <v>1</v>
      </c>
      <c r="D6" s="12" t="s">
        <v>150</v>
      </c>
      <c r="E6" s="12" t="s">
        <v>153</v>
      </c>
      <c r="F6" s="43">
        <v>644467</v>
      </c>
      <c r="G6" s="12" t="s">
        <v>130</v>
      </c>
      <c r="M6" s="12">
        <v>1</v>
      </c>
      <c r="Q6" s="42" t="s">
        <v>148</v>
      </c>
      <c r="R6" s="43">
        <v>644467</v>
      </c>
      <c r="S6" s="43" t="s">
        <v>163</v>
      </c>
      <c r="T6" s="43" t="s">
        <v>150</v>
      </c>
      <c r="U6" s="43" t="s">
        <v>150</v>
      </c>
      <c r="V6" s="44">
        <v>44927</v>
      </c>
      <c r="W6" s="44">
        <v>44931</v>
      </c>
      <c r="X6" s="43" t="s">
        <v>151</v>
      </c>
      <c r="Y6" s="43" t="s">
        <v>152</v>
      </c>
      <c r="Z6" s="43" t="s">
        <v>135</v>
      </c>
      <c r="AA6" s="43"/>
      <c r="AB6" s="43">
        <v>95582</v>
      </c>
      <c r="AC6" s="43" t="s">
        <v>153</v>
      </c>
      <c r="AD6" s="43"/>
      <c r="AE6" s="43" t="s">
        <v>5</v>
      </c>
      <c r="AF6" s="43" t="s">
        <v>154</v>
      </c>
      <c r="AG6" s="44">
        <v>40077</v>
      </c>
      <c r="AH6" s="43" t="s">
        <v>136</v>
      </c>
      <c r="AI6" s="43" t="s">
        <v>155</v>
      </c>
      <c r="AJ6" s="43">
        <v>4</v>
      </c>
      <c r="AK6" s="44">
        <v>44931</v>
      </c>
      <c r="AL6" s="44">
        <v>44929</v>
      </c>
      <c r="AM6" s="43">
        <v>2</v>
      </c>
      <c r="AN6" s="43" t="s">
        <v>153</v>
      </c>
      <c r="AO6" s="43" t="s">
        <v>5</v>
      </c>
      <c r="AP6" s="43" t="s">
        <v>153</v>
      </c>
      <c r="AQ6" s="43" t="s">
        <v>156</v>
      </c>
      <c r="AR6" s="43"/>
      <c r="AS6" s="43" t="s">
        <v>157</v>
      </c>
      <c r="AT6" s="43" t="s">
        <v>158</v>
      </c>
      <c r="AU6" s="43" t="s">
        <v>159</v>
      </c>
      <c r="AV6" s="43"/>
      <c r="AW6" s="43">
        <v>4</v>
      </c>
      <c r="AX6" s="43"/>
      <c r="AY6" s="43" t="s">
        <v>153</v>
      </c>
      <c r="AZ6" s="43" t="s">
        <v>164</v>
      </c>
      <c r="BA6" s="43">
        <v>1</v>
      </c>
      <c r="BB6" s="43" t="s">
        <v>144</v>
      </c>
      <c r="BC6" s="43" t="s">
        <v>148</v>
      </c>
      <c r="BD6" s="43">
        <v>2</v>
      </c>
      <c r="BE6" s="43" t="s">
        <v>161</v>
      </c>
      <c r="BF6" s="43" t="s">
        <v>5</v>
      </c>
      <c r="BG6" s="43" t="s">
        <v>5</v>
      </c>
      <c r="BH6" s="43" t="s">
        <v>5</v>
      </c>
      <c r="BI6" s="43" t="s">
        <v>5</v>
      </c>
      <c r="BJ6" s="43" t="s">
        <v>162</v>
      </c>
      <c r="BK6" s="43" t="s">
        <v>147</v>
      </c>
      <c r="BL6" s="44">
        <v>40077</v>
      </c>
      <c r="BM6" s="44">
        <v>44929</v>
      </c>
      <c r="BN6" s="43" t="s">
        <v>6</v>
      </c>
      <c r="BO6" s="45" t="s">
        <v>5</v>
      </c>
      <c r="BP6" s="21"/>
      <c r="BQ6" s="21"/>
      <c r="BR6" s="21"/>
      <c r="BS6" s="21"/>
      <c r="BT6" s="21"/>
      <c r="BU6" s="22"/>
      <c r="BV6" s="22"/>
      <c r="BW6" s="21"/>
      <c r="BX6" s="21"/>
      <c r="BY6" s="21"/>
      <c r="BZ6" s="21"/>
      <c r="CA6" s="21"/>
      <c r="CB6" s="21"/>
      <c r="CC6" s="21"/>
      <c r="CD6" s="21"/>
      <c r="CE6" s="21"/>
      <c r="CF6" s="22"/>
      <c r="CG6" s="21"/>
      <c r="CH6" s="21"/>
      <c r="CI6" s="21"/>
      <c r="CJ6" s="22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2"/>
      <c r="DL6" s="22"/>
      <c r="DM6" s="21"/>
      <c r="DN6" s="21"/>
    </row>
    <row r="7" spans="1:201" x14ac:dyDescent="0.2">
      <c r="A7" s="12">
        <v>4</v>
      </c>
      <c r="B7" s="12" t="s">
        <v>127</v>
      </c>
      <c r="C7" s="12">
        <v>1</v>
      </c>
      <c r="D7" s="12" t="s">
        <v>150</v>
      </c>
      <c r="E7" s="12" t="s">
        <v>153</v>
      </c>
      <c r="F7" s="47">
        <v>644466</v>
      </c>
      <c r="G7" s="12" t="s">
        <v>130</v>
      </c>
      <c r="M7" s="12">
        <v>1</v>
      </c>
      <c r="Q7" s="46" t="s">
        <v>148</v>
      </c>
      <c r="R7" s="47">
        <v>644466</v>
      </c>
      <c r="S7" s="47" t="s">
        <v>165</v>
      </c>
      <c r="T7" s="47" t="s">
        <v>150</v>
      </c>
      <c r="U7" s="47" t="s">
        <v>150</v>
      </c>
      <c r="V7" s="48">
        <v>44927</v>
      </c>
      <c r="W7" s="48">
        <v>44931</v>
      </c>
      <c r="X7" s="47" t="s">
        <v>151</v>
      </c>
      <c r="Y7" s="47" t="s">
        <v>152</v>
      </c>
      <c r="Z7" s="47" t="s">
        <v>135</v>
      </c>
      <c r="AA7" s="47"/>
      <c r="AB7" s="47">
        <v>95582</v>
      </c>
      <c r="AC7" s="47" t="s">
        <v>153</v>
      </c>
      <c r="AD7" s="47"/>
      <c r="AE7" s="47" t="s">
        <v>5</v>
      </c>
      <c r="AF7" s="47" t="s">
        <v>154</v>
      </c>
      <c r="AG7" s="48">
        <v>40077</v>
      </c>
      <c r="AH7" s="47" t="s">
        <v>136</v>
      </c>
      <c r="AI7" s="47" t="s">
        <v>155</v>
      </c>
      <c r="AJ7" s="47">
        <v>4</v>
      </c>
      <c r="AK7" s="48">
        <v>44931</v>
      </c>
      <c r="AL7" s="48">
        <v>44929</v>
      </c>
      <c r="AM7" s="47">
        <v>2</v>
      </c>
      <c r="AN7" s="47" t="s">
        <v>153</v>
      </c>
      <c r="AO7" s="47" t="s">
        <v>5</v>
      </c>
      <c r="AP7" s="47" t="s">
        <v>153</v>
      </c>
      <c r="AQ7" s="47" t="s">
        <v>156</v>
      </c>
      <c r="AR7" s="47"/>
      <c r="AS7" s="47" t="s">
        <v>157</v>
      </c>
      <c r="AT7" s="47" t="s">
        <v>158</v>
      </c>
      <c r="AU7" s="47" t="s">
        <v>159</v>
      </c>
      <c r="AV7" s="47"/>
      <c r="AW7" s="47">
        <v>4</v>
      </c>
      <c r="AX7" s="47"/>
      <c r="AY7" s="47" t="s">
        <v>153</v>
      </c>
      <c r="AZ7" s="47" t="s">
        <v>166</v>
      </c>
      <c r="BA7" s="47">
        <v>1</v>
      </c>
      <c r="BB7" s="47" t="s">
        <v>144</v>
      </c>
      <c r="BC7" s="47" t="s">
        <v>148</v>
      </c>
      <c r="BD7" s="47">
        <v>2</v>
      </c>
      <c r="BE7" s="47" t="s">
        <v>161</v>
      </c>
      <c r="BF7" s="47" t="s">
        <v>5</v>
      </c>
      <c r="BG7" s="47" t="s">
        <v>5</v>
      </c>
      <c r="BH7" s="47" t="s">
        <v>5</v>
      </c>
      <c r="BI7" s="47" t="s">
        <v>5</v>
      </c>
      <c r="BJ7" s="47" t="s">
        <v>162</v>
      </c>
      <c r="BK7" s="47" t="s">
        <v>147</v>
      </c>
      <c r="BL7" s="48">
        <v>40077</v>
      </c>
      <c r="BM7" s="48">
        <v>44929</v>
      </c>
      <c r="BN7" s="47" t="s">
        <v>6</v>
      </c>
      <c r="BO7" s="49" t="s">
        <v>5</v>
      </c>
      <c r="BP7" s="21"/>
      <c r="BQ7" s="21"/>
      <c r="BR7" s="21"/>
      <c r="BS7" s="21"/>
      <c r="BT7" s="21"/>
      <c r="BU7" s="22"/>
      <c r="BV7" s="22"/>
      <c r="BW7" s="21"/>
      <c r="BX7" s="21"/>
      <c r="BY7" s="21"/>
      <c r="BZ7" s="21"/>
      <c r="CA7" s="21"/>
      <c r="CB7" s="21"/>
      <c r="CC7" s="21"/>
      <c r="CD7" s="21"/>
      <c r="CE7" s="21"/>
      <c r="CF7" s="22"/>
      <c r="CG7" s="21"/>
      <c r="CH7" s="21"/>
      <c r="CI7" s="21"/>
      <c r="CJ7" s="22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2"/>
      <c r="DL7" s="22"/>
      <c r="DM7" s="21"/>
      <c r="DN7" s="21"/>
    </row>
    <row r="8" spans="1:201" x14ac:dyDescent="0.25">
      <c r="BP8" s="21"/>
      <c r="BQ8" s="21"/>
      <c r="BR8" s="21"/>
      <c r="BS8" s="21"/>
      <c r="BT8" s="21"/>
      <c r="BU8" s="22"/>
      <c r="BV8" s="22"/>
      <c r="BW8" s="21"/>
      <c r="BX8" s="21"/>
      <c r="BY8" s="21"/>
      <c r="BZ8" s="21"/>
      <c r="CA8" s="21"/>
      <c r="CB8" s="21"/>
      <c r="CC8" s="21"/>
      <c r="CD8" s="21"/>
      <c r="CE8" s="21"/>
      <c r="CF8" s="22"/>
      <c r="CG8" s="21"/>
      <c r="CH8" s="21"/>
      <c r="CI8" s="21"/>
      <c r="CJ8" s="22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2"/>
      <c r="DL8" s="22"/>
      <c r="DM8" s="21"/>
      <c r="DN8" s="21"/>
    </row>
    <row r="9" spans="1:201" ht="15.75" thickBot="1" x14ac:dyDescent="0.25">
      <c r="A9" s="12">
        <v>5</v>
      </c>
      <c r="B9" s="12" t="s">
        <v>167</v>
      </c>
      <c r="C9" s="12">
        <v>15</v>
      </c>
      <c r="D9" s="12" t="s">
        <v>168</v>
      </c>
      <c r="E9" s="12" t="s">
        <v>169</v>
      </c>
      <c r="F9" s="47">
        <v>951513</v>
      </c>
      <c r="G9" s="12" t="s">
        <v>130</v>
      </c>
      <c r="M9" s="12">
        <v>1</v>
      </c>
      <c r="Q9" s="46" t="s">
        <v>131</v>
      </c>
      <c r="R9" s="47">
        <v>951513</v>
      </c>
      <c r="S9" s="47" t="s">
        <v>170</v>
      </c>
      <c r="T9" s="47" t="s">
        <v>168</v>
      </c>
      <c r="U9" s="47" t="s">
        <v>168</v>
      </c>
      <c r="V9" s="48">
        <v>45026</v>
      </c>
      <c r="W9" s="48">
        <v>45024</v>
      </c>
      <c r="X9" s="47" t="s">
        <v>151</v>
      </c>
      <c r="Y9" s="47" t="s">
        <v>171</v>
      </c>
      <c r="Z9" s="47" t="s">
        <v>135</v>
      </c>
      <c r="AA9" s="47"/>
      <c r="AB9" s="47">
        <v>533382</v>
      </c>
      <c r="AC9" s="47" t="s">
        <v>172</v>
      </c>
      <c r="AD9" s="47"/>
      <c r="AE9" s="47" t="s">
        <v>5</v>
      </c>
      <c r="AF9" s="47"/>
      <c r="AG9" s="48">
        <v>40091</v>
      </c>
      <c r="AH9" s="47" t="s">
        <v>136</v>
      </c>
      <c r="AI9" s="47" t="s">
        <v>155</v>
      </c>
      <c r="AJ9" s="47">
        <v>-2</v>
      </c>
      <c r="AK9" s="48">
        <v>45024</v>
      </c>
      <c r="AL9" s="47"/>
      <c r="AM9" s="47"/>
      <c r="AN9" s="47" t="s">
        <v>169</v>
      </c>
      <c r="AO9" s="47" t="s">
        <v>5</v>
      </c>
      <c r="AP9" s="47" t="s">
        <v>169</v>
      </c>
      <c r="AQ9" s="47" t="s">
        <v>156</v>
      </c>
      <c r="AR9" s="47"/>
      <c r="AS9" s="47" t="s">
        <v>173</v>
      </c>
      <c r="AT9" s="47" t="s">
        <v>174</v>
      </c>
      <c r="AU9" s="47" t="s">
        <v>175</v>
      </c>
      <c r="AV9" s="47" t="s">
        <v>176</v>
      </c>
      <c r="AW9" s="47">
        <v>-1</v>
      </c>
      <c r="AX9" s="47"/>
      <c r="AY9" s="47" t="s">
        <v>169</v>
      </c>
      <c r="AZ9" s="47" t="s">
        <v>177</v>
      </c>
      <c r="BA9" s="47">
        <v>1</v>
      </c>
      <c r="BB9" s="47" t="s">
        <v>144</v>
      </c>
      <c r="BC9" s="47" t="s">
        <v>131</v>
      </c>
      <c r="BD9" s="47">
        <v>-1</v>
      </c>
      <c r="BE9" s="47" t="s">
        <v>161</v>
      </c>
      <c r="BF9" s="47" t="s">
        <v>5</v>
      </c>
      <c r="BG9" s="47" t="s">
        <v>5</v>
      </c>
      <c r="BH9" s="47" t="s">
        <v>5</v>
      </c>
      <c r="BI9" s="47" t="s">
        <v>6</v>
      </c>
      <c r="BJ9" s="47" t="s">
        <v>178</v>
      </c>
      <c r="BK9" s="48">
        <v>40023</v>
      </c>
      <c r="BL9" s="48">
        <v>40023</v>
      </c>
      <c r="BM9" s="48">
        <v>45026</v>
      </c>
      <c r="BN9" s="47" t="s">
        <v>6</v>
      </c>
      <c r="BO9" s="49" t="s">
        <v>5</v>
      </c>
      <c r="BP9" s="23"/>
      <c r="BQ9" s="23"/>
      <c r="BR9" s="23"/>
      <c r="BS9" s="23"/>
      <c r="BT9" s="23"/>
      <c r="BU9" s="24"/>
      <c r="BV9" s="24"/>
      <c r="BW9" s="23"/>
      <c r="BX9" s="23"/>
      <c r="BY9" s="23"/>
      <c r="BZ9" s="23"/>
      <c r="CA9" s="23"/>
      <c r="CB9" s="23"/>
      <c r="CC9" s="23"/>
      <c r="CD9" s="23"/>
      <c r="CE9" s="23"/>
      <c r="CF9" s="24"/>
      <c r="CG9" s="23"/>
      <c r="CH9" s="23"/>
      <c r="CI9" s="23"/>
      <c r="CJ9" s="24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4"/>
      <c r="DL9" s="24"/>
      <c r="DM9" s="23"/>
      <c r="DN9" s="23"/>
    </row>
    <row r="10" spans="1:201" ht="15.75" thickBot="1" x14ac:dyDescent="0.3">
      <c r="BP10" s="23"/>
      <c r="BQ10" s="23"/>
      <c r="BR10" s="23"/>
      <c r="BS10" s="23"/>
      <c r="BT10" s="23"/>
      <c r="BU10" s="24"/>
      <c r="BV10" s="24"/>
      <c r="BW10" s="23"/>
      <c r="BX10" s="23"/>
      <c r="BY10" s="23"/>
      <c r="BZ10" s="23"/>
      <c r="CA10" s="23"/>
      <c r="CB10" s="23"/>
      <c r="CC10" s="23"/>
      <c r="CD10" s="23"/>
      <c r="CE10" s="23"/>
      <c r="CF10" s="24"/>
      <c r="CG10" s="23"/>
      <c r="CH10" s="23"/>
      <c r="CI10" s="23"/>
      <c r="CJ10" s="24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4"/>
      <c r="DL10" s="24"/>
      <c r="DM10" s="23"/>
      <c r="DN10" s="23"/>
    </row>
    <row r="11" spans="1:201" ht="27" customHeight="1" thickBot="1" x14ac:dyDescent="0.3">
      <c r="A11" s="73">
        <v>6</v>
      </c>
      <c r="B11" s="75" t="s">
        <v>181</v>
      </c>
      <c r="C11" s="73">
        <v>21</v>
      </c>
      <c r="D11" s="75" t="s">
        <v>182</v>
      </c>
      <c r="E11" s="75" t="s">
        <v>169</v>
      </c>
      <c r="F11" s="76">
        <v>955149</v>
      </c>
      <c r="G11" s="75" t="s">
        <v>130</v>
      </c>
      <c r="H11" s="74"/>
      <c r="I11" s="74"/>
      <c r="J11" s="74"/>
      <c r="K11" s="74"/>
      <c r="L11" s="74"/>
      <c r="M11" s="73">
        <v>1</v>
      </c>
      <c r="N11" s="74"/>
      <c r="O11" s="74"/>
      <c r="P11" s="74"/>
      <c r="Q11" s="77" t="s">
        <v>131</v>
      </c>
      <c r="R11" s="78">
        <v>955149</v>
      </c>
      <c r="S11" s="77" t="s">
        <v>183</v>
      </c>
      <c r="T11" s="77" t="s">
        <v>184</v>
      </c>
      <c r="U11" s="77" t="s">
        <v>182</v>
      </c>
      <c r="V11" s="79">
        <v>45042</v>
      </c>
      <c r="W11" s="79">
        <v>45061</v>
      </c>
      <c r="X11" s="79">
        <v>45061</v>
      </c>
      <c r="Y11" s="77" t="s">
        <v>185</v>
      </c>
      <c r="Z11" s="77" t="s">
        <v>135</v>
      </c>
      <c r="AA11" s="74"/>
      <c r="AB11" s="78">
        <v>533524</v>
      </c>
      <c r="AC11" s="77" t="s">
        <v>172</v>
      </c>
      <c r="AD11" s="78"/>
      <c r="AE11" s="78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</row>
    <row r="12" spans="1:201" x14ac:dyDescent="0.25">
      <c r="BP12" s="21"/>
      <c r="BQ12" s="21"/>
      <c r="BR12" s="21"/>
      <c r="BS12" s="21"/>
      <c r="BT12" s="21"/>
      <c r="BU12" s="22"/>
      <c r="BV12" s="22"/>
      <c r="BW12" s="21"/>
      <c r="BX12" s="21"/>
      <c r="BY12" s="21"/>
      <c r="BZ12" s="21"/>
      <c r="CA12" s="21"/>
      <c r="CB12" s="21"/>
      <c r="CC12" s="21"/>
      <c r="CD12" s="21"/>
      <c r="CE12" s="21"/>
      <c r="CF12" s="22"/>
      <c r="CG12" s="21"/>
      <c r="CH12" s="21"/>
      <c r="CI12" s="21"/>
      <c r="CJ12" s="22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2"/>
      <c r="DL12" s="22"/>
      <c r="DM12" s="21"/>
      <c r="DN12" s="21"/>
    </row>
    <row r="13" spans="1:201" x14ac:dyDescent="0.25">
      <c r="BP13" s="21"/>
      <c r="BQ13" s="21"/>
      <c r="BR13" s="21"/>
      <c r="BS13" s="21"/>
      <c r="BT13" s="21"/>
      <c r="BU13" s="22"/>
      <c r="BV13" s="22"/>
      <c r="BW13" s="21"/>
      <c r="BX13" s="21"/>
      <c r="BY13" s="21"/>
      <c r="BZ13" s="21"/>
      <c r="CA13" s="21"/>
      <c r="CB13" s="21"/>
      <c r="CC13" s="21"/>
      <c r="CD13" s="21"/>
      <c r="CE13" s="21"/>
      <c r="CF13" s="22"/>
      <c r="CG13" s="21"/>
      <c r="CH13" s="21"/>
      <c r="CI13" s="21"/>
      <c r="CJ13" s="22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2"/>
      <c r="DL13" s="22"/>
      <c r="DM13" s="21"/>
      <c r="DN13" s="21"/>
    </row>
    <row r="14" spans="1:201" x14ac:dyDescent="0.25">
      <c r="BP14" s="21"/>
      <c r="BQ14" s="21"/>
      <c r="BR14" s="21"/>
      <c r="BS14" s="21"/>
      <c r="BT14" s="21"/>
      <c r="BU14" s="22"/>
      <c r="BV14" s="22"/>
      <c r="BW14" s="21"/>
      <c r="BX14" s="21"/>
      <c r="BY14" s="21"/>
      <c r="BZ14" s="21"/>
      <c r="CA14" s="21"/>
      <c r="CB14" s="21"/>
      <c r="CC14" s="21"/>
      <c r="CD14" s="21"/>
      <c r="CE14" s="21"/>
      <c r="CF14" s="22"/>
      <c r="CG14" s="21"/>
      <c r="CH14" s="21"/>
      <c r="CI14" s="21"/>
      <c r="CJ14" s="22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2"/>
      <c r="DL14" s="22"/>
      <c r="DM14" s="21"/>
      <c r="DN14" s="21"/>
    </row>
    <row r="15" spans="1:201" x14ac:dyDescent="0.25">
      <c r="BP15" s="21"/>
      <c r="BQ15" s="21"/>
      <c r="BR15" s="21"/>
      <c r="BS15" s="21"/>
      <c r="BT15" s="21"/>
      <c r="BU15" s="22"/>
      <c r="BV15" s="22"/>
      <c r="BW15" s="21"/>
      <c r="BX15" s="21"/>
      <c r="BY15" s="21"/>
      <c r="BZ15" s="21"/>
      <c r="CA15" s="21"/>
      <c r="CB15" s="21"/>
      <c r="CC15" s="21"/>
      <c r="CD15" s="21"/>
      <c r="CE15" s="21"/>
      <c r="CF15" s="22"/>
      <c r="CG15" s="21"/>
      <c r="CH15" s="21"/>
      <c r="CI15" s="21"/>
      <c r="CJ15" s="22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2"/>
      <c r="DL15" s="22"/>
      <c r="DM15" s="21"/>
      <c r="DN15" s="21"/>
    </row>
    <row r="16" spans="1:201" x14ac:dyDescent="0.25">
      <c r="BP16" s="21"/>
      <c r="BQ16" s="21"/>
      <c r="BR16" s="21"/>
      <c r="BS16" s="21"/>
      <c r="BT16" s="21"/>
      <c r="BU16" s="22"/>
      <c r="BV16" s="22"/>
      <c r="BW16" s="21"/>
      <c r="BX16" s="21"/>
      <c r="BY16" s="21"/>
      <c r="BZ16" s="21"/>
      <c r="CA16" s="21"/>
      <c r="CB16" s="21"/>
      <c r="CC16" s="21"/>
      <c r="CD16" s="21"/>
      <c r="CE16" s="21"/>
      <c r="CF16" s="22"/>
      <c r="CG16" s="21"/>
      <c r="CH16" s="21"/>
      <c r="CI16" s="21"/>
      <c r="CJ16" s="22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2"/>
      <c r="DL16" s="22"/>
      <c r="DM16" s="21"/>
      <c r="DN16" s="21"/>
    </row>
    <row r="17" spans="68:118" ht="15.75" thickBot="1" x14ac:dyDescent="0.3">
      <c r="BP17" s="23"/>
      <c r="BQ17" s="23"/>
      <c r="BR17" s="23"/>
      <c r="BS17" s="23"/>
      <c r="BT17" s="23"/>
      <c r="BU17" s="24"/>
      <c r="BV17" s="24"/>
      <c r="BW17" s="23"/>
      <c r="BX17" s="23"/>
      <c r="BY17" s="23"/>
      <c r="BZ17" s="23"/>
      <c r="CA17" s="23"/>
      <c r="CB17" s="23"/>
      <c r="CC17" s="23"/>
      <c r="CD17" s="23"/>
      <c r="CE17" s="23"/>
      <c r="CF17" s="24"/>
      <c r="CG17" s="23"/>
      <c r="CH17" s="23"/>
      <c r="CI17" s="23"/>
      <c r="CJ17" s="24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4"/>
      <c r="DL17" s="24"/>
      <c r="DM17" s="23"/>
      <c r="DN17" s="23"/>
    </row>
    <row r="18" spans="68:118" x14ac:dyDescent="0.25">
      <c r="BP18" s="21"/>
      <c r="BQ18" s="21"/>
      <c r="BR18" s="21"/>
      <c r="BS18" s="21"/>
      <c r="BT18" s="21"/>
      <c r="BU18" s="22"/>
      <c r="BV18" s="22"/>
      <c r="BW18" s="21"/>
      <c r="BX18" s="21"/>
      <c r="BY18" s="21"/>
      <c r="BZ18" s="21"/>
      <c r="CA18" s="21"/>
      <c r="CB18" s="21"/>
      <c r="CC18" s="21"/>
      <c r="CD18" s="21"/>
      <c r="CE18" s="21"/>
      <c r="CF18" s="22"/>
      <c r="CG18" s="21"/>
      <c r="CH18" s="21"/>
      <c r="CI18" s="21"/>
      <c r="CJ18" s="22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2"/>
      <c r="DL18" s="22"/>
      <c r="DM18" s="21"/>
      <c r="DN18" s="21"/>
    </row>
    <row r="19" spans="68:118" x14ac:dyDescent="0.25">
      <c r="BP19" s="21"/>
      <c r="BQ19" s="21"/>
      <c r="BR19" s="21"/>
      <c r="BS19" s="21"/>
      <c r="BT19" s="21"/>
      <c r="BU19" s="22"/>
      <c r="BV19" s="22"/>
      <c r="BW19" s="21"/>
      <c r="BX19" s="21"/>
      <c r="BY19" s="21"/>
      <c r="BZ19" s="21"/>
      <c r="CA19" s="21"/>
      <c r="CB19" s="21"/>
      <c r="CC19" s="21"/>
      <c r="CD19" s="21"/>
      <c r="CE19" s="21"/>
      <c r="CF19" s="22"/>
      <c r="CG19" s="21"/>
      <c r="CH19" s="21"/>
      <c r="CI19" s="21"/>
      <c r="CJ19" s="22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2"/>
      <c r="DL19" s="22"/>
      <c r="DM19" s="21"/>
      <c r="DN19" s="21"/>
    </row>
    <row r="20" spans="68:118" x14ac:dyDescent="0.25">
      <c r="BP20" s="21"/>
      <c r="BQ20" s="21"/>
      <c r="BR20" s="21"/>
      <c r="BS20" s="21"/>
      <c r="BT20" s="21"/>
      <c r="BU20" s="22"/>
      <c r="BV20" s="22"/>
      <c r="BW20" s="21"/>
      <c r="BX20" s="21"/>
      <c r="BY20" s="21"/>
      <c r="BZ20" s="21"/>
      <c r="CA20" s="21"/>
      <c r="CB20" s="21"/>
      <c r="CC20" s="21"/>
      <c r="CD20" s="21"/>
      <c r="CE20" s="21"/>
      <c r="CF20" s="22"/>
      <c r="CG20" s="21"/>
      <c r="CH20" s="21"/>
      <c r="CI20" s="21"/>
      <c r="CJ20" s="22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2"/>
      <c r="DL20" s="22"/>
      <c r="DM20" s="21"/>
      <c r="DN20" s="21"/>
    </row>
    <row r="21" spans="68:118" x14ac:dyDescent="0.25">
      <c r="BP21" s="21"/>
      <c r="BQ21" s="21"/>
      <c r="BR21" s="21"/>
      <c r="BS21" s="21"/>
      <c r="BT21" s="21"/>
      <c r="BU21" s="22"/>
      <c r="BV21" s="22"/>
      <c r="BW21" s="21"/>
      <c r="BX21" s="21"/>
      <c r="BY21" s="21"/>
      <c r="BZ21" s="21"/>
      <c r="CA21" s="21"/>
      <c r="CB21" s="21"/>
      <c r="CC21" s="21"/>
      <c r="CD21" s="21"/>
      <c r="CE21" s="21"/>
      <c r="CF21" s="22"/>
      <c r="CG21" s="21"/>
      <c r="CH21" s="21"/>
      <c r="CI21" s="21"/>
      <c r="CJ21" s="22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2"/>
      <c r="DL21" s="22"/>
      <c r="DM21" s="21"/>
      <c r="DN21" s="21"/>
    </row>
    <row r="22" spans="68:118" x14ac:dyDescent="0.25">
      <c r="BP22" s="21"/>
      <c r="BQ22" s="21"/>
      <c r="BR22" s="21"/>
      <c r="BS22" s="21"/>
      <c r="BT22" s="21"/>
      <c r="BU22" s="22"/>
      <c r="BV22" s="22"/>
      <c r="BW22" s="21"/>
      <c r="BX22" s="21"/>
      <c r="BY22" s="21"/>
      <c r="BZ22" s="21"/>
      <c r="CA22" s="21"/>
      <c r="CB22" s="21"/>
      <c r="CC22" s="21"/>
      <c r="CD22" s="21"/>
      <c r="CE22" s="21"/>
      <c r="CF22" s="22"/>
      <c r="CG22" s="21"/>
      <c r="CH22" s="21"/>
      <c r="CI22" s="21"/>
      <c r="CJ22" s="22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2"/>
      <c r="DL22" s="22"/>
      <c r="DM22" s="21"/>
      <c r="DN22" s="21"/>
    </row>
    <row r="23" spans="68:118" x14ac:dyDescent="0.25">
      <c r="BP23" s="21"/>
      <c r="BQ23" s="21"/>
      <c r="BR23" s="21"/>
      <c r="BS23" s="21"/>
      <c r="BT23" s="21"/>
      <c r="BU23" s="22"/>
      <c r="BV23" s="22"/>
      <c r="BW23" s="21"/>
      <c r="BX23" s="21"/>
      <c r="BY23" s="21"/>
      <c r="BZ23" s="21"/>
      <c r="CA23" s="21"/>
      <c r="CB23" s="21"/>
      <c r="CC23" s="21"/>
      <c r="CD23" s="21"/>
      <c r="CE23" s="21"/>
      <c r="CF23" s="22"/>
      <c r="CG23" s="21"/>
      <c r="CH23" s="21"/>
      <c r="CI23" s="21"/>
      <c r="CJ23" s="22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2"/>
      <c r="DL23" s="22"/>
      <c r="DM23" s="21"/>
      <c r="DN23" s="21"/>
    </row>
    <row r="24" spans="68:118" x14ac:dyDescent="0.25">
      <c r="BP24" s="21"/>
      <c r="BQ24" s="21"/>
      <c r="BR24" s="21"/>
      <c r="BS24" s="21"/>
      <c r="BT24" s="21"/>
      <c r="BU24" s="22"/>
      <c r="BV24" s="22"/>
      <c r="BW24" s="21"/>
      <c r="BX24" s="21"/>
      <c r="BY24" s="21"/>
      <c r="BZ24" s="21"/>
      <c r="CA24" s="21"/>
      <c r="CB24" s="21"/>
      <c r="CC24" s="21"/>
      <c r="CD24" s="21"/>
      <c r="CE24" s="21"/>
      <c r="CF24" s="22"/>
      <c r="CG24" s="21"/>
      <c r="CH24" s="21"/>
      <c r="CI24" s="21"/>
      <c r="CJ24" s="22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2"/>
      <c r="DL24" s="22"/>
      <c r="DM24" s="21"/>
      <c r="DN24" s="21"/>
    </row>
    <row r="25" spans="68:118" x14ac:dyDescent="0.25">
      <c r="BP25" s="21"/>
      <c r="BQ25" s="21"/>
      <c r="BR25" s="21"/>
      <c r="BS25" s="21"/>
      <c r="BT25" s="21"/>
      <c r="BU25" s="22"/>
      <c r="BV25" s="22"/>
      <c r="BW25" s="21"/>
      <c r="BX25" s="21"/>
      <c r="BY25" s="21"/>
      <c r="BZ25" s="21"/>
      <c r="CA25" s="21"/>
      <c r="CB25" s="21"/>
      <c r="CC25" s="21"/>
      <c r="CD25" s="21"/>
      <c r="CE25" s="21"/>
      <c r="CF25" s="22"/>
      <c r="CG25" s="21"/>
      <c r="CH25" s="21"/>
      <c r="CI25" s="21"/>
      <c r="CJ25" s="22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2"/>
      <c r="DL25" s="22"/>
      <c r="DM25" s="21"/>
      <c r="DN25" s="21"/>
    </row>
    <row r="26" spans="68:118" x14ac:dyDescent="0.25">
      <c r="BP26" s="21"/>
      <c r="BQ26" s="21"/>
      <c r="BR26" s="21"/>
      <c r="BS26" s="21"/>
      <c r="BT26" s="21"/>
      <c r="BU26" s="22"/>
      <c r="BV26" s="22"/>
      <c r="BW26" s="21"/>
      <c r="BX26" s="21"/>
      <c r="BY26" s="21"/>
      <c r="BZ26" s="21"/>
      <c r="CA26" s="21"/>
      <c r="CB26" s="21"/>
      <c r="CC26" s="21"/>
      <c r="CD26" s="21"/>
      <c r="CE26" s="21"/>
      <c r="CF26" s="22"/>
      <c r="CG26" s="21"/>
      <c r="CH26" s="21"/>
      <c r="CI26" s="21"/>
      <c r="CJ26" s="22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2"/>
      <c r="DL26" s="22"/>
      <c r="DM26" s="21"/>
      <c r="DN26" s="21"/>
    </row>
    <row r="27" spans="68:118" ht="15.75" thickBot="1" x14ac:dyDescent="0.3">
      <c r="BP27" s="23"/>
      <c r="BQ27" s="23"/>
      <c r="BR27" s="23"/>
      <c r="BS27" s="23"/>
      <c r="BT27" s="23"/>
      <c r="BU27" s="24"/>
      <c r="BV27" s="24"/>
      <c r="BW27" s="23"/>
      <c r="BX27" s="23"/>
      <c r="BY27" s="23"/>
      <c r="BZ27" s="23"/>
      <c r="CA27" s="23"/>
      <c r="CB27" s="23"/>
      <c r="CC27" s="23"/>
      <c r="CD27" s="23"/>
      <c r="CE27" s="23"/>
      <c r="CF27" s="24"/>
      <c r="CG27" s="23"/>
      <c r="CH27" s="23"/>
      <c r="CI27" s="23"/>
      <c r="CJ27" s="24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4"/>
      <c r="DL27" s="24"/>
      <c r="DM27" s="23"/>
      <c r="DN27" s="23"/>
    </row>
    <row r="28" spans="68:118" ht="15.75" thickBot="1" x14ac:dyDescent="0.3">
      <c r="BP28" s="23"/>
      <c r="BQ28" s="23"/>
      <c r="BR28" s="23"/>
      <c r="BS28" s="23"/>
      <c r="BT28" s="23"/>
      <c r="BU28" s="24"/>
      <c r="BV28" s="24"/>
      <c r="BW28" s="23"/>
      <c r="BX28" s="23"/>
      <c r="BY28" s="23"/>
      <c r="BZ28" s="23"/>
      <c r="CA28" s="23"/>
      <c r="CB28" s="23"/>
      <c r="CC28" s="23"/>
      <c r="CD28" s="23"/>
      <c r="CE28" s="23"/>
      <c r="CF28" s="24"/>
      <c r="CG28" s="23"/>
      <c r="CH28" s="23"/>
      <c r="CI28" s="23"/>
      <c r="CJ28" s="24"/>
      <c r="CK28" s="24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4"/>
      <c r="DL28" s="24"/>
      <c r="DM28" s="23"/>
      <c r="DN28" s="23"/>
    </row>
    <row r="30" spans="68:118" ht="15.75" thickBot="1" x14ac:dyDescent="0.3">
      <c r="BP30" s="25"/>
      <c r="BQ30" s="25"/>
      <c r="BR30" s="25"/>
      <c r="BS30" s="25"/>
      <c r="BT30" s="25"/>
      <c r="BU30" s="26"/>
      <c r="BV30" s="26"/>
      <c r="BW30" s="25"/>
      <c r="BX30" s="25"/>
      <c r="BY30" s="25"/>
      <c r="BZ30" s="25"/>
      <c r="CA30" s="25"/>
      <c r="CB30" s="25"/>
      <c r="CC30" s="25"/>
      <c r="CD30" s="25"/>
      <c r="CE30" s="25"/>
      <c r="CF30" s="26"/>
      <c r="CG30" s="25"/>
      <c r="CH30" s="25"/>
      <c r="CI30" s="25"/>
      <c r="CJ30" s="26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6"/>
      <c r="DL30" s="26"/>
      <c r="DM30" s="25"/>
      <c r="DN30" s="25"/>
    </row>
    <row r="32" spans="68:118" x14ac:dyDescent="0.25">
      <c r="BP32" s="27"/>
      <c r="BQ32" s="27"/>
      <c r="BR32" s="27"/>
      <c r="BS32" s="27"/>
      <c r="BT32" s="27"/>
      <c r="BU32" s="28"/>
      <c r="BV32" s="28"/>
      <c r="BW32" s="27"/>
      <c r="BX32" s="27"/>
      <c r="BY32" s="27"/>
      <c r="BZ32" s="27"/>
      <c r="CA32" s="27"/>
      <c r="CB32" s="27"/>
      <c r="CC32" s="27"/>
      <c r="CD32" s="27"/>
      <c r="CE32" s="27"/>
      <c r="CF32" s="28"/>
      <c r="CG32" s="27"/>
      <c r="CH32" s="27"/>
      <c r="CI32" s="27"/>
      <c r="CJ32" s="28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8"/>
      <c r="DL32" s="28"/>
      <c r="DM32" s="27"/>
      <c r="DN32" s="27"/>
    </row>
    <row r="33" spans="68:118" x14ac:dyDescent="0.25">
      <c r="BP33" s="27"/>
      <c r="BQ33" s="27"/>
      <c r="BR33" s="27"/>
      <c r="BS33" s="27"/>
      <c r="BT33" s="27"/>
      <c r="BU33" s="28"/>
      <c r="BV33" s="28"/>
      <c r="BW33" s="27"/>
      <c r="BX33" s="27"/>
      <c r="BY33" s="27"/>
      <c r="BZ33" s="27"/>
      <c r="CA33" s="27"/>
      <c r="CB33" s="27"/>
      <c r="CC33" s="27"/>
      <c r="CD33" s="27"/>
      <c r="CE33" s="27"/>
      <c r="CF33" s="28"/>
      <c r="CG33" s="27"/>
      <c r="CH33" s="27"/>
      <c r="CI33" s="27"/>
      <c r="CJ33" s="28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8"/>
      <c r="DL33" s="28"/>
      <c r="DM33" s="27"/>
      <c r="DN33" s="27"/>
    </row>
    <row r="34" spans="68:118" x14ac:dyDescent="0.25">
      <c r="BP34" s="27"/>
      <c r="BQ34" s="27"/>
      <c r="BR34" s="27"/>
      <c r="BS34" s="27"/>
      <c r="BT34" s="27"/>
      <c r="BU34" s="28"/>
      <c r="BV34" s="28"/>
      <c r="BW34" s="27"/>
      <c r="BX34" s="27"/>
      <c r="BY34" s="27"/>
      <c r="BZ34" s="27"/>
      <c r="CA34" s="27"/>
      <c r="CB34" s="27"/>
      <c r="CC34" s="27"/>
      <c r="CD34" s="27"/>
      <c r="CE34" s="27"/>
      <c r="CF34" s="28"/>
      <c r="CG34" s="27"/>
      <c r="CH34" s="27"/>
      <c r="CI34" s="27"/>
      <c r="CJ34" s="28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8"/>
      <c r="DL34" s="28"/>
      <c r="DM34" s="27"/>
      <c r="DN34" s="27"/>
    </row>
    <row r="35" spans="68:118" x14ac:dyDescent="0.25">
      <c r="BP35" s="27"/>
      <c r="BQ35" s="27"/>
      <c r="BR35" s="27"/>
      <c r="BS35" s="27"/>
      <c r="BT35" s="27"/>
      <c r="BU35" s="28"/>
      <c r="BV35" s="28"/>
      <c r="BW35" s="27"/>
      <c r="BX35" s="27"/>
      <c r="BY35" s="27"/>
      <c r="BZ35" s="27"/>
      <c r="CA35" s="27"/>
      <c r="CB35" s="27"/>
      <c r="CC35" s="27"/>
      <c r="CD35" s="27"/>
      <c r="CE35" s="27"/>
      <c r="CF35" s="28"/>
      <c r="CG35" s="27"/>
      <c r="CH35" s="27"/>
      <c r="CI35" s="27"/>
      <c r="CJ35" s="28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8"/>
      <c r="DL35" s="28"/>
      <c r="DM35" s="27"/>
      <c r="DN35" s="27"/>
    </row>
    <row r="36" spans="68:118" x14ac:dyDescent="0.25">
      <c r="BP36" s="27"/>
      <c r="BQ36" s="27"/>
      <c r="BR36" s="27"/>
      <c r="BS36" s="27"/>
      <c r="BT36" s="27"/>
      <c r="BU36" s="28"/>
      <c r="BV36" s="28"/>
      <c r="BW36" s="27"/>
      <c r="BX36" s="27"/>
      <c r="BY36" s="27"/>
      <c r="BZ36" s="27"/>
      <c r="CA36" s="27"/>
      <c r="CB36" s="27"/>
      <c r="CC36" s="27"/>
      <c r="CD36" s="27"/>
      <c r="CE36" s="27"/>
      <c r="CF36" s="28"/>
      <c r="CG36" s="27"/>
      <c r="CH36" s="27"/>
      <c r="CI36" s="27"/>
      <c r="CJ36" s="28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8"/>
      <c r="DL36" s="28"/>
      <c r="DM36" s="27"/>
      <c r="DN36" s="27"/>
    </row>
    <row r="37" spans="68:118" x14ac:dyDescent="0.25">
      <c r="BP37" s="27"/>
      <c r="BQ37" s="27"/>
      <c r="BR37" s="27"/>
      <c r="BS37" s="27"/>
      <c r="BT37" s="27"/>
      <c r="BU37" s="28"/>
      <c r="BV37" s="28"/>
      <c r="BW37" s="27"/>
      <c r="BX37" s="27"/>
      <c r="BY37" s="27"/>
      <c r="BZ37" s="27"/>
      <c r="CA37" s="27"/>
      <c r="CB37" s="27"/>
      <c r="CC37" s="27"/>
      <c r="CD37" s="27"/>
      <c r="CE37" s="27"/>
      <c r="CF37" s="28"/>
      <c r="CG37" s="27"/>
      <c r="CH37" s="27"/>
      <c r="CI37" s="27"/>
      <c r="CJ37" s="28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8"/>
      <c r="DL37" s="28"/>
      <c r="DM37" s="27"/>
      <c r="DN37" s="27"/>
    </row>
    <row r="38" spans="68:118" x14ac:dyDescent="0.25">
      <c r="BP38" s="27"/>
      <c r="BQ38" s="27"/>
      <c r="BR38" s="27"/>
      <c r="BS38" s="27"/>
      <c r="BT38" s="27"/>
      <c r="BU38" s="28"/>
      <c r="BV38" s="28"/>
      <c r="BW38" s="27"/>
      <c r="BX38" s="27"/>
      <c r="BY38" s="27"/>
      <c r="BZ38" s="27"/>
      <c r="CA38" s="27"/>
      <c r="CB38" s="27"/>
      <c r="CC38" s="27"/>
      <c r="CD38" s="27"/>
      <c r="CE38" s="27"/>
      <c r="CF38" s="28"/>
      <c r="CG38" s="27"/>
      <c r="CH38" s="27"/>
      <c r="CI38" s="27"/>
      <c r="CJ38" s="28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8"/>
      <c r="DL38" s="28"/>
      <c r="DM38" s="27"/>
      <c r="DN38" s="27"/>
    </row>
    <row r="39" spans="68:118" x14ac:dyDescent="0.25">
      <c r="BP39" s="27"/>
      <c r="BQ39" s="27"/>
      <c r="BR39" s="27"/>
      <c r="BS39" s="27"/>
      <c r="BT39" s="27"/>
      <c r="BU39" s="28"/>
      <c r="BV39" s="28"/>
      <c r="BW39" s="27"/>
      <c r="BX39" s="27"/>
      <c r="BY39" s="27"/>
      <c r="BZ39" s="27"/>
      <c r="CA39" s="27"/>
      <c r="CB39" s="27"/>
      <c r="CC39" s="27"/>
      <c r="CD39" s="27"/>
      <c r="CE39" s="27"/>
      <c r="CF39" s="28"/>
      <c r="CG39" s="27"/>
      <c r="CH39" s="27"/>
      <c r="CI39" s="27"/>
      <c r="CJ39" s="28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8"/>
      <c r="DL39" s="28"/>
      <c r="DM39" s="27"/>
      <c r="DN39" s="27"/>
    </row>
    <row r="40" spans="68:118" x14ac:dyDescent="0.25">
      <c r="BP40" s="27"/>
      <c r="BQ40" s="27"/>
      <c r="BR40" s="27"/>
      <c r="BS40" s="27"/>
      <c r="BT40" s="27"/>
      <c r="BU40" s="28"/>
      <c r="BV40" s="28"/>
      <c r="BW40" s="27"/>
      <c r="BX40" s="27"/>
      <c r="BY40" s="27"/>
      <c r="BZ40" s="27"/>
      <c r="CA40" s="27"/>
      <c r="CB40" s="27"/>
      <c r="CC40" s="27"/>
      <c r="CD40" s="27"/>
      <c r="CE40" s="27"/>
      <c r="CF40" s="28"/>
      <c r="CG40" s="27"/>
      <c r="CH40" s="27"/>
      <c r="CI40" s="27"/>
      <c r="CJ40" s="28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8"/>
      <c r="DL40" s="28"/>
      <c r="DM40" s="27"/>
      <c r="DN40" s="27"/>
    </row>
    <row r="41" spans="68:118" x14ac:dyDescent="0.25">
      <c r="BP41" s="27"/>
      <c r="BQ41" s="27"/>
      <c r="BR41" s="27"/>
      <c r="BS41" s="27"/>
      <c r="BT41" s="27"/>
      <c r="BU41" s="28"/>
      <c r="BV41" s="28"/>
      <c r="BW41" s="27"/>
      <c r="BX41" s="27"/>
      <c r="BY41" s="27"/>
      <c r="BZ41" s="27"/>
      <c r="CA41" s="27"/>
      <c r="CB41" s="27"/>
      <c r="CC41" s="27"/>
      <c r="CD41" s="27"/>
      <c r="CE41" s="27"/>
      <c r="CF41" s="28"/>
      <c r="CG41" s="27"/>
      <c r="CH41" s="27"/>
      <c r="CI41" s="27"/>
      <c r="CJ41" s="28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8"/>
      <c r="DL41" s="28"/>
      <c r="DM41" s="27"/>
      <c r="DN41" s="27"/>
    </row>
    <row r="42" spans="68:118" x14ac:dyDescent="0.25">
      <c r="BP42" s="27"/>
      <c r="BQ42" s="27"/>
      <c r="BR42" s="27"/>
      <c r="BS42" s="27"/>
      <c r="BT42" s="27"/>
      <c r="BU42" s="28"/>
      <c r="BV42" s="28"/>
      <c r="BW42" s="27"/>
      <c r="BX42" s="27"/>
      <c r="BY42" s="27"/>
      <c r="BZ42" s="27"/>
      <c r="CA42" s="27"/>
      <c r="CB42" s="27"/>
      <c r="CC42" s="27"/>
      <c r="CD42" s="27"/>
      <c r="CE42" s="27"/>
      <c r="CF42" s="28"/>
      <c r="CG42" s="27"/>
      <c r="CH42" s="27"/>
      <c r="CI42" s="27"/>
      <c r="CJ42" s="28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8"/>
      <c r="DL42" s="28"/>
      <c r="DM42" s="27"/>
      <c r="DN42" s="27"/>
    </row>
    <row r="43" spans="68:118" x14ac:dyDescent="0.25">
      <c r="BP43" s="27"/>
      <c r="BQ43" s="27"/>
      <c r="BR43" s="27"/>
      <c r="BS43" s="27"/>
      <c r="BT43" s="27"/>
      <c r="BU43" s="28"/>
      <c r="BV43" s="28"/>
      <c r="BW43" s="27"/>
      <c r="BX43" s="27"/>
      <c r="BY43" s="27"/>
      <c r="BZ43" s="27"/>
      <c r="CA43" s="27"/>
      <c r="CB43" s="27"/>
      <c r="CC43" s="27"/>
      <c r="CD43" s="27"/>
      <c r="CE43" s="27"/>
      <c r="CF43" s="28"/>
      <c r="CG43" s="27"/>
      <c r="CH43" s="27"/>
      <c r="CI43" s="27"/>
      <c r="CJ43" s="28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8"/>
      <c r="DL43" s="28"/>
      <c r="DM43" s="27"/>
      <c r="DN43" s="27"/>
    </row>
    <row r="44" spans="68:118" x14ac:dyDescent="0.25">
      <c r="BP44" s="27"/>
      <c r="BQ44" s="27"/>
      <c r="BR44" s="27"/>
      <c r="BS44" s="27"/>
      <c r="BT44" s="27"/>
      <c r="BU44" s="28"/>
      <c r="BV44" s="28"/>
      <c r="BW44" s="27"/>
      <c r="BX44" s="27"/>
      <c r="BY44" s="27"/>
      <c r="BZ44" s="27"/>
      <c r="CA44" s="27"/>
      <c r="CB44" s="27"/>
      <c r="CC44" s="27"/>
      <c r="CD44" s="27"/>
      <c r="CE44" s="27"/>
      <c r="CF44" s="28"/>
      <c r="CG44" s="27"/>
      <c r="CH44" s="27"/>
      <c r="CI44" s="27"/>
      <c r="CJ44" s="28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8"/>
      <c r="DL44" s="28"/>
      <c r="DM44" s="27"/>
      <c r="DN44" s="27"/>
    </row>
    <row r="45" spans="68:118" x14ac:dyDescent="0.25">
      <c r="BP45" s="27"/>
      <c r="BQ45" s="27"/>
      <c r="BR45" s="27"/>
      <c r="BS45" s="27"/>
      <c r="BT45" s="27"/>
      <c r="BU45" s="28"/>
      <c r="BV45" s="28"/>
      <c r="BW45" s="27"/>
      <c r="BX45" s="27"/>
      <c r="BY45" s="27"/>
      <c r="BZ45" s="27"/>
      <c r="CA45" s="27"/>
      <c r="CB45" s="27"/>
      <c r="CC45" s="27"/>
      <c r="CD45" s="27"/>
      <c r="CE45" s="27"/>
      <c r="CF45" s="28"/>
      <c r="CG45" s="27"/>
      <c r="CH45" s="27"/>
      <c r="CI45" s="27"/>
      <c r="CJ45" s="28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8"/>
      <c r="DL45" s="28"/>
      <c r="DM45" s="27"/>
      <c r="DN45" s="27"/>
    </row>
    <row r="46" spans="68:118" x14ac:dyDescent="0.25">
      <c r="BP46" s="27"/>
      <c r="BQ46" s="27"/>
      <c r="BR46" s="27"/>
      <c r="BS46" s="27"/>
      <c r="BT46" s="27"/>
      <c r="BU46" s="28"/>
      <c r="BV46" s="28"/>
      <c r="BW46" s="27"/>
      <c r="BX46" s="27"/>
      <c r="BY46" s="27"/>
      <c r="BZ46" s="27"/>
      <c r="CA46" s="27"/>
      <c r="CB46" s="27"/>
      <c r="CC46" s="27"/>
      <c r="CD46" s="27"/>
      <c r="CE46" s="27"/>
      <c r="CF46" s="28"/>
      <c r="CG46" s="27"/>
      <c r="CH46" s="27"/>
      <c r="CI46" s="27"/>
      <c r="CJ46" s="28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8"/>
      <c r="DL46" s="28"/>
      <c r="DM46" s="27"/>
      <c r="DN46" s="27"/>
    </row>
    <row r="47" spans="68:118" x14ac:dyDescent="0.25">
      <c r="BP47" s="27"/>
      <c r="BQ47" s="27"/>
      <c r="BR47" s="27"/>
      <c r="BS47" s="27"/>
      <c r="BT47" s="27"/>
      <c r="BU47" s="28"/>
      <c r="BV47" s="28"/>
      <c r="BW47" s="27"/>
      <c r="BX47" s="27"/>
      <c r="BY47" s="27"/>
      <c r="BZ47" s="27"/>
      <c r="CA47" s="27"/>
      <c r="CB47" s="27"/>
      <c r="CC47" s="27"/>
      <c r="CD47" s="27"/>
      <c r="CE47" s="27"/>
      <c r="CF47" s="28"/>
      <c r="CG47" s="27"/>
      <c r="CH47" s="27"/>
      <c r="CI47" s="27"/>
      <c r="CJ47" s="28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8"/>
      <c r="DL47" s="28"/>
      <c r="DM47" s="27"/>
      <c r="DN47" s="27"/>
    </row>
    <row r="48" spans="68:118" x14ac:dyDescent="0.25">
      <c r="BP48" s="27"/>
      <c r="BQ48" s="27"/>
      <c r="BR48" s="27"/>
      <c r="BS48" s="27"/>
      <c r="BT48" s="27"/>
      <c r="BU48" s="28"/>
      <c r="BV48" s="28"/>
      <c r="BW48" s="27"/>
      <c r="BX48" s="27"/>
      <c r="BY48" s="27"/>
      <c r="BZ48" s="27"/>
      <c r="CA48" s="27"/>
      <c r="CB48" s="27"/>
      <c r="CC48" s="27"/>
      <c r="CD48" s="27"/>
      <c r="CE48" s="27"/>
      <c r="CF48" s="28"/>
      <c r="CG48" s="27"/>
      <c r="CH48" s="27"/>
      <c r="CI48" s="27"/>
      <c r="CJ48" s="28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8"/>
      <c r="DL48" s="28"/>
      <c r="DM48" s="27"/>
      <c r="DN48" s="27"/>
    </row>
    <row r="49" spans="68:118" x14ac:dyDescent="0.25">
      <c r="BP49" s="27"/>
      <c r="BQ49" s="27"/>
      <c r="BR49" s="27"/>
      <c r="BS49" s="27"/>
      <c r="BT49" s="27"/>
      <c r="BU49" s="28"/>
      <c r="BV49" s="28"/>
      <c r="BW49" s="27"/>
      <c r="BX49" s="27"/>
      <c r="BY49" s="27"/>
      <c r="BZ49" s="27"/>
      <c r="CA49" s="27"/>
      <c r="CB49" s="27"/>
      <c r="CC49" s="27"/>
      <c r="CD49" s="27"/>
      <c r="CE49" s="27"/>
      <c r="CF49" s="28"/>
      <c r="CG49" s="27"/>
      <c r="CH49" s="27"/>
      <c r="CI49" s="27"/>
      <c r="CJ49" s="28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8"/>
      <c r="DL49" s="28"/>
      <c r="DM49" s="27"/>
      <c r="DN49" s="27"/>
    </row>
    <row r="50" spans="68:118" x14ac:dyDescent="0.25">
      <c r="BP50" s="27"/>
      <c r="BQ50" s="27"/>
      <c r="BR50" s="27"/>
      <c r="BS50" s="27"/>
      <c r="BT50" s="27"/>
      <c r="BU50" s="28"/>
      <c r="BV50" s="28"/>
      <c r="BW50" s="27"/>
      <c r="BX50" s="27"/>
      <c r="BY50" s="27"/>
      <c r="BZ50" s="27"/>
      <c r="CA50" s="27"/>
      <c r="CB50" s="27"/>
      <c r="CC50" s="27"/>
      <c r="CD50" s="27"/>
      <c r="CE50" s="27"/>
      <c r="CF50" s="28"/>
      <c r="CG50" s="27"/>
      <c r="CH50" s="27"/>
      <c r="CI50" s="27"/>
      <c r="CJ50" s="28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8"/>
      <c r="DL50" s="28"/>
      <c r="DM50" s="27"/>
      <c r="DN50" s="27"/>
    </row>
    <row r="51" spans="68:118" x14ac:dyDescent="0.25">
      <c r="BP51" s="27"/>
      <c r="BQ51" s="27"/>
      <c r="BR51" s="27"/>
      <c r="BS51" s="27"/>
      <c r="BT51" s="27"/>
      <c r="BU51" s="28"/>
      <c r="BV51" s="28"/>
      <c r="BW51" s="27"/>
      <c r="BX51" s="27"/>
      <c r="BY51" s="27"/>
      <c r="BZ51" s="27"/>
      <c r="CA51" s="27"/>
      <c r="CB51" s="27"/>
      <c r="CC51" s="27"/>
      <c r="CD51" s="27"/>
      <c r="CE51" s="27"/>
      <c r="CF51" s="28"/>
      <c r="CG51" s="27"/>
      <c r="CH51" s="27"/>
      <c r="CI51" s="27"/>
      <c r="CJ51" s="28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8"/>
      <c r="DL51" s="28"/>
      <c r="DM51" s="27"/>
      <c r="DN51" s="27"/>
    </row>
    <row r="52" spans="68:118" x14ac:dyDescent="0.25">
      <c r="BP52" s="27"/>
      <c r="BQ52" s="27"/>
      <c r="BR52" s="27"/>
      <c r="BS52" s="27"/>
      <c r="BT52" s="27"/>
      <c r="BU52" s="28"/>
      <c r="BV52" s="28"/>
      <c r="BW52" s="27"/>
      <c r="BX52" s="27"/>
      <c r="BY52" s="27"/>
      <c r="BZ52" s="27"/>
      <c r="CA52" s="27"/>
      <c r="CB52" s="27"/>
      <c r="CC52" s="27"/>
      <c r="CD52" s="27"/>
      <c r="CE52" s="27"/>
      <c r="CF52" s="28"/>
      <c r="CG52" s="27"/>
      <c r="CH52" s="27"/>
      <c r="CI52" s="27"/>
      <c r="CJ52" s="28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8"/>
      <c r="DL52" s="28"/>
      <c r="DM52" s="27"/>
      <c r="DN52" s="27"/>
    </row>
    <row r="53" spans="68:118" x14ac:dyDescent="0.25">
      <c r="BP53" s="27"/>
      <c r="BQ53" s="27"/>
      <c r="BR53" s="27"/>
      <c r="BS53" s="27"/>
      <c r="BT53" s="27"/>
      <c r="BU53" s="28"/>
      <c r="BV53" s="28"/>
      <c r="BW53" s="27"/>
      <c r="BX53" s="27"/>
      <c r="BY53" s="27"/>
      <c r="BZ53" s="27"/>
      <c r="CA53" s="27"/>
      <c r="CB53" s="27"/>
      <c r="CC53" s="27"/>
      <c r="CD53" s="27"/>
      <c r="CE53" s="27"/>
      <c r="CF53" s="28"/>
      <c r="CG53" s="27"/>
      <c r="CH53" s="27"/>
      <c r="CI53" s="27"/>
      <c r="CJ53" s="28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8"/>
      <c r="DL53" s="28"/>
      <c r="DM53" s="27"/>
      <c r="DN53" s="27"/>
    </row>
    <row r="54" spans="68:118" x14ac:dyDescent="0.25">
      <c r="BP54" s="27"/>
      <c r="BQ54" s="27"/>
      <c r="BR54" s="27"/>
      <c r="BS54" s="27"/>
      <c r="BT54" s="27"/>
      <c r="BU54" s="28"/>
      <c r="BV54" s="28"/>
      <c r="BW54" s="27"/>
      <c r="BX54" s="27"/>
      <c r="BY54" s="27"/>
      <c r="BZ54" s="27"/>
      <c r="CA54" s="27"/>
      <c r="CB54" s="27"/>
      <c r="CC54" s="27"/>
      <c r="CD54" s="27"/>
      <c r="CE54" s="27"/>
      <c r="CF54" s="28"/>
      <c r="CG54" s="27"/>
      <c r="CH54" s="27"/>
      <c r="CI54" s="27"/>
      <c r="CJ54" s="28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8"/>
      <c r="DL54" s="28"/>
      <c r="DM54" s="27"/>
      <c r="DN54" s="27"/>
    </row>
    <row r="55" spans="68:118" x14ac:dyDescent="0.25">
      <c r="BP55" s="27"/>
      <c r="BQ55" s="27"/>
      <c r="BR55" s="27"/>
      <c r="BS55" s="27"/>
      <c r="BT55" s="27"/>
      <c r="BU55" s="28"/>
      <c r="BV55" s="28"/>
      <c r="BW55" s="27"/>
      <c r="BX55" s="27"/>
      <c r="BY55" s="27"/>
      <c r="BZ55" s="27"/>
      <c r="CA55" s="27"/>
      <c r="CB55" s="27"/>
      <c r="CC55" s="27"/>
      <c r="CD55" s="27"/>
      <c r="CE55" s="27"/>
      <c r="CF55" s="28"/>
      <c r="CG55" s="27"/>
      <c r="CH55" s="27"/>
      <c r="CI55" s="27"/>
      <c r="CJ55" s="28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8"/>
      <c r="DL55" s="28"/>
      <c r="DM55" s="27"/>
      <c r="DN55" s="27"/>
    </row>
    <row r="56" spans="68:118" x14ac:dyDescent="0.25">
      <c r="BP56" s="27"/>
      <c r="BQ56" s="27"/>
      <c r="BR56" s="27"/>
      <c r="BS56" s="27"/>
      <c r="BT56" s="27"/>
      <c r="BU56" s="28"/>
      <c r="BV56" s="28"/>
      <c r="BW56" s="27"/>
      <c r="BX56" s="27"/>
      <c r="BY56" s="27"/>
      <c r="BZ56" s="27"/>
      <c r="CA56" s="27"/>
      <c r="CB56" s="27"/>
      <c r="CC56" s="27"/>
      <c r="CD56" s="27"/>
      <c r="CE56" s="27"/>
      <c r="CF56" s="28"/>
      <c r="CG56" s="27"/>
      <c r="CH56" s="27"/>
      <c r="CI56" s="27"/>
      <c r="CJ56" s="28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8"/>
      <c r="DL56" s="28"/>
      <c r="DM56" s="27"/>
      <c r="DN56" s="27"/>
    </row>
    <row r="57" spans="68:118" x14ac:dyDescent="0.25">
      <c r="BP57" s="27"/>
      <c r="BQ57" s="27"/>
      <c r="BR57" s="27"/>
      <c r="BS57" s="27"/>
      <c r="BT57" s="27"/>
      <c r="BU57" s="28"/>
      <c r="BV57" s="28"/>
      <c r="BW57" s="27"/>
      <c r="BX57" s="27"/>
      <c r="BY57" s="27"/>
      <c r="BZ57" s="27"/>
      <c r="CA57" s="27"/>
      <c r="CB57" s="27"/>
      <c r="CC57" s="27"/>
      <c r="CD57" s="27"/>
      <c r="CE57" s="27"/>
      <c r="CF57" s="28"/>
      <c r="CG57" s="27"/>
      <c r="CH57" s="27"/>
      <c r="CI57" s="27"/>
      <c r="CJ57" s="28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8"/>
      <c r="DL57" s="28"/>
      <c r="DM57" s="27"/>
      <c r="DN57" s="27"/>
    </row>
    <row r="58" spans="68:118" x14ac:dyDescent="0.25">
      <c r="BP58" s="27"/>
      <c r="BQ58" s="27"/>
      <c r="BR58" s="27"/>
      <c r="BS58" s="27"/>
      <c r="BT58" s="27"/>
      <c r="BU58" s="28"/>
      <c r="BV58" s="28"/>
      <c r="BW58" s="27"/>
      <c r="BX58" s="27"/>
      <c r="BY58" s="27"/>
      <c r="BZ58" s="27"/>
      <c r="CA58" s="27"/>
      <c r="CB58" s="27"/>
      <c r="CC58" s="27"/>
      <c r="CD58" s="27"/>
      <c r="CE58" s="27"/>
      <c r="CF58" s="28"/>
      <c r="CG58" s="27"/>
      <c r="CH58" s="27"/>
      <c r="CI58" s="27"/>
      <c r="CJ58" s="28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8"/>
      <c r="DL58" s="28"/>
      <c r="DM58" s="27"/>
      <c r="DN58" s="27"/>
    </row>
    <row r="59" spans="68:118" x14ac:dyDescent="0.25">
      <c r="BP59" s="27"/>
      <c r="BQ59" s="27"/>
      <c r="BR59" s="27"/>
      <c r="BS59" s="27"/>
      <c r="BT59" s="27"/>
      <c r="BU59" s="28"/>
      <c r="BV59" s="28"/>
      <c r="BW59" s="27"/>
      <c r="BX59" s="27"/>
      <c r="BY59" s="27"/>
      <c r="BZ59" s="27"/>
      <c r="CA59" s="27"/>
      <c r="CB59" s="27"/>
      <c r="CC59" s="27"/>
      <c r="CD59" s="27"/>
      <c r="CE59" s="27"/>
      <c r="CF59" s="28"/>
      <c r="CG59" s="27"/>
      <c r="CH59" s="27"/>
      <c r="CI59" s="27"/>
      <c r="CJ59" s="28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8"/>
      <c r="DL59" s="28"/>
      <c r="DM59" s="27"/>
      <c r="DN59" s="27"/>
    </row>
    <row r="60" spans="68:118" x14ac:dyDescent="0.25">
      <c r="BP60" s="27"/>
      <c r="BQ60" s="27"/>
      <c r="BR60" s="27"/>
      <c r="BS60" s="27"/>
      <c r="BT60" s="27"/>
      <c r="BU60" s="28"/>
      <c r="BV60" s="28"/>
      <c r="BW60" s="27"/>
      <c r="BX60" s="27"/>
      <c r="BY60" s="27"/>
      <c r="BZ60" s="27"/>
      <c r="CA60" s="27"/>
      <c r="CB60" s="27"/>
      <c r="CC60" s="27"/>
      <c r="CD60" s="27"/>
      <c r="CE60" s="27"/>
      <c r="CF60" s="28"/>
      <c r="CG60" s="27"/>
      <c r="CH60" s="27"/>
      <c r="CI60" s="27"/>
      <c r="CJ60" s="28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8"/>
      <c r="DL60" s="28"/>
      <c r="DM60" s="27"/>
      <c r="DN60" s="27"/>
    </row>
    <row r="61" spans="68:118" x14ac:dyDescent="0.25">
      <c r="BP61" s="27"/>
      <c r="BQ61" s="27"/>
      <c r="BR61" s="27"/>
      <c r="BS61" s="27"/>
      <c r="BT61" s="27"/>
      <c r="BU61" s="28"/>
      <c r="BV61" s="28"/>
      <c r="BW61" s="27"/>
      <c r="BX61" s="27"/>
      <c r="BY61" s="27"/>
      <c r="BZ61" s="27"/>
      <c r="CA61" s="27"/>
      <c r="CB61" s="27"/>
      <c r="CC61" s="27"/>
      <c r="CD61" s="27"/>
      <c r="CE61" s="27"/>
      <c r="CF61" s="28"/>
      <c r="CG61" s="27"/>
      <c r="CH61" s="27"/>
      <c r="CI61" s="27"/>
      <c r="CJ61" s="28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8"/>
      <c r="DL61" s="28"/>
      <c r="DM61" s="27"/>
      <c r="DN61" s="27"/>
    </row>
    <row r="62" spans="68:118" x14ac:dyDescent="0.25">
      <c r="BP62" s="27"/>
      <c r="BQ62" s="27"/>
      <c r="BR62" s="27"/>
      <c r="BS62" s="27"/>
      <c r="BT62" s="27"/>
      <c r="BU62" s="28"/>
      <c r="BV62" s="28"/>
      <c r="BW62" s="27"/>
      <c r="BX62" s="27"/>
      <c r="BY62" s="27"/>
      <c r="BZ62" s="27"/>
      <c r="CA62" s="27"/>
      <c r="CB62" s="27"/>
      <c r="CC62" s="27"/>
      <c r="CD62" s="27"/>
      <c r="CE62" s="27"/>
      <c r="CF62" s="28"/>
      <c r="CG62" s="27"/>
      <c r="CH62" s="27"/>
      <c r="CI62" s="27"/>
      <c r="CJ62" s="28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8"/>
      <c r="DL62" s="28"/>
      <c r="DM62" s="27"/>
      <c r="DN62" s="27"/>
    </row>
    <row r="63" spans="68:118" x14ac:dyDescent="0.25">
      <c r="BP63" s="27"/>
      <c r="BQ63" s="27"/>
      <c r="BR63" s="27"/>
      <c r="BS63" s="27"/>
      <c r="BT63" s="27"/>
      <c r="BU63" s="28"/>
      <c r="BV63" s="28"/>
      <c r="BW63" s="27"/>
      <c r="BX63" s="27"/>
      <c r="BY63" s="27"/>
      <c r="BZ63" s="27"/>
      <c r="CA63" s="27"/>
      <c r="CB63" s="27"/>
      <c r="CC63" s="27"/>
      <c r="CD63" s="27"/>
      <c r="CE63" s="27"/>
      <c r="CF63" s="28"/>
      <c r="CG63" s="27"/>
      <c r="CH63" s="27"/>
      <c r="CI63" s="27"/>
      <c r="CJ63" s="28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8"/>
      <c r="DL63" s="28"/>
      <c r="DM63" s="27"/>
      <c r="DN63" s="27"/>
    </row>
    <row r="64" spans="68:118" x14ac:dyDescent="0.25">
      <c r="BP64" s="27"/>
      <c r="BQ64" s="27"/>
      <c r="BR64" s="27"/>
      <c r="BS64" s="27"/>
      <c r="BT64" s="27"/>
      <c r="BU64" s="28"/>
      <c r="BV64" s="28"/>
      <c r="BW64" s="27"/>
      <c r="BX64" s="27"/>
      <c r="BY64" s="27"/>
      <c r="BZ64" s="27"/>
      <c r="CA64" s="27"/>
      <c r="CB64" s="27"/>
      <c r="CC64" s="27"/>
      <c r="CD64" s="27"/>
      <c r="CE64" s="27"/>
      <c r="CF64" s="28"/>
      <c r="CG64" s="27"/>
      <c r="CH64" s="27"/>
      <c r="CI64" s="27"/>
      <c r="CJ64" s="28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8"/>
      <c r="DL64" s="28"/>
      <c r="DM64" s="27"/>
      <c r="DN64" s="27"/>
    </row>
    <row r="65" spans="68:118" x14ac:dyDescent="0.25">
      <c r="BP65" s="27"/>
      <c r="BQ65" s="27"/>
      <c r="BR65" s="27"/>
      <c r="BS65" s="27"/>
      <c r="BT65" s="27"/>
      <c r="BU65" s="28"/>
      <c r="BV65" s="28"/>
      <c r="BW65" s="27"/>
      <c r="BX65" s="27"/>
      <c r="BY65" s="27"/>
      <c r="BZ65" s="27"/>
      <c r="CA65" s="27"/>
      <c r="CB65" s="27"/>
      <c r="CC65" s="27"/>
      <c r="CD65" s="27"/>
      <c r="CE65" s="27"/>
      <c r="CF65" s="28"/>
      <c r="CG65" s="27"/>
      <c r="CH65" s="27"/>
      <c r="CI65" s="27"/>
      <c r="CJ65" s="28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8"/>
      <c r="DL65" s="28"/>
      <c r="DM65" s="27"/>
      <c r="DN65" s="27"/>
    </row>
    <row r="66" spans="68:118" x14ac:dyDescent="0.25">
      <c r="BP66" s="27"/>
      <c r="BQ66" s="27"/>
      <c r="BR66" s="27"/>
      <c r="BS66" s="27"/>
      <c r="BT66" s="27"/>
      <c r="BU66" s="28"/>
      <c r="BV66" s="28"/>
      <c r="BW66" s="27"/>
      <c r="BX66" s="27"/>
      <c r="BY66" s="27"/>
      <c r="BZ66" s="27"/>
      <c r="CA66" s="27"/>
      <c r="CB66" s="27"/>
      <c r="CC66" s="27"/>
      <c r="CD66" s="27"/>
      <c r="CE66" s="27"/>
      <c r="CF66" s="28"/>
      <c r="CG66" s="27"/>
      <c r="CH66" s="27"/>
      <c r="CI66" s="27"/>
      <c r="CJ66" s="28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8"/>
      <c r="DL66" s="28"/>
      <c r="DM66" s="27"/>
      <c r="DN66" s="27"/>
    </row>
    <row r="67" spans="68:118" x14ac:dyDescent="0.25">
      <c r="BP67" s="27"/>
      <c r="BQ67" s="27"/>
      <c r="BR67" s="27"/>
      <c r="BS67" s="27"/>
      <c r="BT67" s="27"/>
      <c r="BU67" s="28"/>
      <c r="BV67" s="28"/>
      <c r="BW67" s="27"/>
      <c r="BX67" s="27"/>
      <c r="BY67" s="27"/>
      <c r="BZ67" s="27"/>
      <c r="CA67" s="27"/>
      <c r="CB67" s="27"/>
      <c r="CC67" s="27"/>
      <c r="CD67" s="27"/>
      <c r="CE67" s="27"/>
      <c r="CF67" s="28"/>
      <c r="CG67" s="27"/>
      <c r="CH67" s="27"/>
      <c r="CI67" s="27"/>
      <c r="CJ67" s="28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8"/>
      <c r="DL67" s="28"/>
      <c r="DM67" s="27"/>
      <c r="DN67" s="27"/>
    </row>
    <row r="68" spans="68:118" x14ac:dyDescent="0.25">
      <c r="BP68" s="27"/>
      <c r="BQ68" s="27"/>
      <c r="BR68" s="27"/>
      <c r="BS68" s="27"/>
      <c r="BT68" s="27"/>
      <c r="BU68" s="28"/>
      <c r="BV68" s="28"/>
      <c r="BW68" s="27"/>
      <c r="BX68" s="27"/>
      <c r="BY68" s="27"/>
      <c r="BZ68" s="27"/>
      <c r="CA68" s="27"/>
      <c r="CB68" s="27"/>
      <c r="CC68" s="27"/>
      <c r="CD68" s="27"/>
      <c r="CE68" s="27"/>
      <c r="CF68" s="28"/>
      <c r="CG68" s="27"/>
      <c r="CH68" s="27"/>
      <c r="CI68" s="27"/>
      <c r="CJ68" s="28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8"/>
      <c r="DL68" s="28"/>
      <c r="DM68" s="27"/>
      <c r="DN68" s="27"/>
    </row>
    <row r="69" spans="68:118" x14ac:dyDescent="0.25">
      <c r="BP69" s="27"/>
      <c r="BQ69" s="27"/>
      <c r="BR69" s="27"/>
      <c r="BS69" s="27"/>
      <c r="BT69" s="27"/>
      <c r="BU69" s="28"/>
      <c r="BV69" s="28"/>
      <c r="BW69" s="27"/>
      <c r="BX69" s="27"/>
      <c r="BY69" s="27"/>
      <c r="BZ69" s="27"/>
      <c r="CA69" s="27"/>
      <c r="CB69" s="27"/>
      <c r="CC69" s="27"/>
      <c r="CD69" s="27"/>
      <c r="CE69" s="27"/>
      <c r="CF69" s="28"/>
      <c r="CG69" s="27"/>
      <c r="CH69" s="27"/>
      <c r="CI69" s="27"/>
      <c r="CJ69" s="28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8"/>
      <c r="DL69" s="28"/>
      <c r="DM69" s="27"/>
      <c r="DN69" s="27"/>
    </row>
    <row r="70" spans="68:118" x14ac:dyDescent="0.25">
      <c r="BP70" s="27"/>
      <c r="BQ70" s="27"/>
      <c r="BR70" s="27"/>
      <c r="BS70" s="27"/>
      <c r="BT70" s="27"/>
      <c r="BU70" s="28"/>
      <c r="BV70" s="28"/>
      <c r="BW70" s="27"/>
      <c r="BX70" s="27"/>
      <c r="BY70" s="27"/>
      <c r="BZ70" s="27"/>
      <c r="CA70" s="27"/>
      <c r="CB70" s="27"/>
      <c r="CC70" s="27"/>
      <c r="CD70" s="27"/>
      <c r="CE70" s="27"/>
      <c r="CF70" s="28"/>
      <c r="CG70" s="27"/>
      <c r="CH70" s="27"/>
      <c r="CI70" s="27"/>
      <c r="CJ70" s="28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8"/>
      <c r="DL70" s="28"/>
      <c r="DM70" s="27"/>
      <c r="DN70" s="27"/>
    </row>
    <row r="71" spans="68:118" x14ac:dyDescent="0.25">
      <c r="BP71" s="27"/>
      <c r="BQ71" s="27"/>
      <c r="BR71" s="27"/>
      <c r="BS71" s="27"/>
      <c r="BT71" s="27"/>
      <c r="BU71" s="28"/>
      <c r="BV71" s="28"/>
      <c r="BW71" s="27"/>
      <c r="BX71" s="27"/>
      <c r="BY71" s="27"/>
      <c r="BZ71" s="27"/>
      <c r="CA71" s="27"/>
      <c r="CB71" s="27"/>
      <c r="CC71" s="27"/>
      <c r="CD71" s="27"/>
      <c r="CE71" s="27"/>
      <c r="CF71" s="28"/>
      <c r="CG71" s="27"/>
      <c r="CH71" s="27"/>
      <c r="CI71" s="27"/>
      <c r="CJ71" s="28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8"/>
      <c r="DL71" s="28"/>
      <c r="DM71" s="27"/>
      <c r="DN71" s="27"/>
    </row>
    <row r="72" spans="68:118" x14ac:dyDescent="0.25">
      <c r="BP72" s="27"/>
      <c r="BQ72" s="27"/>
      <c r="BR72" s="27"/>
      <c r="BS72" s="27"/>
      <c r="BT72" s="27"/>
      <c r="BU72" s="28"/>
      <c r="BV72" s="28"/>
      <c r="BW72" s="27"/>
      <c r="BX72" s="27"/>
      <c r="BY72" s="27"/>
      <c r="BZ72" s="27"/>
      <c r="CA72" s="27"/>
      <c r="CB72" s="27"/>
      <c r="CC72" s="27"/>
      <c r="CD72" s="27"/>
      <c r="CE72" s="27"/>
      <c r="CF72" s="28"/>
      <c r="CG72" s="27"/>
      <c r="CH72" s="27"/>
      <c r="CI72" s="27"/>
      <c r="CJ72" s="28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8"/>
      <c r="DL72" s="28"/>
      <c r="DM72" s="27"/>
      <c r="DN72" s="27"/>
    </row>
    <row r="73" spans="68:118" x14ac:dyDescent="0.25">
      <c r="BP73" s="27"/>
      <c r="BQ73" s="27"/>
      <c r="BR73" s="27"/>
      <c r="BS73" s="27"/>
      <c r="BT73" s="27"/>
      <c r="BU73" s="28"/>
      <c r="BV73" s="28"/>
      <c r="BW73" s="27"/>
      <c r="BX73" s="27"/>
      <c r="BY73" s="27"/>
      <c r="BZ73" s="27"/>
      <c r="CA73" s="27"/>
      <c r="CB73" s="27"/>
      <c r="CC73" s="27"/>
      <c r="CD73" s="27"/>
      <c r="CE73" s="27"/>
      <c r="CF73" s="28"/>
      <c r="CG73" s="27"/>
      <c r="CH73" s="27"/>
      <c r="CI73" s="27"/>
      <c r="CJ73" s="28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8"/>
      <c r="DL73" s="28"/>
      <c r="DM73" s="27"/>
      <c r="DN73" s="27"/>
    </row>
    <row r="74" spans="68:118" x14ac:dyDescent="0.25">
      <c r="BP74" s="27"/>
      <c r="BQ74" s="27"/>
      <c r="BR74" s="27"/>
      <c r="BS74" s="27"/>
      <c r="BT74" s="27"/>
      <c r="BU74" s="28"/>
      <c r="BV74" s="28"/>
      <c r="BW74" s="27"/>
      <c r="BX74" s="27"/>
      <c r="BY74" s="27"/>
      <c r="BZ74" s="27"/>
      <c r="CA74" s="27"/>
      <c r="CB74" s="27"/>
      <c r="CC74" s="27"/>
      <c r="CD74" s="27"/>
      <c r="CE74" s="27"/>
      <c r="CF74" s="28"/>
      <c r="CG74" s="27"/>
      <c r="CH74" s="27"/>
      <c r="CI74" s="27"/>
      <c r="CJ74" s="28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8"/>
      <c r="DL74" s="28"/>
      <c r="DM74" s="27"/>
      <c r="DN74" s="27"/>
    </row>
    <row r="75" spans="68:118" x14ac:dyDescent="0.25">
      <c r="BP75" s="27"/>
      <c r="BQ75" s="27"/>
      <c r="BR75" s="27"/>
      <c r="BS75" s="27"/>
      <c r="BT75" s="27"/>
      <c r="BU75" s="28"/>
      <c r="BV75" s="28"/>
      <c r="BW75" s="27"/>
      <c r="BX75" s="27"/>
      <c r="BY75" s="27"/>
      <c r="BZ75" s="27"/>
      <c r="CA75" s="27"/>
      <c r="CB75" s="27"/>
      <c r="CC75" s="27"/>
      <c r="CD75" s="27"/>
      <c r="CE75" s="27"/>
      <c r="CF75" s="28"/>
      <c r="CG75" s="27"/>
      <c r="CH75" s="27"/>
      <c r="CI75" s="27"/>
      <c r="CJ75" s="28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8"/>
      <c r="DL75" s="28"/>
      <c r="DM75" s="27"/>
      <c r="DN75" s="27"/>
    </row>
    <row r="76" spans="68:118" x14ac:dyDescent="0.25">
      <c r="BP76" s="27"/>
      <c r="BQ76" s="27"/>
      <c r="BR76" s="27"/>
      <c r="BS76" s="27"/>
      <c r="BT76" s="27"/>
      <c r="BU76" s="28"/>
      <c r="BV76" s="28"/>
      <c r="BW76" s="27"/>
      <c r="BX76" s="27"/>
      <c r="BY76" s="27"/>
      <c r="BZ76" s="27"/>
      <c r="CA76" s="27"/>
      <c r="CB76" s="27"/>
      <c r="CC76" s="27"/>
      <c r="CD76" s="27"/>
      <c r="CE76" s="27"/>
      <c r="CF76" s="28"/>
      <c r="CG76" s="27"/>
      <c r="CH76" s="27"/>
      <c r="CI76" s="27"/>
      <c r="CJ76" s="28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8"/>
      <c r="DL76" s="28"/>
      <c r="DM76" s="27"/>
      <c r="DN76" s="27"/>
    </row>
    <row r="77" spans="68:118" x14ac:dyDescent="0.25">
      <c r="BP77" s="27"/>
      <c r="BQ77" s="27"/>
      <c r="BR77" s="27"/>
      <c r="BS77" s="27"/>
      <c r="BT77" s="27"/>
      <c r="BU77" s="28"/>
      <c r="BV77" s="28"/>
      <c r="BW77" s="27"/>
      <c r="BX77" s="27"/>
      <c r="BY77" s="27"/>
      <c r="BZ77" s="27"/>
      <c r="CA77" s="27"/>
      <c r="CB77" s="27"/>
      <c r="CC77" s="27"/>
      <c r="CD77" s="27"/>
      <c r="CE77" s="27"/>
      <c r="CF77" s="28"/>
      <c r="CG77" s="27"/>
      <c r="CH77" s="27"/>
      <c r="CI77" s="27"/>
      <c r="CJ77" s="28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8"/>
      <c r="DL77" s="28"/>
      <c r="DM77" s="27"/>
      <c r="DN77" s="27"/>
    </row>
    <row r="78" spans="68:118" x14ac:dyDescent="0.25">
      <c r="BP78" s="27"/>
      <c r="BQ78" s="27"/>
      <c r="BR78" s="27"/>
      <c r="BS78" s="27"/>
      <c r="BT78" s="27"/>
      <c r="BU78" s="28"/>
      <c r="BV78" s="28"/>
      <c r="BW78" s="27"/>
      <c r="BX78" s="27"/>
      <c r="BY78" s="27"/>
      <c r="BZ78" s="27"/>
      <c r="CA78" s="27"/>
      <c r="CB78" s="27"/>
      <c r="CC78" s="27"/>
      <c r="CD78" s="27"/>
      <c r="CE78" s="27"/>
      <c r="CF78" s="28"/>
      <c r="CG78" s="27"/>
      <c r="CH78" s="27"/>
      <c r="CI78" s="27"/>
      <c r="CJ78" s="28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8"/>
      <c r="DL78" s="28"/>
      <c r="DM78" s="27"/>
      <c r="DN78" s="27"/>
    </row>
    <row r="79" spans="68:118" x14ac:dyDescent="0.25">
      <c r="BP79" s="27"/>
      <c r="BQ79" s="27"/>
      <c r="BR79" s="27"/>
      <c r="BS79" s="27"/>
      <c r="BT79" s="27"/>
      <c r="BU79" s="28"/>
      <c r="BV79" s="28"/>
      <c r="BW79" s="27"/>
      <c r="BX79" s="27"/>
      <c r="BY79" s="27"/>
      <c r="BZ79" s="27"/>
      <c r="CA79" s="27"/>
      <c r="CB79" s="27"/>
      <c r="CC79" s="27"/>
      <c r="CD79" s="27"/>
      <c r="CE79" s="27"/>
      <c r="CF79" s="28"/>
      <c r="CG79" s="27"/>
      <c r="CH79" s="27"/>
      <c r="CI79" s="27"/>
      <c r="CJ79" s="28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8"/>
      <c r="DL79" s="28"/>
      <c r="DM79" s="27"/>
      <c r="DN79" s="27"/>
    </row>
    <row r="80" spans="68:118" x14ac:dyDescent="0.25">
      <c r="BP80" s="27"/>
      <c r="BQ80" s="27"/>
      <c r="BR80" s="27"/>
      <c r="BS80" s="27"/>
      <c r="BT80" s="27"/>
      <c r="BU80" s="28"/>
      <c r="BV80" s="28"/>
      <c r="BW80" s="27"/>
      <c r="BX80" s="27"/>
      <c r="BY80" s="27"/>
      <c r="BZ80" s="27"/>
      <c r="CA80" s="27"/>
      <c r="CB80" s="27"/>
      <c r="CC80" s="27"/>
      <c r="CD80" s="27"/>
      <c r="CE80" s="27"/>
      <c r="CF80" s="28"/>
      <c r="CG80" s="27"/>
      <c r="CH80" s="27"/>
      <c r="CI80" s="27"/>
      <c r="CJ80" s="28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8"/>
      <c r="DL80" s="28"/>
      <c r="DM80" s="27"/>
      <c r="DN80" s="27"/>
    </row>
    <row r="81" spans="68:118" x14ac:dyDescent="0.25">
      <c r="BP81" s="27"/>
      <c r="BQ81" s="27"/>
      <c r="BR81" s="27"/>
      <c r="BS81" s="27"/>
      <c r="BT81" s="27"/>
      <c r="BU81" s="28"/>
      <c r="BV81" s="28"/>
      <c r="BW81" s="27"/>
      <c r="BX81" s="27"/>
      <c r="BY81" s="27"/>
      <c r="BZ81" s="27"/>
      <c r="CA81" s="27"/>
      <c r="CB81" s="27"/>
      <c r="CC81" s="27"/>
      <c r="CD81" s="27"/>
      <c r="CE81" s="27"/>
      <c r="CF81" s="28"/>
      <c r="CG81" s="27"/>
      <c r="CH81" s="27"/>
      <c r="CI81" s="27"/>
      <c r="CJ81" s="28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8"/>
      <c r="DL81" s="28"/>
      <c r="DM81" s="27"/>
      <c r="DN81" s="27"/>
    </row>
    <row r="82" spans="68:118" x14ac:dyDescent="0.25">
      <c r="BP82" s="27"/>
      <c r="BQ82" s="27"/>
      <c r="BR82" s="27"/>
      <c r="BS82" s="27"/>
      <c r="BT82" s="27"/>
      <c r="BU82" s="28"/>
      <c r="BV82" s="28"/>
      <c r="BW82" s="27"/>
      <c r="BX82" s="27"/>
      <c r="BY82" s="27"/>
      <c r="BZ82" s="27"/>
      <c r="CA82" s="27"/>
      <c r="CB82" s="27"/>
      <c r="CC82" s="27"/>
      <c r="CD82" s="27"/>
      <c r="CE82" s="27"/>
      <c r="CF82" s="28"/>
      <c r="CG82" s="27"/>
      <c r="CH82" s="27"/>
      <c r="CI82" s="27"/>
      <c r="CJ82" s="28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8"/>
      <c r="DL82" s="28"/>
      <c r="DM82" s="27"/>
      <c r="DN82" s="27"/>
    </row>
    <row r="83" spans="68:118" x14ac:dyDescent="0.25">
      <c r="BP83" s="27"/>
      <c r="BQ83" s="27"/>
      <c r="BR83" s="27"/>
      <c r="BS83" s="27"/>
      <c r="BT83" s="27"/>
      <c r="BU83" s="28"/>
      <c r="BV83" s="28"/>
      <c r="BW83" s="27"/>
      <c r="BX83" s="27"/>
      <c r="BY83" s="27"/>
      <c r="BZ83" s="27"/>
      <c r="CA83" s="27"/>
      <c r="CB83" s="27"/>
      <c r="CC83" s="27"/>
      <c r="CD83" s="27"/>
      <c r="CE83" s="27"/>
      <c r="CF83" s="28"/>
      <c r="CG83" s="27"/>
      <c r="CH83" s="27"/>
      <c r="CI83" s="27"/>
      <c r="CJ83" s="28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8"/>
      <c r="DL83" s="28"/>
      <c r="DM83" s="27"/>
      <c r="DN83" s="27"/>
    </row>
    <row r="84" spans="68:118" x14ac:dyDescent="0.25">
      <c r="BP84" s="27"/>
      <c r="BQ84" s="27"/>
      <c r="BR84" s="27"/>
      <c r="BS84" s="27"/>
      <c r="BT84" s="27"/>
      <c r="BU84" s="28"/>
      <c r="BV84" s="28"/>
      <c r="BW84" s="27"/>
      <c r="BX84" s="27"/>
      <c r="BY84" s="27"/>
      <c r="BZ84" s="27"/>
      <c r="CA84" s="27"/>
      <c r="CB84" s="27"/>
      <c r="CC84" s="27"/>
      <c r="CD84" s="27"/>
      <c r="CE84" s="27"/>
      <c r="CF84" s="28"/>
      <c r="CG84" s="27"/>
      <c r="CH84" s="27"/>
      <c r="CI84" s="27"/>
      <c r="CJ84" s="28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8"/>
      <c r="DL84" s="28"/>
      <c r="DM84" s="27"/>
      <c r="DN84" s="27"/>
    </row>
    <row r="85" spans="68:118" x14ac:dyDescent="0.25">
      <c r="BP85" s="27"/>
      <c r="BQ85" s="27"/>
      <c r="BR85" s="27"/>
      <c r="BS85" s="27"/>
      <c r="BT85" s="27"/>
      <c r="BU85" s="28"/>
      <c r="BV85" s="28"/>
      <c r="BW85" s="27"/>
      <c r="BX85" s="27"/>
      <c r="BY85" s="27"/>
      <c r="BZ85" s="27"/>
      <c r="CA85" s="27"/>
      <c r="CB85" s="27"/>
      <c r="CC85" s="27"/>
      <c r="CD85" s="27"/>
      <c r="CE85" s="27"/>
      <c r="CF85" s="28"/>
      <c r="CG85" s="27"/>
      <c r="CH85" s="27"/>
      <c r="CI85" s="27"/>
      <c r="CJ85" s="28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8"/>
      <c r="DL85" s="28"/>
      <c r="DM85" s="27"/>
      <c r="DN85" s="27"/>
    </row>
    <row r="86" spans="68:118" x14ac:dyDescent="0.25">
      <c r="BP86" s="27"/>
      <c r="BQ86" s="27"/>
      <c r="BR86" s="27"/>
      <c r="BS86" s="27"/>
      <c r="BT86" s="27"/>
      <c r="BU86" s="28"/>
      <c r="BV86" s="28"/>
      <c r="BW86" s="27"/>
      <c r="BX86" s="27"/>
      <c r="BY86" s="27"/>
      <c r="BZ86" s="27"/>
      <c r="CA86" s="27"/>
      <c r="CB86" s="27"/>
      <c r="CC86" s="27"/>
      <c r="CD86" s="27"/>
      <c r="CE86" s="27"/>
      <c r="CF86" s="28"/>
      <c r="CG86" s="27"/>
      <c r="CH86" s="27"/>
      <c r="CI86" s="27"/>
      <c r="CJ86" s="28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8"/>
      <c r="DL86" s="28"/>
      <c r="DM86" s="27"/>
      <c r="DN86" s="27"/>
    </row>
    <row r="87" spans="68:118" x14ac:dyDescent="0.25">
      <c r="BP87" s="27"/>
      <c r="BQ87" s="27"/>
      <c r="BR87" s="27"/>
      <c r="BS87" s="27"/>
      <c r="BT87" s="27"/>
      <c r="BU87" s="28"/>
      <c r="BV87" s="28"/>
      <c r="BW87" s="27"/>
      <c r="BX87" s="27"/>
      <c r="BY87" s="27"/>
      <c r="BZ87" s="27"/>
      <c r="CA87" s="27"/>
      <c r="CB87" s="27"/>
      <c r="CC87" s="27"/>
      <c r="CD87" s="27"/>
      <c r="CE87" s="27"/>
      <c r="CF87" s="28"/>
      <c r="CG87" s="27"/>
      <c r="CH87" s="27"/>
      <c r="CI87" s="27"/>
      <c r="CJ87" s="28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8"/>
      <c r="DL87" s="28"/>
      <c r="DM87" s="27"/>
      <c r="DN87" s="27"/>
    </row>
    <row r="88" spans="68:118" x14ac:dyDescent="0.25">
      <c r="BP88" s="27"/>
      <c r="BQ88" s="27"/>
      <c r="BR88" s="27"/>
      <c r="BS88" s="27"/>
      <c r="BT88" s="27"/>
      <c r="BU88" s="28"/>
      <c r="BV88" s="28"/>
      <c r="BW88" s="27"/>
      <c r="BX88" s="27"/>
      <c r="BY88" s="27"/>
      <c r="BZ88" s="27"/>
      <c r="CA88" s="27"/>
      <c r="CB88" s="27"/>
      <c r="CC88" s="27"/>
      <c r="CD88" s="27"/>
      <c r="CE88" s="27"/>
      <c r="CF88" s="28"/>
      <c r="CG88" s="27"/>
      <c r="CH88" s="27"/>
      <c r="CI88" s="27"/>
      <c r="CJ88" s="28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8"/>
      <c r="DL88" s="28"/>
      <c r="DM88" s="27"/>
      <c r="DN88" s="27"/>
    </row>
    <row r="89" spans="68:118" x14ac:dyDescent="0.25">
      <c r="BP89" s="27"/>
      <c r="BQ89" s="27"/>
      <c r="BR89" s="27"/>
      <c r="BS89" s="27"/>
      <c r="BT89" s="27"/>
      <c r="BU89" s="28"/>
      <c r="BV89" s="28"/>
      <c r="BW89" s="27"/>
      <c r="BX89" s="27"/>
      <c r="BY89" s="27"/>
      <c r="BZ89" s="27"/>
      <c r="CA89" s="27"/>
      <c r="CB89" s="27"/>
      <c r="CC89" s="27"/>
      <c r="CD89" s="27"/>
      <c r="CE89" s="27"/>
      <c r="CF89" s="28"/>
      <c r="CG89" s="27"/>
      <c r="CH89" s="27"/>
      <c r="CI89" s="27"/>
      <c r="CJ89" s="28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8"/>
      <c r="DL89" s="28"/>
      <c r="DM89" s="27"/>
      <c r="DN89" s="27"/>
    </row>
    <row r="90" spans="68:118" x14ac:dyDescent="0.25">
      <c r="BP90" s="27"/>
      <c r="BQ90" s="27"/>
      <c r="BR90" s="27"/>
      <c r="BS90" s="27"/>
      <c r="BT90" s="27"/>
      <c r="BU90" s="28"/>
      <c r="BV90" s="28"/>
      <c r="BW90" s="27"/>
      <c r="BX90" s="27"/>
      <c r="BY90" s="27"/>
      <c r="BZ90" s="27"/>
      <c r="CA90" s="27"/>
      <c r="CB90" s="27"/>
      <c r="CC90" s="27"/>
      <c r="CD90" s="27"/>
      <c r="CE90" s="27"/>
      <c r="CF90" s="28"/>
      <c r="CG90" s="27"/>
      <c r="CH90" s="27"/>
      <c r="CI90" s="27"/>
      <c r="CJ90" s="28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8"/>
      <c r="DL90" s="28"/>
      <c r="DM90" s="27"/>
      <c r="DN90" s="27"/>
    </row>
    <row r="91" spans="68:118" x14ac:dyDescent="0.25">
      <c r="BP91" s="27"/>
      <c r="BQ91" s="27"/>
      <c r="BR91" s="27"/>
      <c r="BS91" s="27"/>
      <c r="BT91" s="27"/>
      <c r="BU91" s="28"/>
      <c r="BV91" s="28"/>
      <c r="BW91" s="27"/>
      <c r="BX91" s="27"/>
      <c r="BY91" s="27"/>
      <c r="BZ91" s="27"/>
      <c r="CA91" s="27"/>
      <c r="CB91" s="27"/>
      <c r="CC91" s="27"/>
      <c r="CD91" s="27"/>
      <c r="CE91" s="27"/>
      <c r="CF91" s="28"/>
      <c r="CG91" s="27"/>
      <c r="CH91" s="27"/>
      <c r="CI91" s="27"/>
      <c r="CJ91" s="28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8"/>
      <c r="DL91" s="28"/>
      <c r="DM91" s="27"/>
      <c r="DN91" s="27"/>
    </row>
    <row r="92" spans="68:118" x14ac:dyDescent="0.25">
      <c r="BP92" s="27"/>
      <c r="BQ92" s="27"/>
      <c r="BR92" s="27"/>
      <c r="BS92" s="27"/>
      <c r="BT92" s="27"/>
      <c r="BU92" s="28"/>
      <c r="BV92" s="28"/>
      <c r="BW92" s="27"/>
      <c r="BX92" s="27"/>
      <c r="BY92" s="27"/>
      <c r="BZ92" s="27"/>
      <c r="CA92" s="27"/>
      <c r="CB92" s="27"/>
      <c r="CC92" s="27"/>
      <c r="CD92" s="27"/>
      <c r="CE92" s="27"/>
      <c r="CF92" s="28"/>
      <c r="CG92" s="27"/>
      <c r="CH92" s="27"/>
      <c r="CI92" s="27"/>
      <c r="CJ92" s="28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8"/>
      <c r="DL92" s="28"/>
      <c r="DM92" s="27"/>
      <c r="DN92" s="27"/>
    </row>
    <row r="93" spans="68:118" x14ac:dyDescent="0.25">
      <c r="BP93" s="27"/>
      <c r="BQ93" s="27"/>
      <c r="BR93" s="27"/>
      <c r="BS93" s="27"/>
      <c r="BT93" s="27"/>
      <c r="BU93" s="28"/>
      <c r="BV93" s="28"/>
      <c r="BW93" s="27"/>
      <c r="BX93" s="27"/>
      <c r="BY93" s="27"/>
      <c r="BZ93" s="27"/>
      <c r="CA93" s="27"/>
      <c r="CB93" s="27"/>
      <c r="CC93" s="27"/>
      <c r="CD93" s="27"/>
      <c r="CE93" s="27"/>
      <c r="CF93" s="28"/>
      <c r="CG93" s="27"/>
      <c r="CH93" s="27"/>
      <c r="CI93" s="27"/>
      <c r="CJ93" s="28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8"/>
      <c r="DL93" s="28"/>
      <c r="DM93" s="27"/>
      <c r="DN93" s="27"/>
    </row>
    <row r="94" spans="68:118" x14ac:dyDescent="0.25">
      <c r="BP94" s="27"/>
      <c r="BQ94" s="27"/>
      <c r="BR94" s="27"/>
      <c r="BS94" s="27"/>
      <c r="BT94" s="27"/>
      <c r="BU94" s="28"/>
      <c r="BV94" s="28"/>
      <c r="BW94" s="27"/>
      <c r="BX94" s="27"/>
      <c r="BY94" s="27"/>
      <c r="BZ94" s="27"/>
      <c r="CA94" s="27"/>
      <c r="CB94" s="27"/>
      <c r="CC94" s="27"/>
      <c r="CD94" s="27"/>
      <c r="CE94" s="27"/>
      <c r="CF94" s="28"/>
      <c r="CG94" s="27"/>
      <c r="CH94" s="27"/>
      <c r="CI94" s="27"/>
      <c r="CJ94" s="28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8"/>
      <c r="DL94" s="28"/>
      <c r="DM94" s="27"/>
      <c r="DN94" s="27"/>
    </row>
    <row r="95" spans="68:118" x14ac:dyDescent="0.25">
      <c r="BP95" s="27"/>
      <c r="BQ95" s="27"/>
      <c r="BR95" s="27"/>
      <c r="BS95" s="27"/>
      <c r="BT95" s="27"/>
      <c r="BU95" s="28"/>
      <c r="BV95" s="28"/>
      <c r="BW95" s="27"/>
      <c r="BX95" s="27"/>
      <c r="BY95" s="27"/>
      <c r="BZ95" s="27"/>
      <c r="CA95" s="27"/>
      <c r="CB95" s="27"/>
      <c r="CC95" s="27"/>
      <c r="CD95" s="27"/>
      <c r="CE95" s="27"/>
      <c r="CF95" s="28"/>
      <c r="CG95" s="27"/>
      <c r="CH95" s="27"/>
      <c r="CI95" s="27"/>
      <c r="CJ95" s="28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8"/>
      <c r="DL95" s="28"/>
      <c r="DM95" s="27"/>
      <c r="DN95" s="27"/>
    </row>
    <row r="96" spans="68:118" x14ac:dyDescent="0.25">
      <c r="BP96" s="27"/>
      <c r="BQ96" s="27"/>
      <c r="BR96" s="27"/>
      <c r="BS96" s="27"/>
      <c r="BT96" s="27"/>
      <c r="BU96" s="28"/>
      <c r="BV96" s="28"/>
      <c r="BW96" s="27"/>
      <c r="BX96" s="27"/>
      <c r="BY96" s="27"/>
      <c r="BZ96" s="27"/>
      <c r="CA96" s="27"/>
      <c r="CB96" s="27"/>
      <c r="CC96" s="27"/>
      <c r="CD96" s="27"/>
      <c r="CE96" s="27"/>
      <c r="CF96" s="28"/>
      <c r="CG96" s="27"/>
      <c r="CH96" s="27"/>
      <c r="CI96" s="27"/>
      <c r="CJ96" s="28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8"/>
      <c r="DL96" s="28"/>
      <c r="DM96" s="27"/>
      <c r="DN96" s="27"/>
    </row>
    <row r="97" spans="68:118" x14ac:dyDescent="0.25">
      <c r="BP97" s="27"/>
      <c r="BQ97" s="27"/>
      <c r="BR97" s="27"/>
      <c r="BS97" s="27"/>
      <c r="BT97" s="27"/>
      <c r="BU97" s="28"/>
      <c r="BV97" s="28"/>
      <c r="BW97" s="27"/>
      <c r="BX97" s="27"/>
      <c r="BY97" s="27"/>
      <c r="BZ97" s="27"/>
      <c r="CA97" s="27"/>
      <c r="CB97" s="27"/>
      <c r="CC97" s="27"/>
      <c r="CD97" s="27"/>
      <c r="CE97" s="27"/>
      <c r="CF97" s="28"/>
      <c r="CG97" s="27"/>
      <c r="CH97" s="27"/>
      <c r="CI97" s="27"/>
      <c r="CJ97" s="28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8"/>
      <c r="DL97" s="28"/>
      <c r="DM97" s="27"/>
      <c r="DN97" s="27"/>
    </row>
    <row r="98" spans="68:118" x14ac:dyDescent="0.25">
      <c r="BP98" s="27"/>
      <c r="BQ98" s="27"/>
      <c r="BR98" s="27"/>
      <c r="BS98" s="27"/>
      <c r="BT98" s="27"/>
      <c r="BU98" s="28"/>
      <c r="BV98" s="28"/>
      <c r="BW98" s="27"/>
      <c r="BX98" s="27"/>
      <c r="BY98" s="27"/>
      <c r="BZ98" s="27"/>
      <c r="CA98" s="27"/>
      <c r="CB98" s="27"/>
      <c r="CC98" s="27"/>
      <c r="CD98" s="27"/>
      <c r="CE98" s="27"/>
      <c r="CF98" s="28"/>
      <c r="CG98" s="27"/>
      <c r="CH98" s="27"/>
      <c r="CI98" s="27"/>
      <c r="CJ98" s="28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8"/>
      <c r="DL98" s="28"/>
      <c r="DM98" s="27"/>
      <c r="DN98" s="27"/>
    </row>
    <row r="99" spans="68:118" x14ac:dyDescent="0.25">
      <c r="BP99" s="27"/>
      <c r="BQ99" s="27"/>
      <c r="BR99" s="27"/>
      <c r="BS99" s="27"/>
      <c r="BT99" s="27"/>
      <c r="BU99" s="28"/>
      <c r="BV99" s="28"/>
      <c r="BW99" s="27"/>
      <c r="BX99" s="27"/>
      <c r="BY99" s="27"/>
      <c r="BZ99" s="27"/>
      <c r="CA99" s="27"/>
      <c r="CB99" s="27"/>
      <c r="CC99" s="27"/>
      <c r="CD99" s="27"/>
      <c r="CE99" s="27"/>
      <c r="CF99" s="28"/>
      <c r="CG99" s="27"/>
      <c r="CH99" s="27"/>
      <c r="CI99" s="27"/>
      <c r="CJ99" s="28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8"/>
      <c r="DL99" s="28"/>
      <c r="DM99" s="27"/>
      <c r="DN99" s="27"/>
    </row>
    <row r="100" spans="68:118" x14ac:dyDescent="0.25">
      <c r="BP100" s="27"/>
      <c r="BQ100" s="27"/>
      <c r="BR100" s="27"/>
      <c r="BS100" s="27"/>
      <c r="BT100" s="27"/>
      <c r="BU100" s="28"/>
      <c r="BV100" s="28"/>
      <c r="BW100" s="27"/>
      <c r="BX100" s="27"/>
      <c r="BY100" s="27"/>
      <c r="BZ100" s="27"/>
      <c r="CA100" s="27"/>
      <c r="CB100" s="27"/>
      <c r="CC100" s="27"/>
      <c r="CD100" s="27"/>
      <c r="CE100" s="27"/>
      <c r="CF100" s="28"/>
      <c r="CG100" s="27"/>
      <c r="CH100" s="27"/>
      <c r="CI100" s="27"/>
      <c r="CJ100" s="28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8"/>
      <c r="DL100" s="28"/>
      <c r="DM100" s="27"/>
      <c r="DN100" s="27"/>
    </row>
    <row r="101" spans="68:118" x14ac:dyDescent="0.25">
      <c r="BP101" s="27"/>
      <c r="BQ101" s="27"/>
      <c r="BR101" s="27"/>
      <c r="BS101" s="27"/>
      <c r="BT101" s="27"/>
      <c r="BU101" s="28"/>
      <c r="BV101" s="28"/>
      <c r="BW101" s="27"/>
      <c r="BX101" s="27"/>
      <c r="BY101" s="27"/>
      <c r="BZ101" s="27"/>
      <c r="CA101" s="27"/>
      <c r="CB101" s="27"/>
      <c r="CC101" s="27"/>
      <c r="CD101" s="27"/>
      <c r="CE101" s="27"/>
      <c r="CF101" s="28"/>
      <c r="CG101" s="27"/>
      <c r="CH101" s="27"/>
      <c r="CI101" s="27"/>
      <c r="CJ101" s="28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8"/>
      <c r="DL101" s="28"/>
      <c r="DM101" s="27"/>
      <c r="DN101" s="27"/>
    </row>
    <row r="102" spans="68:118" x14ac:dyDescent="0.25">
      <c r="BP102" s="27"/>
      <c r="BQ102" s="27"/>
      <c r="BR102" s="27"/>
      <c r="BS102" s="27"/>
      <c r="BT102" s="27"/>
      <c r="BU102" s="28"/>
      <c r="BV102" s="28"/>
      <c r="BW102" s="27"/>
      <c r="BX102" s="27"/>
      <c r="BY102" s="27"/>
      <c r="BZ102" s="27"/>
      <c r="CA102" s="27"/>
      <c r="CB102" s="27"/>
      <c r="CC102" s="27"/>
      <c r="CD102" s="27"/>
      <c r="CE102" s="27"/>
      <c r="CF102" s="28"/>
      <c r="CG102" s="27"/>
      <c r="CH102" s="27"/>
      <c r="CI102" s="27"/>
      <c r="CJ102" s="28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8"/>
      <c r="DL102" s="28"/>
      <c r="DM102" s="27"/>
      <c r="DN102" s="27"/>
    </row>
    <row r="103" spans="68:118" x14ac:dyDescent="0.25">
      <c r="BP103" s="27"/>
      <c r="BQ103" s="27"/>
      <c r="BR103" s="27"/>
      <c r="BS103" s="27"/>
      <c r="BT103" s="27"/>
      <c r="BU103" s="28"/>
      <c r="BV103" s="28"/>
      <c r="BW103" s="27"/>
      <c r="BX103" s="27"/>
      <c r="BY103" s="27"/>
      <c r="BZ103" s="27"/>
      <c r="CA103" s="27"/>
      <c r="CB103" s="27"/>
      <c r="CC103" s="27"/>
      <c r="CD103" s="27"/>
      <c r="CE103" s="27"/>
      <c r="CF103" s="28"/>
      <c r="CG103" s="27"/>
      <c r="CH103" s="27"/>
      <c r="CI103" s="27"/>
      <c r="CJ103" s="28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8"/>
      <c r="DL103" s="28"/>
      <c r="DM103" s="27"/>
      <c r="DN103" s="27"/>
    </row>
    <row r="104" spans="68:118" x14ac:dyDescent="0.25">
      <c r="BP104" s="27"/>
      <c r="BQ104" s="27"/>
      <c r="BR104" s="27"/>
      <c r="BS104" s="27"/>
      <c r="BT104" s="27"/>
      <c r="BU104" s="28"/>
      <c r="BV104" s="28"/>
      <c r="BW104" s="27"/>
      <c r="BX104" s="27"/>
      <c r="BY104" s="27"/>
      <c r="BZ104" s="27"/>
      <c r="CA104" s="27"/>
      <c r="CB104" s="27"/>
      <c r="CC104" s="27"/>
      <c r="CD104" s="27"/>
      <c r="CE104" s="27"/>
      <c r="CF104" s="28"/>
      <c r="CG104" s="27"/>
      <c r="CH104" s="27"/>
      <c r="CI104" s="27"/>
      <c r="CJ104" s="28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8"/>
      <c r="DL104" s="28"/>
      <c r="DM104" s="27"/>
      <c r="DN104" s="27"/>
    </row>
    <row r="105" spans="68:118" x14ac:dyDescent="0.25">
      <c r="BP105" s="27"/>
      <c r="BQ105" s="27"/>
      <c r="BR105" s="27"/>
      <c r="BS105" s="27"/>
      <c r="BT105" s="27"/>
      <c r="BU105" s="28"/>
      <c r="BV105" s="28"/>
      <c r="BW105" s="27"/>
      <c r="BX105" s="27"/>
      <c r="BY105" s="27"/>
      <c r="BZ105" s="27"/>
      <c r="CA105" s="27"/>
      <c r="CB105" s="27"/>
      <c r="CC105" s="27"/>
      <c r="CD105" s="27"/>
      <c r="CE105" s="27"/>
      <c r="CF105" s="28"/>
      <c r="CG105" s="27"/>
      <c r="CH105" s="27"/>
      <c r="CI105" s="27"/>
      <c r="CJ105" s="28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8"/>
      <c r="DL105" s="28"/>
      <c r="DM105" s="27"/>
      <c r="DN105" s="27"/>
    </row>
    <row r="106" spans="68:118" ht="15.75" thickBot="1" x14ac:dyDescent="0.3">
      <c r="BP106" s="25"/>
      <c r="BQ106" s="25"/>
      <c r="BR106" s="25"/>
      <c r="BS106" s="25"/>
      <c r="BT106" s="25"/>
      <c r="BU106" s="26"/>
      <c r="BV106" s="26"/>
      <c r="BW106" s="25"/>
      <c r="BX106" s="25"/>
      <c r="BY106" s="25"/>
      <c r="BZ106" s="25"/>
      <c r="CA106" s="25"/>
      <c r="CB106" s="25"/>
      <c r="CC106" s="25"/>
      <c r="CD106" s="25"/>
      <c r="CE106" s="25"/>
      <c r="CF106" s="26"/>
      <c r="CG106" s="25"/>
      <c r="CH106" s="25"/>
      <c r="CI106" s="25"/>
      <c r="CJ106" s="26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6"/>
      <c r="DL106" s="26"/>
      <c r="DM106" s="25"/>
      <c r="DN106" s="25"/>
    </row>
    <row r="107" spans="68:118" x14ac:dyDescent="0.25">
      <c r="BP107" s="27"/>
      <c r="BQ107" s="27"/>
      <c r="BR107" s="27"/>
      <c r="BS107" s="27"/>
      <c r="BT107" s="27"/>
      <c r="BU107" s="28"/>
      <c r="BV107" s="28"/>
      <c r="BW107" s="27"/>
      <c r="BX107" s="27"/>
      <c r="BY107" s="27"/>
      <c r="BZ107" s="27"/>
      <c r="CA107" s="27"/>
      <c r="CB107" s="27"/>
      <c r="CC107" s="27"/>
      <c r="CD107" s="27"/>
      <c r="CE107" s="27"/>
      <c r="CF107" s="28"/>
      <c r="CG107" s="27"/>
      <c r="CH107" s="27"/>
      <c r="CI107" s="27"/>
      <c r="CJ107" s="28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8"/>
      <c r="DL107" s="28"/>
      <c r="DM107" s="27"/>
      <c r="DN107" s="27"/>
    </row>
    <row r="108" spans="68:118" x14ac:dyDescent="0.25">
      <c r="BP108" s="27"/>
      <c r="BQ108" s="27"/>
      <c r="BR108" s="27"/>
      <c r="BS108" s="27"/>
      <c r="BT108" s="27"/>
      <c r="BU108" s="28"/>
      <c r="BV108" s="28"/>
      <c r="BW108" s="27"/>
      <c r="BX108" s="27"/>
      <c r="BY108" s="27"/>
      <c r="BZ108" s="27"/>
      <c r="CA108" s="27"/>
      <c r="CB108" s="27"/>
      <c r="CC108" s="27"/>
      <c r="CD108" s="27"/>
      <c r="CE108" s="27"/>
      <c r="CF108" s="28"/>
      <c r="CG108" s="27"/>
      <c r="CH108" s="27"/>
      <c r="CI108" s="27"/>
      <c r="CJ108" s="28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8"/>
      <c r="DL108" s="28"/>
      <c r="DM108" s="27"/>
      <c r="DN108" s="27"/>
    </row>
    <row r="109" spans="68:118" x14ac:dyDescent="0.25">
      <c r="BP109" s="27"/>
      <c r="BQ109" s="27"/>
      <c r="BR109" s="27"/>
      <c r="BS109" s="27"/>
      <c r="BT109" s="27"/>
      <c r="BU109" s="28"/>
      <c r="BV109" s="28"/>
      <c r="BW109" s="27"/>
      <c r="BX109" s="27"/>
      <c r="BY109" s="27"/>
      <c r="BZ109" s="27"/>
      <c r="CA109" s="27"/>
      <c r="CB109" s="27"/>
      <c r="CC109" s="27"/>
      <c r="CD109" s="27"/>
      <c r="CE109" s="27"/>
      <c r="CF109" s="28"/>
      <c r="CG109" s="27"/>
      <c r="CH109" s="27"/>
      <c r="CI109" s="27"/>
      <c r="CJ109" s="28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8"/>
      <c r="DL109" s="28"/>
      <c r="DM109" s="27"/>
      <c r="DN109" s="27"/>
    </row>
    <row r="110" spans="68:118" x14ac:dyDescent="0.25">
      <c r="BP110" s="27"/>
      <c r="BQ110" s="27"/>
      <c r="BR110" s="27"/>
      <c r="BS110" s="27"/>
      <c r="BT110" s="27"/>
      <c r="BU110" s="28"/>
      <c r="BV110" s="28"/>
      <c r="BW110" s="27"/>
      <c r="BX110" s="27"/>
      <c r="BY110" s="27"/>
      <c r="BZ110" s="27"/>
      <c r="CA110" s="27"/>
      <c r="CB110" s="27"/>
      <c r="CC110" s="27"/>
      <c r="CD110" s="27"/>
      <c r="CE110" s="27"/>
      <c r="CF110" s="28"/>
      <c r="CG110" s="27"/>
      <c r="CH110" s="27"/>
      <c r="CI110" s="27"/>
      <c r="CJ110" s="28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8"/>
      <c r="DL110" s="28"/>
      <c r="DM110" s="27"/>
      <c r="DN110" s="27"/>
    </row>
    <row r="111" spans="68:118" x14ac:dyDescent="0.25">
      <c r="BP111" s="27"/>
      <c r="BQ111" s="27"/>
      <c r="BR111" s="27"/>
      <c r="BS111" s="27"/>
      <c r="BT111" s="27"/>
      <c r="BU111" s="28"/>
      <c r="BV111" s="28"/>
      <c r="BW111" s="27"/>
      <c r="BX111" s="27"/>
      <c r="BY111" s="27"/>
      <c r="BZ111" s="27"/>
      <c r="CA111" s="27"/>
      <c r="CB111" s="27"/>
      <c r="CC111" s="27"/>
      <c r="CD111" s="27"/>
      <c r="CE111" s="27"/>
      <c r="CF111" s="28"/>
      <c r="CG111" s="27"/>
      <c r="CH111" s="27"/>
      <c r="CI111" s="27"/>
      <c r="CJ111" s="28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8"/>
      <c r="DL111" s="28"/>
      <c r="DM111" s="27"/>
      <c r="DN111" s="27"/>
    </row>
    <row r="112" spans="68:118" x14ac:dyDescent="0.25">
      <c r="BP112" s="27"/>
      <c r="BQ112" s="27"/>
      <c r="BR112" s="27"/>
      <c r="BS112" s="27"/>
      <c r="BT112" s="27"/>
      <c r="BU112" s="28"/>
      <c r="BV112" s="28"/>
      <c r="BW112" s="27"/>
      <c r="BX112" s="27"/>
      <c r="BY112" s="27"/>
      <c r="BZ112" s="27"/>
      <c r="CA112" s="27"/>
      <c r="CB112" s="27"/>
      <c r="CC112" s="27"/>
      <c r="CD112" s="27"/>
      <c r="CE112" s="27"/>
      <c r="CF112" s="28"/>
      <c r="CG112" s="27"/>
      <c r="CH112" s="27"/>
      <c r="CI112" s="27"/>
      <c r="CJ112" s="28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8"/>
      <c r="DL112" s="28"/>
      <c r="DM112" s="27"/>
      <c r="DN112" s="27"/>
    </row>
    <row r="113" spans="68:118" x14ac:dyDescent="0.25">
      <c r="BP113" s="27"/>
      <c r="BQ113" s="27"/>
      <c r="BR113" s="27"/>
      <c r="BS113" s="27"/>
      <c r="BT113" s="27"/>
      <c r="BU113" s="28"/>
      <c r="BV113" s="28"/>
      <c r="BW113" s="27"/>
      <c r="BX113" s="27"/>
      <c r="BY113" s="27"/>
      <c r="BZ113" s="27"/>
      <c r="CA113" s="27"/>
      <c r="CB113" s="27"/>
      <c r="CC113" s="27"/>
      <c r="CD113" s="27"/>
      <c r="CE113" s="27"/>
      <c r="CF113" s="28"/>
      <c r="CG113" s="27"/>
      <c r="CH113" s="27"/>
      <c r="CI113" s="27"/>
      <c r="CJ113" s="28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8"/>
      <c r="DL113" s="28"/>
      <c r="DM113" s="27"/>
      <c r="DN113" s="27"/>
    </row>
    <row r="114" spans="68:118" x14ac:dyDescent="0.25">
      <c r="BP114" s="27"/>
      <c r="BQ114" s="27"/>
      <c r="BR114" s="27"/>
      <c r="BS114" s="27"/>
      <c r="BT114" s="27"/>
      <c r="BU114" s="28"/>
      <c r="BV114" s="28"/>
      <c r="BW114" s="27"/>
      <c r="BX114" s="27"/>
      <c r="BY114" s="27"/>
      <c r="BZ114" s="27"/>
      <c r="CA114" s="27"/>
      <c r="CB114" s="27"/>
      <c r="CC114" s="27"/>
      <c r="CD114" s="27"/>
      <c r="CE114" s="27"/>
      <c r="CF114" s="28"/>
      <c r="CG114" s="27"/>
      <c r="CH114" s="27"/>
      <c r="CI114" s="27"/>
      <c r="CJ114" s="28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8"/>
      <c r="DL114" s="28"/>
      <c r="DM114" s="27"/>
      <c r="DN114" s="27"/>
    </row>
    <row r="115" spans="68:118" x14ac:dyDescent="0.25">
      <c r="BP115" s="27"/>
      <c r="BQ115" s="27"/>
      <c r="BR115" s="27"/>
      <c r="BS115" s="27"/>
      <c r="BT115" s="27"/>
      <c r="BU115" s="28"/>
      <c r="BV115" s="28"/>
      <c r="BW115" s="27"/>
      <c r="BX115" s="27"/>
      <c r="BY115" s="27"/>
      <c r="BZ115" s="27"/>
      <c r="CA115" s="27"/>
      <c r="CB115" s="27"/>
      <c r="CC115" s="27"/>
      <c r="CD115" s="27"/>
      <c r="CE115" s="27"/>
      <c r="CF115" s="28"/>
      <c r="CG115" s="27"/>
      <c r="CH115" s="27"/>
      <c r="CI115" s="27"/>
      <c r="CJ115" s="28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8"/>
      <c r="DL115" s="28"/>
      <c r="DM115" s="27"/>
      <c r="DN115" s="27"/>
    </row>
    <row r="116" spans="68:118" x14ac:dyDescent="0.25">
      <c r="BP116" s="27"/>
      <c r="BQ116" s="27"/>
      <c r="BR116" s="27"/>
      <c r="BS116" s="27"/>
      <c r="BT116" s="27"/>
      <c r="BU116" s="28"/>
      <c r="BV116" s="28"/>
      <c r="BW116" s="27"/>
      <c r="BX116" s="27"/>
      <c r="BY116" s="27"/>
      <c r="BZ116" s="27"/>
      <c r="CA116" s="27"/>
      <c r="CB116" s="27"/>
      <c r="CC116" s="27"/>
      <c r="CD116" s="27"/>
      <c r="CE116" s="27"/>
      <c r="CF116" s="28"/>
      <c r="CG116" s="27"/>
      <c r="CH116" s="27"/>
      <c r="CI116" s="27"/>
      <c r="CJ116" s="28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8"/>
      <c r="DL116" s="28"/>
      <c r="DM116" s="27"/>
      <c r="DN116" s="27"/>
    </row>
    <row r="117" spans="68:118" x14ac:dyDescent="0.25">
      <c r="BP117" s="27"/>
      <c r="BQ117" s="27"/>
      <c r="BR117" s="27"/>
      <c r="BS117" s="27"/>
      <c r="BT117" s="27"/>
      <c r="BU117" s="28"/>
      <c r="BV117" s="28"/>
      <c r="BW117" s="27"/>
      <c r="BX117" s="27"/>
      <c r="BY117" s="27"/>
      <c r="BZ117" s="27"/>
      <c r="CA117" s="27"/>
      <c r="CB117" s="27"/>
      <c r="CC117" s="27"/>
      <c r="CD117" s="27"/>
      <c r="CE117" s="27"/>
      <c r="CF117" s="28"/>
      <c r="CG117" s="27"/>
      <c r="CH117" s="27"/>
      <c r="CI117" s="27"/>
      <c r="CJ117" s="28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8"/>
      <c r="DL117" s="28"/>
      <c r="DM117" s="27"/>
      <c r="DN117" s="27"/>
    </row>
    <row r="118" spans="68:118" x14ac:dyDescent="0.25">
      <c r="BP118" s="27"/>
      <c r="BQ118" s="27"/>
      <c r="BR118" s="27"/>
      <c r="BS118" s="27"/>
      <c r="BT118" s="27"/>
      <c r="BU118" s="28"/>
      <c r="BV118" s="28"/>
      <c r="BW118" s="27"/>
      <c r="BX118" s="27"/>
      <c r="BY118" s="27"/>
      <c r="BZ118" s="27"/>
      <c r="CA118" s="27"/>
      <c r="CB118" s="27"/>
      <c r="CC118" s="27"/>
      <c r="CD118" s="27"/>
      <c r="CE118" s="27"/>
      <c r="CF118" s="28"/>
      <c r="CG118" s="27"/>
      <c r="CH118" s="27"/>
      <c r="CI118" s="27"/>
      <c r="CJ118" s="28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8"/>
      <c r="DL118" s="28"/>
      <c r="DM118" s="27"/>
      <c r="DN118" s="27"/>
    </row>
    <row r="119" spans="68:118" x14ac:dyDescent="0.25">
      <c r="BP119" s="27"/>
      <c r="BQ119" s="27"/>
      <c r="BR119" s="27"/>
      <c r="BS119" s="27"/>
      <c r="BT119" s="27"/>
      <c r="BU119" s="28"/>
      <c r="BV119" s="28"/>
      <c r="BW119" s="27"/>
      <c r="BX119" s="27"/>
      <c r="BY119" s="27"/>
      <c r="BZ119" s="27"/>
      <c r="CA119" s="27"/>
      <c r="CB119" s="27"/>
      <c r="CC119" s="27"/>
      <c r="CD119" s="27"/>
      <c r="CE119" s="27"/>
      <c r="CF119" s="28"/>
      <c r="CG119" s="27"/>
      <c r="CH119" s="27"/>
      <c r="CI119" s="27"/>
      <c r="CJ119" s="28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8"/>
      <c r="DL119" s="28"/>
      <c r="DM119" s="27"/>
      <c r="DN119" s="27"/>
    </row>
    <row r="120" spans="68:118" x14ac:dyDescent="0.25">
      <c r="BP120" s="27"/>
      <c r="BQ120" s="27"/>
      <c r="BR120" s="27"/>
      <c r="BS120" s="27"/>
      <c r="BT120" s="27"/>
      <c r="BU120" s="28"/>
      <c r="BV120" s="28"/>
      <c r="BW120" s="27"/>
      <c r="BX120" s="27"/>
      <c r="BY120" s="27"/>
      <c r="BZ120" s="27"/>
      <c r="CA120" s="27"/>
      <c r="CB120" s="27"/>
      <c r="CC120" s="27"/>
      <c r="CD120" s="27"/>
      <c r="CE120" s="27"/>
      <c r="CF120" s="28"/>
      <c r="CG120" s="27"/>
      <c r="CH120" s="27"/>
      <c r="CI120" s="27"/>
      <c r="CJ120" s="28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8"/>
      <c r="DL120" s="28"/>
      <c r="DM120" s="27"/>
      <c r="DN120" s="27"/>
    </row>
    <row r="121" spans="68:118" x14ac:dyDescent="0.25">
      <c r="BP121" s="27"/>
      <c r="BQ121" s="27"/>
      <c r="BR121" s="27"/>
      <c r="BS121" s="27"/>
      <c r="BT121" s="27"/>
      <c r="BU121" s="28"/>
      <c r="BV121" s="28"/>
      <c r="BW121" s="27"/>
      <c r="BX121" s="27"/>
      <c r="BY121" s="27"/>
      <c r="BZ121" s="27"/>
      <c r="CA121" s="27"/>
      <c r="CB121" s="27"/>
      <c r="CC121" s="27"/>
      <c r="CD121" s="27"/>
      <c r="CE121" s="27"/>
      <c r="CF121" s="28"/>
      <c r="CG121" s="27"/>
      <c r="CH121" s="27"/>
      <c r="CI121" s="27"/>
      <c r="CJ121" s="28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8"/>
      <c r="DL121" s="28"/>
      <c r="DM121" s="27"/>
      <c r="DN121" s="27"/>
    </row>
    <row r="122" spans="68:118" x14ac:dyDescent="0.25">
      <c r="BP122" s="27"/>
      <c r="BQ122" s="27"/>
      <c r="BR122" s="27"/>
      <c r="BS122" s="27"/>
      <c r="BT122" s="27"/>
      <c r="BU122" s="28"/>
      <c r="BV122" s="28"/>
      <c r="BW122" s="27"/>
      <c r="BX122" s="27"/>
      <c r="BY122" s="27"/>
      <c r="BZ122" s="27"/>
      <c r="CA122" s="27"/>
      <c r="CB122" s="27"/>
      <c r="CC122" s="27"/>
      <c r="CD122" s="27"/>
      <c r="CE122" s="27"/>
      <c r="CF122" s="28"/>
      <c r="CG122" s="27"/>
      <c r="CH122" s="27"/>
      <c r="CI122" s="27"/>
      <c r="CJ122" s="28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8"/>
      <c r="DL122" s="28"/>
      <c r="DM122" s="27"/>
      <c r="DN122" s="27"/>
    </row>
    <row r="123" spans="68:118" x14ac:dyDescent="0.25">
      <c r="BP123" s="27"/>
      <c r="BQ123" s="27"/>
      <c r="BR123" s="27"/>
      <c r="BS123" s="27"/>
      <c r="BT123" s="27"/>
      <c r="BU123" s="28"/>
      <c r="BV123" s="28"/>
      <c r="BW123" s="27"/>
      <c r="BX123" s="27"/>
      <c r="BY123" s="27"/>
      <c r="BZ123" s="27"/>
      <c r="CA123" s="27"/>
      <c r="CB123" s="27"/>
      <c r="CC123" s="27"/>
      <c r="CD123" s="27"/>
      <c r="CE123" s="27"/>
      <c r="CF123" s="28"/>
      <c r="CG123" s="27"/>
      <c r="CH123" s="27"/>
      <c r="CI123" s="27"/>
      <c r="CJ123" s="28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8"/>
      <c r="DL123" s="28"/>
      <c r="DM123" s="27"/>
      <c r="DN123" s="27"/>
    </row>
    <row r="124" spans="68:118" x14ac:dyDescent="0.25">
      <c r="BP124" s="27"/>
      <c r="BQ124" s="27"/>
      <c r="BR124" s="27"/>
      <c r="BS124" s="27"/>
      <c r="BT124" s="27"/>
      <c r="BU124" s="28"/>
      <c r="BV124" s="28"/>
      <c r="BW124" s="27"/>
      <c r="BX124" s="27"/>
      <c r="BY124" s="27"/>
      <c r="BZ124" s="27"/>
      <c r="CA124" s="27"/>
      <c r="CB124" s="27"/>
      <c r="CC124" s="27"/>
      <c r="CD124" s="27"/>
      <c r="CE124" s="27"/>
      <c r="CF124" s="28"/>
      <c r="CG124" s="27"/>
      <c r="CH124" s="27"/>
      <c r="CI124" s="27"/>
      <c r="CJ124" s="28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8"/>
      <c r="DL124" s="28"/>
      <c r="DM124" s="27"/>
      <c r="DN124" s="27"/>
    </row>
    <row r="125" spans="68:118" x14ac:dyDescent="0.25">
      <c r="BP125" s="27"/>
      <c r="BQ125" s="27"/>
      <c r="BR125" s="27"/>
      <c r="BS125" s="27"/>
      <c r="BT125" s="27"/>
      <c r="BU125" s="28"/>
      <c r="BV125" s="28"/>
      <c r="BW125" s="27"/>
      <c r="BX125" s="27"/>
      <c r="BY125" s="27"/>
      <c r="BZ125" s="27"/>
      <c r="CA125" s="27"/>
      <c r="CB125" s="27"/>
      <c r="CC125" s="27"/>
      <c r="CD125" s="27"/>
      <c r="CE125" s="27"/>
      <c r="CF125" s="28"/>
      <c r="CG125" s="27"/>
      <c r="CH125" s="27"/>
      <c r="CI125" s="27"/>
      <c r="CJ125" s="28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8"/>
      <c r="DL125" s="28"/>
      <c r="DM125" s="27"/>
      <c r="DN125" s="27"/>
    </row>
    <row r="126" spans="68:118" x14ac:dyDescent="0.25">
      <c r="BP126" s="27"/>
      <c r="BQ126" s="27"/>
      <c r="BR126" s="27"/>
      <c r="BS126" s="27"/>
      <c r="BT126" s="27"/>
      <c r="BU126" s="28"/>
      <c r="BV126" s="28"/>
      <c r="BW126" s="27"/>
      <c r="BX126" s="27"/>
      <c r="BY126" s="27"/>
      <c r="BZ126" s="27"/>
      <c r="CA126" s="27"/>
      <c r="CB126" s="27"/>
      <c r="CC126" s="27"/>
      <c r="CD126" s="27"/>
      <c r="CE126" s="27"/>
      <c r="CF126" s="28"/>
      <c r="CG126" s="27"/>
      <c r="CH126" s="27"/>
      <c r="CI126" s="27"/>
      <c r="CJ126" s="28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8"/>
      <c r="DL126" s="28"/>
      <c r="DM126" s="27"/>
      <c r="DN126" s="27"/>
    </row>
    <row r="127" spans="68:118" x14ac:dyDescent="0.25">
      <c r="BP127" s="27"/>
      <c r="BQ127" s="27"/>
      <c r="BR127" s="27"/>
      <c r="BS127" s="27"/>
      <c r="BT127" s="27"/>
      <c r="BU127" s="28"/>
      <c r="BV127" s="28"/>
      <c r="BW127" s="27"/>
      <c r="BX127" s="27"/>
      <c r="BY127" s="27"/>
      <c r="BZ127" s="27"/>
      <c r="CA127" s="27"/>
      <c r="CB127" s="27"/>
      <c r="CC127" s="27"/>
      <c r="CD127" s="27"/>
      <c r="CE127" s="27"/>
      <c r="CF127" s="28"/>
      <c r="CG127" s="27"/>
      <c r="CH127" s="27"/>
      <c r="CI127" s="27"/>
      <c r="CJ127" s="28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8"/>
      <c r="DL127" s="28"/>
      <c r="DM127" s="27"/>
      <c r="DN127" s="27"/>
    </row>
    <row r="128" spans="68:118" x14ac:dyDescent="0.25">
      <c r="BP128" s="27"/>
      <c r="BQ128" s="27"/>
      <c r="BR128" s="27"/>
      <c r="BS128" s="27"/>
      <c r="BT128" s="27"/>
      <c r="BU128" s="28"/>
      <c r="BV128" s="28"/>
      <c r="BW128" s="27"/>
      <c r="BX128" s="27"/>
      <c r="BY128" s="27"/>
      <c r="BZ128" s="27"/>
      <c r="CA128" s="27"/>
      <c r="CB128" s="27"/>
      <c r="CC128" s="27"/>
      <c r="CD128" s="27"/>
      <c r="CE128" s="27"/>
      <c r="CF128" s="28"/>
      <c r="CG128" s="27"/>
      <c r="CH128" s="27"/>
      <c r="CI128" s="27"/>
      <c r="CJ128" s="28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8"/>
      <c r="DL128" s="28"/>
      <c r="DM128" s="27"/>
      <c r="DN128" s="27"/>
    </row>
    <row r="129" spans="68:118" ht="15.75" thickBot="1" x14ac:dyDescent="0.3">
      <c r="BP129" s="25"/>
      <c r="BQ129" s="25"/>
      <c r="BR129" s="25"/>
      <c r="BS129" s="25"/>
      <c r="BT129" s="25"/>
      <c r="BU129" s="26"/>
      <c r="BV129" s="26"/>
      <c r="BW129" s="25"/>
      <c r="BX129" s="25"/>
      <c r="BY129" s="25"/>
      <c r="BZ129" s="25"/>
      <c r="CA129" s="25"/>
      <c r="CB129" s="25"/>
      <c r="CC129" s="25"/>
      <c r="CD129" s="25"/>
      <c r="CE129" s="25"/>
      <c r="CF129" s="26"/>
      <c r="CG129" s="25"/>
      <c r="CH129" s="25"/>
      <c r="CI129" s="25"/>
      <c r="CJ129" s="26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6"/>
      <c r="DL129" s="26"/>
      <c r="DM129" s="25"/>
      <c r="DN129" s="25"/>
    </row>
    <row r="130" spans="68:118" ht="15.75" thickBot="1" x14ac:dyDescent="0.3">
      <c r="BP130" s="25"/>
      <c r="BQ130" s="25"/>
      <c r="BR130" s="25"/>
      <c r="BS130" s="25"/>
      <c r="BT130" s="25"/>
      <c r="BU130" s="25"/>
      <c r="BV130" s="26"/>
      <c r="BW130" s="25"/>
      <c r="BX130" s="25"/>
      <c r="BY130" s="25"/>
      <c r="BZ130" s="25"/>
      <c r="CA130" s="25"/>
      <c r="CB130" s="25"/>
      <c r="CC130" s="25"/>
      <c r="CD130" s="25"/>
      <c r="CE130" s="25"/>
      <c r="CF130" s="26"/>
      <c r="CG130" s="25"/>
      <c r="CH130" s="25"/>
      <c r="CI130" s="25"/>
      <c r="CJ130" s="26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6"/>
      <c r="DJ130" s="26"/>
      <c r="DK130" s="25"/>
      <c r="DL130" s="25"/>
    </row>
    <row r="131" spans="68:118" x14ac:dyDescent="0.25">
      <c r="BP131" s="27"/>
      <c r="BQ131" s="27"/>
      <c r="BR131" s="27"/>
      <c r="BS131" s="27"/>
      <c r="BT131" s="27"/>
      <c r="BU131" s="28"/>
      <c r="BV131" s="28"/>
      <c r="BW131" s="27"/>
      <c r="BX131" s="27"/>
      <c r="BY131" s="27"/>
      <c r="BZ131" s="27"/>
      <c r="CA131" s="27"/>
      <c r="CB131" s="27"/>
      <c r="CC131" s="27"/>
      <c r="CD131" s="27"/>
      <c r="CE131" s="27"/>
      <c r="CF131" s="28"/>
      <c r="CG131" s="27"/>
      <c r="CH131" s="27"/>
      <c r="CI131" s="27"/>
      <c r="CJ131" s="28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8"/>
      <c r="DL131" s="28"/>
      <c r="DM131" s="27"/>
      <c r="DN131" s="27"/>
    </row>
    <row r="132" spans="68:118" x14ac:dyDescent="0.25">
      <c r="BP132" s="27"/>
      <c r="BQ132" s="27"/>
      <c r="BR132" s="27"/>
      <c r="BS132" s="27"/>
      <c r="BT132" s="27"/>
      <c r="BU132" s="28"/>
      <c r="BV132" s="28"/>
      <c r="BW132" s="27"/>
      <c r="BX132" s="27"/>
      <c r="BY132" s="27"/>
      <c r="BZ132" s="27"/>
      <c r="CA132" s="27"/>
      <c r="CB132" s="27"/>
      <c r="CC132" s="27"/>
      <c r="CD132" s="27"/>
      <c r="CE132" s="27"/>
      <c r="CF132" s="28"/>
      <c r="CG132" s="27"/>
      <c r="CH132" s="27"/>
      <c r="CI132" s="27"/>
      <c r="CJ132" s="28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8"/>
      <c r="DL132" s="28"/>
      <c r="DM132" s="27"/>
      <c r="DN132" s="27"/>
    </row>
    <row r="133" spans="68:118" x14ac:dyDescent="0.25">
      <c r="BP133" s="27"/>
      <c r="BQ133" s="27"/>
      <c r="BR133" s="27"/>
      <c r="BS133" s="27"/>
      <c r="BT133" s="27"/>
      <c r="BU133" s="28"/>
      <c r="BV133" s="28"/>
      <c r="BW133" s="27"/>
      <c r="BX133" s="27"/>
      <c r="BY133" s="27"/>
      <c r="BZ133" s="27"/>
      <c r="CA133" s="27"/>
      <c r="CB133" s="27"/>
      <c r="CC133" s="27"/>
      <c r="CD133" s="27"/>
      <c r="CE133" s="27"/>
      <c r="CF133" s="28"/>
      <c r="CG133" s="27"/>
      <c r="CH133" s="27"/>
      <c r="CI133" s="27"/>
      <c r="CJ133" s="28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8"/>
      <c r="DL133" s="28"/>
      <c r="DM133" s="27"/>
      <c r="DN133" s="27"/>
    </row>
    <row r="134" spans="68:118" x14ac:dyDescent="0.25">
      <c r="BP134" s="27"/>
      <c r="BQ134" s="27"/>
      <c r="BR134" s="27"/>
      <c r="BS134" s="27"/>
      <c r="BT134" s="27"/>
      <c r="BU134" s="28"/>
      <c r="BV134" s="28"/>
      <c r="BW134" s="27"/>
      <c r="BX134" s="27"/>
      <c r="BY134" s="27"/>
      <c r="BZ134" s="27"/>
      <c r="CA134" s="27"/>
      <c r="CB134" s="27"/>
      <c r="CC134" s="27"/>
      <c r="CD134" s="27"/>
      <c r="CE134" s="27"/>
      <c r="CF134" s="28"/>
      <c r="CG134" s="27"/>
      <c r="CH134" s="27"/>
      <c r="CI134" s="27"/>
      <c r="CJ134" s="28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8"/>
      <c r="DL134" s="28"/>
      <c r="DM134" s="27"/>
      <c r="DN134" s="27"/>
    </row>
    <row r="135" spans="68:118" x14ac:dyDescent="0.25">
      <c r="BP135" s="27"/>
      <c r="BQ135" s="27"/>
      <c r="BR135" s="27"/>
      <c r="BS135" s="27"/>
      <c r="BT135" s="27"/>
      <c r="BU135" s="28"/>
      <c r="BV135" s="28"/>
      <c r="BW135" s="27"/>
      <c r="BX135" s="27"/>
      <c r="BY135" s="27"/>
      <c r="BZ135" s="27"/>
      <c r="CA135" s="27"/>
      <c r="CB135" s="27"/>
      <c r="CC135" s="27"/>
      <c r="CD135" s="27"/>
      <c r="CE135" s="27"/>
      <c r="CF135" s="28"/>
      <c r="CG135" s="27"/>
      <c r="CH135" s="27"/>
      <c r="CI135" s="27"/>
      <c r="CJ135" s="28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8"/>
      <c r="DL135" s="28"/>
      <c r="DM135" s="27"/>
      <c r="DN135" s="27"/>
    </row>
    <row r="136" spans="68:118" x14ac:dyDescent="0.25">
      <c r="BP136" s="27"/>
      <c r="BQ136" s="27"/>
      <c r="BR136" s="27"/>
      <c r="BS136" s="27"/>
      <c r="BT136" s="27"/>
      <c r="BU136" s="28"/>
      <c r="BV136" s="28"/>
      <c r="BW136" s="27"/>
      <c r="BX136" s="27"/>
      <c r="BY136" s="27"/>
      <c r="BZ136" s="27"/>
      <c r="CA136" s="27"/>
      <c r="CB136" s="27"/>
      <c r="CC136" s="27"/>
      <c r="CD136" s="27"/>
      <c r="CE136" s="27"/>
      <c r="CF136" s="28"/>
      <c r="CG136" s="27"/>
      <c r="CH136" s="27"/>
      <c r="CI136" s="27"/>
      <c r="CJ136" s="28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8"/>
      <c r="DL136" s="28"/>
      <c r="DM136" s="27"/>
      <c r="DN136" s="27"/>
    </row>
    <row r="137" spans="68:118" x14ac:dyDescent="0.25">
      <c r="BP137" s="27"/>
      <c r="BQ137" s="27"/>
      <c r="BR137" s="27"/>
      <c r="BS137" s="27"/>
      <c r="BT137" s="27"/>
      <c r="BU137" s="28"/>
      <c r="BV137" s="28"/>
      <c r="BW137" s="27"/>
      <c r="BX137" s="27"/>
      <c r="BY137" s="27"/>
      <c r="BZ137" s="27"/>
      <c r="CA137" s="27"/>
      <c r="CB137" s="27"/>
      <c r="CC137" s="27"/>
      <c r="CD137" s="27"/>
      <c r="CE137" s="27"/>
      <c r="CF137" s="28"/>
      <c r="CG137" s="27"/>
      <c r="CH137" s="27"/>
      <c r="CI137" s="27"/>
      <c r="CJ137" s="28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8"/>
      <c r="DL137" s="28"/>
      <c r="DM137" s="27"/>
      <c r="DN137" s="27"/>
    </row>
    <row r="138" spans="68:118" x14ac:dyDescent="0.25">
      <c r="BP138" s="27"/>
      <c r="BQ138" s="27"/>
      <c r="BR138" s="27"/>
      <c r="BS138" s="27"/>
      <c r="BT138" s="27"/>
      <c r="BU138" s="28"/>
      <c r="BV138" s="28"/>
      <c r="BW138" s="27"/>
      <c r="BX138" s="27"/>
      <c r="BY138" s="27"/>
      <c r="BZ138" s="27"/>
      <c r="CA138" s="27"/>
      <c r="CB138" s="27"/>
      <c r="CC138" s="27"/>
      <c r="CD138" s="27"/>
      <c r="CE138" s="27"/>
      <c r="CF138" s="28"/>
      <c r="CG138" s="27"/>
      <c r="CH138" s="27"/>
      <c r="CI138" s="27"/>
      <c r="CJ138" s="28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8"/>
      <c r="DL138" s="28"/>
      <c r="DM138" s="27"/>
      <c r="DN138" s="27"/>
    </row>
    <row r="139" spans="68:118" x14ac:dyDescent="0.25">
      <c r="BP139" s="27"/>
      <c r="BQ139" s="27"/>
      <c r="BR139" s="27"/>
      <c r="BS139" s="27"/>
      <c r="BT139" s="27"/>
      <c r="BU139" s="28"/>
      <c r="BV139" s="28"/>
      <c r="BW139" s="27"/>
      <c r="BX139" s="27"/>
      <c r="BY139" s="27"/>
      <c r="BZ139" s="27"/>
      <c r="CA139" s="27"/>
      <c r="CB139" s="27"/>
      <c r="CC139" s="27"/>
      <c r="CD139" s="27"/>
      <c r="CE139" s="27"/>
      <c r="CF139" s="28"/>
      <c r="CG139" s="27"/>
      <c r="CH139" s="27"/>
      <c r="CI139" s="27"/>
      <c r="CJ139" s="28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8"/>
      <c r="DL139" s="28"/>
      <c r="DM139" s="27"/>
      <c r="DN139" s="27"/>
    </row>
    <row r="140" spans="68:118" x14ac:dyDescent="0.25">
      <c r="BP140" s="27"/>
      <c r="BQ140" s="27"/>
      <c r="BR140" s="27"/>
      <c r="BS140" s="27"/>
      <c r="BT140" s="27"/>
      <c r="BU140" s="28"/>
      <c r="BV140" s="28"/>
      <c r="BW140" s="27"/>
      <c r="BX140" s="27"/>
      <c r="BY140" s="27"/>
      <c r="BZ140" s="27"/>
      <c r="CA140" s="27"/>
      <c r="CB140" s="27"/>
      <c r="CC140" s="27"/>
      <c r="CD140" s="27"/>
      <c r="CE140" s="27"/>
      <c r="CF140" s="28"/>
      <c r="CG140" s="27"/>
      <c r="CH140" s="27"/>
      <c r="CI140" s="27"/>
      <c r="CJ140" s="28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8"/>
      <c r="DL140" s="28"/>
      <c r="DM140" s="27"/>
      <c r="DN140" s="27"/>
    </row>
    <row r="141" spans="68:118" x14ac:dyDescent="0.25">
      <c r="BP141" s="27"/>
      <c r="BQ141" s="27"/>
      <c r="BR141" s="27"/>
      <c r="BS141" s="27"/>
      <c r="BT141" s="27"/>
      <c r="BU141" s="28"/>
      <c r="BV141" s="28"/>
      <c r="BW141" s="27"/>
      <c r="BX141" s="27"/>
      <c r="BY141" s="27"/>
      <c r="BZ141" s="27"/>
      <c r="CA141" s="27"/>
      <c r="CB141" s="27"/>
      <c r="CC141" s="27"/>
      <c r="CD141" s="27"/>
      <c r="CE141" s="27"/>
      <c r="CF141" s="28"/>
      <c r="CG141" s="27"/>
      <c r="CH141" s="27"/>
      <c r="CI141" s="27"/>
      <c r="CJ141" s="28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8"/>
      <c r="DL141" s="28"/>
      <c r="DM141" s="27"/>
      <c r="DN141" s="27"/>
    </row>
    <row r="142" spans="68:118" x14ac:dyDescent="0.25">
      <c r="BP142" s="27"/>
      <c r="BQ142" s="27"/>
      <c r="BR142" s="27"/>
      <c r="BS142" s="27"/>
      <c r="BT142" s="27"/>
      <c r="BU142" s="28"/>
      <c r="BV142" s="28"/>
      <c r="BW142" s="27"/>
      <c r="BX142" s="27"/>
      <c r="BY142" s="27"/>
      <c r="BZ142" s="27"/>
      <c r="CA142" s="27"/>
      <c r="CB142" s="27"/>
      <c r="CC142" s="27"/>
      <c r="CD142" s="27"/>
      <c r="CE142" s="27"/>
      <c r="CF142" s="28"/>
      <c r="CG142" s="27"/>
      <c r="CH142" s="27"/>
      <c r="CI142" s="27"/>
      <c r="CJ142" s="28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8"/>
      <c r="DL142" s="28"/>
      <c r="DM142" s="27"/>
      <c r="DN142" s="27"/>
    </row>
    <row r="143" spans="68:118" x14ac:dyDescent="0.25">
      <c r="BP143" s="27"/>
      <c r="BQ143" s="27"/>
      <c r="BR143" s="27"/>
      <c r="BS143" s="27"/>
      <c r="BT143" s="27"/>
      <c r="BU143" s="28"/>
      <c r="BV143" s="28"/>
      <c r="BW143" s="27"/>
      <c r="BX143" s="27"/>
      <c r="BY143" s="27"/>
      <c r="BZ143" s="27"/>
      <c r="CA143" s="27"/>
      <c r="CB143" s="27"/>
      <c r="CC143" s="27"/>
      <c r="CD143" s="27"/>
      <c r="CE143" s="27"/>
      <c r="CF143" s="28"/>
      <c r="CG143" s="27"/>
      <c r="CH143" s="27"/>
      <c r="CI143" s="27"/>
      <c r="CJ143" s="28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8"/>
      <c r="DL143" s="28"/>
      <c r="DM143" s="27"/>
      <c r="DN143" s="27"/>
    </row>
    <row r="144" spans="68:118" x14ac:dyDescent="0.25">
      <c r="BP144" s="27"/>
      <c r="BQ144" s="27"/>
      <c r="BR144" s="27"/>
      <c r="BS144" s="27"/>
      <c r="BT144" s="27"/>
      <c r="BU144" s="28"/>
      <c r="BV144" s="28"/>
      <c r="BW144" s="27"/>
      <c r="BX144" s="27"/>
      <c r="BY144" s="27"/>
      <c r="BZ144" s="27"/>
      <c r="CA144" s="27"/>
      <c r="CB144" s="27"/>
      <c r="CC144" s="27"/>
      <c r="CD144" s="27"/>
      <c r="CE144" s="27"/>
      <c r="CF144" s="28"/>
      <c r="CG144" s="27"/>
      <c r="CH144" s="27"/>
      <c r="CI144" s="27"/>
      <c r="CJ144" s="28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8"/>
      <c r="DL144" s="28"/>
      <c r="DM144" s="27"/>
      <c r="DN144" s="27"/>
    </row>
    <row r="145" spans="68:118" x14ac:dyDescent="0.25">
      <c r="BP145" s="27"/>
      <c r="BQ145" s="27"/>
      <c r="BR145" s="27"/>
      <c r="BS145" s="27"/>
      <c r="BT145" s="27"/>
      <c r="BU145" s="28"/>
      <c r="BV145" s="28"/>
      <c r="BW145" s="27"/>
      <c r="BX145" s="27"/>
      <c r="BY145" s="27"/>
      <c r="BZ145" s="27"/>
      <c r="CA145" s="27"/>
      <c r="CB145" s="27"/>
      <c r="CC145" s="27"/>
      <c r="CD145" s="27"/>
      <c r="CE145" s="27"/>
      <c r="CF145" s="28"/>
      <c r="CG145" s="27"/>
      <c r="CH145" s="27"/>
      <c r="CI145" s="27"/>
      <c r="CJ145" s="28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8"/>
      <c r="DL145" s="28"/>
      <c r="DM145" s="27"/>
      <c r="DN145" s="27"/>
    </row>
    <row r="146" spans="68:118" x14ac:dyDescent="0.25">
      <c r="BP146" s="27"/>
      <c r="BQ146" s="27"/>
      <c r="BR146" s="27"/>
      <c r="BS146" s="27"/>
      <c r="BT146" s="27"/>
      <c r="BU146" s="28"/>
      <c r="BV146" s="28"/>
      <c r="BW146" s="27"/>
      <c r="BX146" s="27"/>
      <c r="BY146" s="27"/>
      <c r="BZ146" s="27"/>
      <c r="CA146" s="27"/>
      <c r="CB146" s="27"/>
      <c r="CC146" s="27"/>
      <c r="CD146" s="27"/>
      <c r="CE146" s="27"/>
      <c r="CF146" s="28"/>
      <c r="CG146" s="27"/>
      <c r="CH146" s="27"/>
      <c r="CI146" s="27"/>
      <c r="CJ146" s="28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8"/>
      <c r="DL146" s="28"/>
      <c r="DM146" s="27"/>
      <c r="DN146" s="27"/>
    </row>
    <row r="147" spans="68:118" x14ac:dyDescent="0.25">
      <c r="BP147" s="27"/>
      <c r="BQ147" s="27"/>
      <c r="BR147" s="27"/>
      <c r="BS147" s="27"/>
      <c r="BT147" s="27"/>
      <c r="BU147" s="28"/>
      <c r="BV147" s="28"/>
      <c r="BW147" s="27"/>
      <c r="BX147" s="27"/>
      <c r="BY147" s="27"/>
      <c r="BZ147" s="27"/>
      <c r="CA147" s="27"/>
      <c r="CB147" s="27"/>
      <c r="CC147" s="27"/>
      <c r="CD147" s="27"/>
      <c r="CE147" s="27"/>
      <c r="CF147" s="28"/>
      <c r="CG147" s="27"/>
      <c r="CH147" s="27"/>
      <c r="CI147" s="27"/>
      <c r="CJ147" s="28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8"/>
      <c r="DL147" s="28"/>
      <c r="DM147" s="27"/>
      <c r="DN147" s="27"/>
    </row>
    <row r="148" spans="68:118" x14ac:dyDescent="0.25">
      <c r="BP148" s="27"/>
      <c r="BQ148" s="27"/>
      <c r="BR148" s="27"/>
      <c r="BS148" s="27"/>
      <c r="BT148" s="27"/>
      <c r="BU148" s="28"/>
      <c r="BV148" s="28"/>
      <c r="BW148" s="27"/>
      <c r="BX148" s="27"/>
      <c r="BY148" s="27"/>
      <c r="BZ148" s="27"/>
      <c r="CA148" s="27"/>
      <c r="CB148" s="27"/>
      <c r="CC148" s="27"/>
      <c r="CD148" s="27"/>
      <c r="CE148" s="27"/>
      <c r="CF148" s="28"/>
      <c r="CG148" s="27"/>
      <c r="CH148" s="27"/>
      <c r="CI148" s="27"/>
      <c r="CJ148" s="28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8"/>
      <c r="DL148" s="28"/>
      <c r="DM148" s="27"/>
      <c r="DN148" s="27"/>
    </row>
    <row r="149" spans="68:118" x14ac:dyDescent="0.25">
      <c r="BP149" s="27"/>
      <c r="BQ149" s="27"/>
      <c r="BR149" s="27"/>
      <c r="BS149" s="27"/>
      <c r="BT149" s="27"/>
      <c r="BU149" s="28"/>
      <c r="BV149" s="28"/>
      <c r="BW149" s="27"/>
      <c r="BX149" s="27"/>
      <c r="BY149" s="27"/>
      <c r="BZ149" s="27"/>
      <c r="CA149" s="27"/>
      <c r="CB149" s="27"/>
      <c r="CC149" s="27"/>
      <c r="CD149" s="27"/>
      <c r="CE149" s="27"/>
      <c r="CF149" s="28"/>
      <c r="CG149" s="27"/>
      <c r="CH149" s="27"/>
      <c r="CI149" s="27"/>
      <c r="CJ149" s="28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8"/>
      <c r="DL149" s="28"/>
      <c r="DM149" s="27"/>
      <c r="DN149" s="27"/>
    </row>
    <row r="150" spans="68:118" x14ac:dyDescent="0.25">
      <c r="BP150" s="27"/>
      <c r="BQ150" s="27"/>
      <c r="BR150" s="27"/>
      <c r="BS150" s="27"/>
      <c r="BT150" s="27"/>
      <c r="BU150" s="28"/>
      <c r="BV150" s="28"/>
      <c r="BW150" s="27"/>
      <c r="BX150" s="27"/>
      <c r="BY150" s="27"/>
      <c r="BZ150" s="27"/>
      <c r="CA150" s="27"/>
      <c r="CB150" s="27"/>
      <c r="CC150" s="27"/>
      <c r="CD150" s="27"/>
      <c r="CE150" s="27"/>
      <c r="CF150" s="28"/>
      <c r="CG150" s="27"/>
      <c r="CH150" s="27"/>
      <c r="CI150" s="27"/>
      <c r="CJ150" s="28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8"/>
      <c r="DL150" s="28"/>
      <c r="DM150" s="27"/>
      <c r="DN150" s="27"/>
    </row>
    <row r="151" spans="68:118" x14ac:dyDescent="0.25">
      <c r="BP151" s="27"/>
      <c r="BQ151" s="27"/>
      <c r="BR151" s="27"/>
      <c r="BS151" s="27"/>
      <c r="BT151" s="27"/>
      <c r="BU151" s="28"/>
      <c r="BV151" s="28"/>
      <c r="BW151" s="27"/>
      <c r="BX151" s="27"/>
      <c r="BY151" s="27"/>
      <c r="BZ151" s="27"/>
      <c r="CA151" s="27"/>
      <c r="CB151" s="27"/>
      <c r="CC151" s="27"/>
      <c r="CD151" s="27"/>
      <c r="CE151" s="27"/>
      <c r="CF151" s="28"/>
      <c r="CG151" s="27"/>
      <c r="CH151" s="27"/>
      <c r="CI151" s="27"/>
      <c r="CJ151" s="28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8"/>
      <c r="DL151" s="28"/>
      <c r="DM151" s="27"/>
      <c r="DN151" s="27"/>
    </row>
    <row r="152" spans="68:118" x14ac:dyDescent="0.25">
      <c r="BP152" s="27"/>
      <c r="BQ152" s="27"/>
      <c r="BR152" s="27"/>
      <c r="BS152" s="27"/>
      <c r="BT152" s="27"/>
      <c r="BU152" s="28"/>
      <c r="BV152" s="28"/>
      <c r="BW152" s="27"/>
      <c r="BX152" s="27"/>
      <c r="BY152" s="27"/>
      <c r="BZ152" s="27"/>
      <c r="CA152" s="27"/>
      <c r="CB152" s="27"/>
      <c r="CC152" s="27"/>
      <c r="CD152" s="27"/>
      <c r="CE152" s="27"/>
      <c r="CF152" s="28"/>
      <c r="CG152" s="27"/>
      <c r="CH152" s="27"/>
      <c r="CI152" s="27"/>
      <c r="CJ152" s="28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8"/>
      <c r="DL152" s="28"/>
      <c r="DM152" s="27"/>
      <c r="DN152" s="27"/>
    </row>
    <row r="153" spans="68:118" x14ac:dyDescent="0.25">
      <c r="BP153" s="27"/>
      <c r="BQ153" s="27"/>
      <c r="BR153" s="27"/>
      <c r="BS153" s="27"/>
      <c r="BT153" s="27"/>
      <c r="BU153" s="28"/>
      <c r="BV153" s="28"/>
      <c r="BW153" s="27"/>
      <c r="BX153" s="27"/>
      <c r="BY153" s="27"/>
      <c r="BZ153" s="27"/>
      <c r="CA153" s="27"/>
      <c r="CB153" s="27"/>
      <c r="CC153" s="27"/>
      <c r="CD153" s="27"/>
      <c r="CE153" s="27"/>
      <c r="CF153" s="28"/>
      <c r="CG153" s="27"/>
      <c r="CH153" s="27"/>
      <c r="CI153" s="27"/>
      <c r="CJ153" s="28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8"/>
      <c r="DL153" s="28"/>
      <c r="DM153" s="27"/>
      <c r="DN153" s="27"/>
    </row>
    <row r="154" spans="68:118" x14ac:dyDescent="0.25">
      <c r="BP154" s="27"/>
      <c r="BQ154" s="27"/>
      <c r="BR154" s="27"/>
      <c r="BS154" s="27"/>
      <c r="BT154" s="27"/>
      <c r="BU154" s="28"/>
      <c r="BV154" s="28"/>
      <c r="BW154" s="27"/>
      <c r="BX154" s="27"/>
      <c r="BY154" s="27"/>
      <c r="BZ154" s="27"/>
      <c r="CA154" s="27"/>
      <c r="CB154" s="27"/>
      <c r="CC154" s="27"/>
      <c r="CD154" s="27"/>
      <c r="CE154" s="27"/>
      <c r="CF154" s="28"/>
      <c r="CG154" s="27"/>
      <c r="CH154" s="27"/>
      <c r="CI154" s="27"/>
      <c r="CJ154" s="28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8"/>
      <c r="DL154" s="28"/>
      <c r="DM154" s="27"/>
      <c r="DN154" s="27"/>
    </row>
    <row r="155" spans="68:118" x14ac:dyDescent="0.25">
      <c r="BP155" s="27"/>
      <c r="BQ155" s="27"/>
      <c r="BR155" s="27"/>
      <c r="BS155" s="27"/>
      <c r="BT155" s="27"/>
      <c r="BU155" s="28"/>
      <c r="BV155" s="28"/>
      <c r="BW155" s="27"/>
      <c r="BX155" s="27"/>
      <c r="BY155" s="27"/>
      <c r="BZ155" s="27"/>
      <c r="CA155" s="27"/>
      <c r="CB155" s="27"/>
      <c r="CC155" s="27"/>
      <c r="CD155" s="27"/>
      <c r="CE155" s="27"/>
      <c r="CF155" s="28"/>
      <c r="CG155" s="27"/>
      <c r="CH155" s="27"/>
      <c r="CI155" s="27"/>
      <c r="CJ155" s="28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8"/>
      <c r="DL155" s="28"/>
      <c r="DM155" s="27"/>
      <c r="DN155" s="27"/>
    </row>
    <row r="156" spans="68:118" ht="15.75" thickBot="1" x14ac:dyDescent="0.3">
      <c r="BP156" s="25"/>
      <c r="BQ156" s="25"/>
      <c r="BR156" s="25"/>
      <c r="BS156" s="25"/>
      <c r="BT156" s="25"/>
      <c r="BU156" s="26"/>
      <c r="BV156" s="26"/>
      <c r="BW156" s="25"/>
      <c r="BX156" s="25"/>
      <c r="BY156" s="25"/>
      <c r="BZ156" s="25"/>
      <c r="CA156" s="25"/>
      <c r="CB156" s="25"/>
      <c r="CC156" s="25"/>
      <c r="CD156" s="25"/>
      <c r="CE156" s="25"/>
      <c r="CF156" s="26"/>
      <c r="CG156" s="25"/>
      <c r="CH156" s="25"/>
      <c r="CI156" s="25"/>
      <c r="CJ156" s="26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6"/>
      <c r="DL156" s="26"/>
      <c r="DM156" s="25"/>
      <c r="DN156" s="25"/>
    </row>
    <row r="158" spans="68:118" ht="15.75" thickBot="1" x14ac:dyDescent="0.3">
      <c r="BP158" s="25"/>
      <c r="BQ158" s="25"/>
      <c r="BR158" s="25"/>
      <c r="BS158" s="25"/>
      <c r="BT158" s="25"/>
      <c r="BU158" s="26"/>
      <c r="BV158" s="26"/>
      <c r="BW158" s="25"/>
      <c r="BX158" s="25"/>
      <c r="BY158" s="25"/>
      <c r="BZ158" s="25"/>
      <c r="CA158" s="25"/>
      <c r="CB158" s="25"/>
      <c r="CC158" s="25"/>
      <c r="CD158" s="25"/>
      <c r="CE158" s="25"/>
      <c r="CF158" s="26"/>
      <c r="CG158" s="25"/>
      <c r="CH158" s="25"/>
      <c r="CI158" s="25"/>
      <c r="CJ158" s="26"/>
      <c r="CK158" s="26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6"/>
      <c r="DL158" s="26"/>
      <c r="DM158" s="25"/>
      <c r="DN158" s="25"/>
    </row>
    <row r="160" spans="68:118" x14ac:dyDescent="0.25">
      <c r="BP160" s="21"/>
      <c r="BQ160" s="21"/>
      <c r="BR160" s="21"/>
      <c r="BS160" s="21"/>
      <c r="BT160" s="21"/>
      <c r="BU160" s="22"/>
      <c r="BV160" s="22"/>
      <c r="BW160" s="21"/>
      <c r="BX160" s="21"/>
      <c r="BY160" s="21"/>
      <c r="BZ160" s="21"/>
      <c r="CA160" s="21"/>
      <c r="CB160" s="21"/>
      <c r="CC160" s="21"/>
      <c r="CD160" s="21"/>
      <c r="CE160" s="21"/>
      <c r="CF160" s="22"/>
      <c r="CG160" s="21"/>
      <c r="CH160" s="21"/>
      <c r="CI160" s="21"/>
      <c r="CJ160" s="22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2"/>
      <c r="DL160" s="22"/>
      <c r="DM160" s="21"/>
      <c r="DN160" s="21"/>
    </row>
    <row r="161" spans="68:118" x14ac:dyDescent="0.25">
      <c r="BP161" s="27"/>
      <c r="BQ161" s="27"/>
      <c r="BR161" s="27"/>
      <c r="BS161" s="27"/>
      <c r="BT161" s="27"/>
      <c r="BU161" s="28"/>
      <c r="BV161" s="28"/>
      <c r="BW161" s="27"/>
      <c r="BX161" s="27"/>
      <c r="BY161" s="27"/>
      <c r="BZ161" s="27"/>
      <c r="CA161" s="27"/>
      <c r="CB161" s="27"/>
      <c r="CC161" s="27"/>
      <c r="CD161" s="27"/>
      <c r="CE161" s="27"/>
      <c r="CF161" s="28"/>
      <c r="CG161" s="27"/>
      <c r="CH161" s="27"/>
      <c r="CI161" s="27"/>
      <c r="CJ161" s="28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8"/>
      <c r="DL161" s="28"/>
      <c r="DM161" s="27"/>
      <c r="DN161" s="27"/>
    </row>
    <row r="162" spans="68:118" x14ac:dyDescent="0.25">
      <c r="BP162" s="27"/>
      <c r="BQ162" s="27"/>
      <c r="BR162" s="27"/>
      <c r="BS162" s="27"/>
      <c r="BT162" s="27"/>
      <c r="BU162" s="28"/>
      <c r="BV162" s="28"/>
      <c r="BW162" s="27"/>
      <c r="BX162" s="27"/>
      <c r="BY162" s="27"/>
      <c r="BZ162" s="27"/>
      <c r="CA162" s="27"/>
      <c r="CB162" s="27"/>
      <c r="CC162" s="27"/>
      <c r="CD162" s="27"/>
      <c r="CE162" s="27"/>
      <c r="CF162" s="28"/>
      <c r="CG162" s="27"/>
      <c r="CH162" s="27"/>
      <c r="CI162" s="27"/>
      <c r="CJ162" s="28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8"/>
      <c r="DL162" s="28"/>
      <c r="DM162" s="27"/>
      <c r="DN162" s="27"/>
    </row>
    <row r="163" spans="68:118" x14ac:dyDescent="0.25">
      <c r="BP163" s="27"/>
      <c r="BQ163" s="27"/>
      <c r="BR163" s="27"/>
      <c r="BS163" s="27"/>
      <c r="BT163" s="27"/>
      <c r="BU163" s="28"/>
      <c r="BV163" s="28"/>
      <c r="BW163" s="27"/>
      <c r="BX163" s="27"/>
      <c r="BY163" s="27"/>
      <c r="BZ163" s="27"/>
      <c r="CA163" s="27"/>
      <c r="CB163" s="27"/>
      <c r="CC163" s="27"/>
      <c r="CD163" s="27"/>
      <c r="CE163" s="27"/>
      <c r="CF163" s="28"/>
      <c r="CG163" s="27"/>
      <c r="CH163" s="27"/>
      <c r="CI163" s="27"/>
      <c r="CJ163" s="28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8"/>
      <c r="DL163" s="28"/>
      <c r="DM163" s="27"/>
      <c r="DN163" s="27"/>
    </row>
    <row r="164" spans="68:118" x14ac:dyDescent="0.25">
      <c r="BP164" s="27"/>
      <c r="BQ164" s="27"/>
      <c r="BR164" s="27"/>
      <c r="BS164" s="27"/>
      <c r="BT164" s="27"/>
      <c r="BU164" s="28"/>
      <c r="BV164" s="28"/>
      <c r="BW164" s="27"/>
      <c r="BX164" s="27"/>
      <c r="BY164" s="27"/>
      <c r="BZ164" s="27"/>
      <c r="CA164" s="27"/>
      <c r="CB164" s="27"/>
      <c r="CC164" s="27"/>
      <c r="CD164" s="27"/>
      <c r="CE164" s="27"/>
      <c r="CF164" s="28"/>
      <c r="CG164" s="27"/>
      <c r="CH164" s="27"/>
      <c r="CI164" s="27"/>
      <c r="CJ164" s="28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8"/>
      <c r="DL164" s="28"/>
      <c r="DM164" s="27"/>
      <c r="DN164" s="27"/>
    </row>
    <row r="165" spans="68:118" x14ac:dyDescent="0.25">
      <c r="BP165" s="27"/>
      <c r="BQ165" s="27"/>
      <c r="BR165" s="27"/>
      <c r="BS165" s="27"/>
      <c r="BT165" s="27"/>
      <c r="BU165" s="28"/>
      <c r="BV165" s="28"/>
      <c r="BW165" s="27"/>
      <c r="BX165" s="27"/>
      <c r="BY165" s="27"/>
      <c r="BZ165" s="27"/>
      <c r="CA165" s="27"/>
      <c r="CB165" s="27"/>
      <c r="CC165" s="27"/>
      <c r="CD165" s="27"/>
      <c r="CE165" s="27"/>
      <c r="CF165" s="28"/>
      <c r="CG165" s="27"/>
      <c r="CH165" s="27"/>
      <c r="CI165" s="27"/>
      <c r="CJ165" s="28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8"/>
      <c r="DL165" s="28"/>
      <c r="DM165" s="27"/>
      <c r="DN165" s="27"/>
    </row>
    <row r="166" spans="68:118" x14ac:dyDescent="0.25">
      <c r="BP166" s="27"/>
      <c r="BQ166" s="27"/>
      <c r="BR166" s="27"/>
      <c r="BS166" s="27"/>
      <c r="BT166" s="27"/>
      <c r="BU166" s="28"/>
      <c r="BV166" s="28"/>
      <c r="BW166" s="27"/>
      <c r="BX166" s="27"/>
      <c r="BY166" s="27"/>
      <c r="BZ166" s="27"/>
      <c r="CA166" s="27"/>
      <c r="CB166" s="27"/>
      <c r="CC166" s="27"/>
      <c r="CD166" s="27"/>
      <c r="CE166" s="27"/>
      <c r="CF166" s="28"/>
      <c r="CG166" s="27"/>
      <c r="CH166" s="27"/>
      <c r="CI166" s="27"/>
      <c r="CJ166" s="28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8"/>
      <c r="DL166" s="28"/>
      <c r="DM166" s="27"/>
      <c r="DN166" s="27"/>
    </row>
    <row r="167" spans="68:118" x14ac:dyDescent="0.25">
      <c r="BP167" s="27"/>
      <c r="BQ167" s="27"/>
      <c r="BR167" s="27"/>
      <c r="BS167" s="27"/>
      <c r="BT167" s="27"/>
      <c r="BU167" s="28"/>
      <c r="BV167" s="28"/>
      <c r="BW167" s="27"/>
      <c r="BX167" s="27"/>
      <c r="BY167" s="27"/>
      <c r="BZ167" s="27"/>
      <c r="CA167" s="27"/>
      <c r="CB167" s="27"/>
      <c r="CC167" s="27"/>
      <c r="CD167" s="27"/>
      <c r="CE167" s="27"/>
      <c r="CF167" s="28"/>
      <c r="CG167" s="27"/>
      <c r="CH167" s="27"/>
      <c r="CI167" s="27"/>
      <c r="CJ167" s="28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8"/>
      <c r="DL167" s="28"/>
      <c r="DM167" s="27"/>
      <c r="DN167" s="27"/>
    </row>
    <row r="168" spans="68:118" x14ac:dyDescent="0.25">
      <c r="BP168" s="27"/>
      <c r="BQ168" s="27"/>
      <c r="BR168" s="27"/>
      <c r="BS168" s="27"/>
      <c r="BT168" s="27"/>
      <c r="BU168" s="28"/>
      <c r="BV168" s="28"/>
      <c r="BW168" s="27"/>
      <c r="BX168" s="27"/>
      <c r="BY168" s="27"/>
      <c r="BZ168" s="27"/>
      <c r="CA168" s="27"/>
      <c r="CB168" s="27"/>
      <c r="CC168" s="27"/>
      <c r="CD168" s="27"/>
      <c r="CE168" s="27"/>
      <c r="CF168" s="28"/>
      <c r="CG168" s="27"/>
      <c r="CH168" s="27"/>
      <c r="CI168" s="27"/>
      <c r="CJ168" s="28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8"/>
      <c r="DL168" s="28"/>
      <c r="DM168" s="27"/>
      <c r="DN168" s="27"/>
    </row>
    <row r="169" spans="68:118" x14ac:dyDescent="0.25">
      <c r="BP169" s="27"/>
      <c r="BQ169" s="27"/>
      <c r="BR169" s="27"/>
      <c r="BS169" s="27"/>
      <c r="BT169" s="27"/>
      <c r="BU169" s="28"/>
      <c r="BV169" s="28"/>
      <c r="BW169" s="27"/>
      <c r="BX169" s="27"/>
      <c r="BY169" s="27"/>
      <c r="BZ169" s="27"/>
      <c r="CA169" s="27"/>
      <c r="CB169" s="27"/>
      <c r="CC169" s="27"/>
      <c r="CD169" s="27"/>
      <c r="CE169" s="27"/>
      <c r="CF169" s="28"/>
      <c r="CG169" s="27"/>
      <c r="CH169" s="27"/>
      <c r="CI169" s="27"/>
      <c r="CJ169" s="28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8"/>
      <c r="DL169" s="28"/>
      <c r="DM169" s="27"/>
      <c r="DN169" s="27"/>
    </row>
    <row r="170" spans="68:118" x14ac:dyDescent="0.25">
      <c r="BP170" s="27"/>
      <c r="BQ170" s="27"/>
      <c r="BR170" s="27"/>
      <c r="BS170" s="27"/>
      <c r="BT170" s="27"/>
      <c r="BU170" s="28"/>
      <c r="BV170" s="28"/>
      <c r="BW170" s="27"/>
      <c r="BX170" s="27"/>
      <c r="BY170" s="27"/>
      <c r="BZ170" s="27"/>
      <c r="CA170" s="27"/>
      <c r="CB170" s="27"/>
      <c r="CC170" s="27"/>
      <c r="CD170" s="27"/>
      <c r="CE170" s="27"/>
      <c r="CF170" s="28"/>
      <c r="CG170" s="27"/>
      <c r="CH170" s="27"/>
      <c r="CI170" s="27"/>
      <c r="CJ170" s="28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8"/>
      <c r="DL170" s="28"/>
      <c r="DM170" s="27"/>
      <c r="DN170" s="27"/>
    </row>
    <row r="171" spans="68:118" x14ac:dyDescent="0.25">
      <c r="BP171" s="27"/>
      <c r="BQ171" s="27"/>
      <c r="BR171" s="27"/>
      <c r="BS171" s="27"/>
      <c r="BT171" s="27"/>
      <c r="BU171" s="28"/>
      <c r="BV171" s="28"/>
      <c r="BW171" s="27"/>
      <c r="BX171" s="27"/>
      <c r="BY171" s="27"/>
      <c r="BZ171" s="27"/>
      <c r="CA171" s="27"/>
      <c r="CB171" s="27"/>
      <c r="CC171" s="27"/>
      <c r="CD171" s="27"/>
      <c r="CE171" s="27"/>
      <c r="CF171" s="28"/>
      <c r="CG171" s="27"/>
      <c r="CH171" s="27"/>
      <c r="CI171" s="27"/>
      <c r="CJ171" s="28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8"/>
      <c r="DL171" s="28"/>
      <c r="DM171" s="27"/>
      <c r="DN171" s="27"/>
    </row>
    <row r="172" spans="68:118" ht="15.75" thickBot="1" x14ac:dyDescent="0.3">
      <c r="BP172" s="25"/>
      <c r="BQ172" s="25"/>
      <c r="BR172" s="25"/>
      <c r="BS172" s="25"/>
      <c r="BT172" s="25"/>
      <c r="BU172" s="26"/>
      <c r="BV172" s="26"/>
      <c r="BW172" s="25"/>
      <c r="BX172" s="25"/>
      <c r="BY172" s="25"/>
      <c r="BZ172" s="25"/>
      <c r="CA172" s="25"/>
      <c r="CB172" s="25"/>
      <c r="CC172" s="25"/>
      <c r="CD172" s="25"/>
      <c r="CE172" s="25"/>
      <c r="CF172" s="26"/>
      <c r="CG172" s="25"/>
      <c r="CH172" s="25"/>
      <c r="CI172" s="25"/>
      <c r="CJ172" s="26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6"/>
      <c r="DL172" s="26"/>
      <c r="DM172" s="25"/>
      <c r="DN172" s="25"/>
    </row>
    <row r="174" spans="68:118" ht="15.75" thickBot="1" x14ac:dyDescent="0.3">
      <c r="BP174" s="25"/>
      <c r="BQ174" s="25"/>
      <c r="BR174" s="25"/>
      <c r="BS174" s="25"/>
      <c r="BT174" s="25"/>
      <c r="BU174" s="26"/>
      <c r="BV174" s="26"/>
      <c r="BW174" s="25"/>
      <c r="BX174" s="25"/>
      <c r="BY174" s="25"/>
      <c r="BZ174" s="25"/>
      <c r="CA174" s="25"/>
      <c r="CB174" s="25"/>
      <c r="CC174" s="25"/>
      <c r="CD174" s="25"/>
      <c r="CE174" s="25"/>
      <c r="CF174" s="26"/>
      <c r="CG174" s="25"/>
      <c r="CH174" s="25"/>
      <c r="CI174" s="25"/>
      <c r="CJ174" s="26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6"/>
      <c r="DL174" s="26"/>
      <c r="DM174" s="25"/>
      <c r="DN174" s="25"/>
    </row>
    <row r="176" spans="68:118" ht="15" customHeight="1" x14ac:dyDescent="0.25">
      <c r="BP176" s="27"/>
      <c r="BQ176" s="27"/>
      <c r="BR176" s="27"/>
      <c r="BS176" s="27"/>
      <c r="BT176" s="27"/>
      <c r="BU176" s="28"/>
      <c r="BV176" s="28"/>
      <c r="BW176" s="27"/>
      <c r="BX176" s="27"/>
      <c r="BY176" s="27"/>
      <c r="BZ176" s="27"/>
      <c r="CA176" s="27"/>
      <c r="CB176" s="27"/>
      <c r="CC176" s="27"/>
      <c r="CD176" s="27"/>
      <c r="CE176" s="27"/>
      <c r="CF176" s="28"/>
      <c r="CG176" s="27"/>
      <c r="CH176" s="27"/>
      <c r="CI176" s="27"/>
      <c r="CJ176" s="28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8"/>
      <c r="DL176" s="28"/>
      <c r="DM176" s="27"/>
      <c r="DN176" s="27"/>
    </row>
    <row r="177" spans="68:118" x14ac:dyDescent="0.25">
      <c r="BP177" s="27"/>
      <c r="BQ177" s="27"/>
      <c r="BR177" s="27"/>
      <c r="BS177" s="27"/>
      <c r="BT177" s="27"/>
      <c r="BU177" s="28"/>
      <c r="BV177" s="28"/>
      <c r="BW177" s="27"/>
      <c r="BX177" s="27"/>
      <c r="BY177" s="27"/>
      <c r="BZ177" s="27"/>
      <c r="CA177" s="27"/>
      <c r="CB177" s="27"/>
      <c r="CC177" s="27"/>
      <c r="CD177" s="27"/>
      <c r="CE177" s="27"/>
      <c r="CF177" s="28"/>
      <c r="CG177" s="27"/>
      <c r="CH177" s="27"/>
      <c r="CI177" s="27"/>
      <c r="CJ177" s="28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8"/>
      <c r="DL177" s="28"/>
      <c r="DM177" s="27"/>
      <c r="DN177" s="27"/>
    </row>
    <row r="178" spans="68:118" x14ac:dyDescent="0.25">
      <c r="BP178" s="27"/>
      <c r="BQ178" s="27"/>
      <c r="BR178" s="27"/>
      <c r="BS178" s="27"/>
      <c r="BT178" s="27"/>
      <c r="BU178" s="28"/>
      <c r="BV178" s="28"/>
      <c r="BW178" s="27"/>
      <c r="BX178" s="27"/>
      <c r="BY178" s="27"/>
      <c r="BZ178" s="27"/>
      <c r="CA178" s="27"/>
      <c r="CB178" s="27"/>
      <c r="CC178" s="27"/>
      <c r="CD178" s="27"/>
      <c r="CE178" s="27"/>
      <c r="CF178" s="28"/>
      <c r="CG178" s="27"/>
      <c r="CH178" s="27"/>
      <c r="CI178" s="27"/>
      <c r="CJ178" s="28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8"/>
      <c r="DL178" s="28"/>
      <c r="DM178" s="27"/>
      <c r="DN178" s="27"/>
    </row>
    <row r="179" spans="68:118" x14ac:dyDescent="0.25">
      <c r="BP179" s="27"/>
      <c r="BQ179" s="27"/>
      <c r="BR179" s="27"/>
      <c r="BS179" s="27"/>
      <c r="BT179" s="27"/>
      <c r="BU179" s="28"/>
      <c r="BV179" s="28"/>
      <c r="BW179" s="27"/>
      <c r="BX179" s="27"/>
      <c r="BY179" s="27"/>
      <c r="BZ179" s="27"/>
      <c r="CA179" s="27"/>
      <c r="CB179" s="27"/>
      <c r="CC179" s="27"/>
      <c r="CD179" s="27"/>
      <c r="CE179" s="27"/>
      <c r="CF179" s="28"/>
      <c r="CG179" s="27"/>
      <c r="CH179" s="27"/>
      <c r="CI179" s="27"/>
      <c r="CJ179" s="28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8"/>
      <c r="DL179" s="28"/>
      <c r="DM179" s="27"/>
      <c r="DN179" s="27"/>
    </row>
    <row r="180" spans="68:118" x14ac:dyDescent="0.25">
      <c r="BP180" s="27"/>
      <c r="BQ180" s="27"/>
      <c r="BR180" s="27"/>
      <c r="BS180" s="27"/>
      <c r="BT180" s="27"/>
      <c r="BU180" s="28"/>
      <c r="BV180" s="28"/>
      <c r="BW180" s="27"/>
      <c r="BX180" s="27"/>
      <c r="BY180" s="27"/>
      <c r="BZ180" s="27"/>
      <c r="CA180" s="27"/>
      <c r="CB180" s="27"/>
      <c r="CC180" s="27"/>
      <c r="CD180" s="27"/>
      <c r="CE180" s="27"/>
      <c r="CF180" s="28"/>
      <c r="CG180" s="27"/>
      <c r="CH180" s="27"/>
      <c r="CI180" s="27"/>
      <c r="CJ180" s="28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8"/>
      <c r="DL180" s="28"/>
      <c r="DM180" s="27"/>
      <c r="DN180" s="27"/>
    </row>
    <row r="181" spans="68:118" x14ac:dyDescent="0.25">
      <c r="BP181" s="27"/>
      <c r="BQ181" s="27"/>
      <c r="BR181" s="27"/>
      <c r="BS181" s="27"/>
      <c r="BT181" s="27"/>
      <c r="BU181" s="28"/>
      <c r="BV181" s="28"/>
      <c r="BW181" s="27"/>
      <c r="BX181" s="27"/>
      <c r="BY181" s="27"/>
      <c r="BZ181" s="27"/>
      <c r="CA181" s="27"/>
      <c r="CB181" s="27"/>
      <c r="CC181" s="27"/>
      <c r="CD181" s="27"/>
      <c r="CE181" s="27"/>
      <c r="CF181" s="28"/>
      <c r="CG181" s="27"/>
      <c r="CH181" s="27"/>
      <c r="CI181" s="27"/>
      <c r="CJ181" s="28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8"/>
      <c r="DL181" s="28"/>
      <c r="DM181" s="27"/>
      <c r="DN181" s="27"/>
    </row>
    <row r="182" spans="68:118" x14ac:dyDescent="0.25">
      <c r="BP182" s="27"/>
      <c r="BQ182" s="27"/>
      <c r="BR182" s="27"/>
      <c r="BS182" s="27"/>
      <c r="BT182" s="27"/>
      <c r="BU182" s="28"/>
      <c r="BV182" s="28"/>
      <c r="BW182" s="27"/>
      <c r="BX182" s="27"/>
      <c r="BY182" s="27"/>
      <c r="BZ182" s="27"/>
      <c r="CA182" s="27"/>
      <c r="CB182" s="27"/>
      <c r="CC182" s="27"/>
      <c r="CD182" s="27"/>
      <c r="CE182" s="27"/>
      <c r="CF182" s="28"/>
      <c r="CG182" s="27"/>
      <c r="CH182" s="27"/>
      <c r="CI182" s="27"/>
      <c r="CJ182" s="28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8"/>
      <c r="DL182" s="28"/>
      <c r="DM182" s="27"/>
      <c r="DN182" s="27"/>
    </row>
    <row r="183" spans="68:118" x14ac:dyDescent="0.25">
      <c r="BP183" s="27"/>
      <c r="BQ183" s="27"/>
      <c r="BR183" s="27"/>
      <c r="BS183" s="27"/>
      <c r="BT183" s="27"/>
      <c r="BU183" s="28"/>
      <c r="BV183" s="28"/>
      <c r="BW183" s="27"/>
      <c r="BX183" s="27"/>
      <c r="BY183" s="27"/>
      <c r="BZ183" s="27"/>
      <c r="CA183" s="27"/>
      <c r="CB183" s="27"/>
      <c r="CC183" s="27"/>
      <c r="CD183" s="27"/>
      <c r="CE183" s="27"/>
      <c r="CF183" s="28"/>
      <c r="CG183" s="27"/>
      <c r="CH183" s="27"/>
      <c r="CI183" s="27"/>
      <c r="CJ183" s="28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8"/>
      <c r="DL183" s="28"/>
      <c r="DM183" s="27"/>
      <c r="DN183" s="27"/>
    </row>
    <row r="184" spans="68:118" x14ac:dyDescent="0.25">
      <c r="BP184" s="27"/>
      <c r="BQ184" s="27"/>
      <c r="BR184" s="27"/>
      <c r="BS184" s="27"/>
      <c r="BT184" s="27"/>
      <c r="BU184" s="28"/>
      <c r="BV184" s="28"/>
      <c r="BW184" s="27"/>
      <c r="BX184" s="27"/>
      <c r="BY184" s="27"/>
      <c r="BZ184" s="27"/>
      <c r="CA184" s="27"/>
      <c r="CB184" s="27"/>
      <c r="CC184" s="27"/>
      <c r="CD184" s="27"/>
      <c r="CE184" s="27"/>
      <c r="CF184" s="28"/>
      <c r="CG184" s="27"/>
      <c r="CH184" s="27"/>
      <c r="CI184" s="27"/>
      <c r="CJ184" s="28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8"/>
      <c r="DL184" s="28"/>
      <c r="DM184" s="27"/>
      <c r="DN184" s="27"/>
    </row>
    <row r="185" spans="68:118" x14ac:dyDescent="0.25">
      <c r="BP185" s="27"/>
      <c r="BQ185" s="27"/>
      <c r="BR185" s="27"/>
      <c r="BS185" s="27"/>
      <c r="BT185" s="27"/>
      <c r="BU185" s="28"/>
      <c r="BV185" s="28"/>
      <c r="BW185" s="27"/>
      <c r="BX185" s="27"/>
      <c r="BY185" s="27"/>
      <c r="BZ185" s="27"/>
      <c r="CA185" s="27"/>
      <c r="CB185" s="27"/>
      <c r="CC185" s="27"/>
      <c r="CD185" s="27"/>
      <c r="CE185" s="27"/>
      <c r="CF185" s="28"/>
      <c r="CG185" s="27"/>
      <c r="CH185" s="27"/>
      <c r="CI185" s="27"/>
      <c r="CJ185" s="28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8"/>
      <c r="DL185" s="28"/>
      <c r="DM185" s="27"/>
      <c r="DN185" s="27"/>
    </row>
    <row r="186" spans="68:118" x14ac:dyDescent="0.25">
      <c r="BP186" s="27"/>
      <c r="BQ186" s="27"/>
      <c r="BR186" s="27"/>
      <c r="BS186" s="27"/>
      <c r="BT186" s="27"/>
      <c r="BU186" s="28"/>
      <c r="BV186" s="28"/>
      <c r="BW186" s="27"/>
      <c r="BX186" s="27"/>
      <c r="BY186" s="27"/>
      <c r="BZ186" s="27"/>
      <c r="CA186" s="27"/>
      <c r="CB186" s="27"/>
      <c r="CC186" s="27"/>
      <c r="CD186" s="27"/>
      <c r="CE186" s="27"/>
      <c r="CF186" s="28"/>
      <c r="CG186" s="27"/>
      <c r="CH186" s="27"/>
      <c r="CI186" s="27"/>
      <c r="CJ186" s="28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8"/>
      <c r="DL186" s="28"/>
      <c r="DM186" s="27"/>
      <c r="DN186" s="27"/>
    </row>
    <row r="187" spans="68:118" x14ac:dyDescent="0.25">
      <c r="BP187" s="27"/>
      <c r="BQ187" s="27"/>
      <c r="BR187" s="27"/>
      <c r="BS187" s="27"/>
      <c r="BT187" s="27"/>
      <c r="BU187" s="28"/>
      <c r="BV187" s="28"/>
      <c r="BW187" s="27"/>
      <c r="BX187" s="27"/>
      <c r="BY187" s="27"/>
      <c r="BZ187" s="27"/>
      <c r="CA187" s="27"/>
      <c r="CB187" s="27"/>
      <c r="CC187" s="27"/>
      <c r="CD187" s="27"/>
      <c r="CE187" s="27"/>
      <c r="CF187" s="28"/>
      <c r="CG187" s="27"/>
      <c r="CH187" s="27"/>
      <c r="CI187" s="27"/>
      <c r="CJ187" s="28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8"/>
      <c r="DL187" s="28"/>
      <c r="DM187" s="27"/>
      <c r="DN187" s="27"/>
    </row>
    <row r="188" spans="68:118" x14ac:dyDescent="0.25">
      <c r="BP188" s="27"/>
      <c r="BQ188" s="27"/>
      <c r="BR188" s="27"/>
      <c r="BS188" s="27"/>
      <c r="BT188" s="27"/>
      <c r="BU188" s="28"/>
      <c r="BV188" s="28"/>
      <c r="BW188" s="27"/>
      <c r="BX188" s="27"/>
      <c r="BY188" s="27"/>
      <c r="BZ188" s="27"/>
      <c r="CA188" s="27"/>
      <c r="CB188" s="27"/>
      <c r="CC188" s="27"/>
      <c r="CD188" s="27"/>
      <c r="CE188" s="27"/>
      <c r="CF188" s="28"/>
      <c r="CG188" s="27"/>
      <c r="CH188" s="27"/>
      <c r="CI188" s="27"/>
      <c r="CJ188" s="28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8"/>
      <c r="DL188" s="28"/>
      <c r="DM188" s="27"/>
      <c r="DN188" s="27"/>
    </row>
    <row r="189" spans="68:118" x14ac:dyDescent="0.25">
      <c r="BP189" s="27"/>
      <c r="BQ189" s="27"/>
      <c r="BR189" s="27"/>
      <c r="BS189" s="27"/>
      <c r="BT189" s="27"/>
      <c r="BU189" s="28"/>
      <c r="BV189" s="28"/>
      <c r="BW189" s="27"/>
      <c r="BX189" s="27"/>
      <c r="BY189" s="27"/>
      <c r="BZ189" s="27"/>
      <c r="CA189" s="27"/>
      <c r="CB189" s="27"/>
      <c r="CC189" s="27"/>
      <c r="CD189" s="27"/>
      <c r="CE189" s="27"/>
      <c r="CF189" s="28"/>
      <c r="CG189" s="27"/>
      <c r="CH189" s="27"/>
      <c r="CI189" s="27"/>
      <c r="CJ189" s="28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8"/>
      <c r="DL189" s="28"/>
      <c r="DM189" s="27"/>
      <c r="DN189" s="27"/>
    </row>
    <row r="190" spans="68:118" x14ac:dyDescent="0.25">
      <c r="BP190" s="27"/>
      <c r="BQ190" s="27"/>
      <c r="BR190" s="27"/>
      <c r="BS190" s="27"/>
      <c r="BT190" s="27"/>
      <c r="BU190" s="28"/>
      <c r="BV190" s="28"/>
      <c r="BW190" s="27"/>
      <c r="BX190" s="27"/>
      <c r="BY190" s="27"/>
      <c r="BZ190" s="27"/>
      <c r="CA190" s="27"/>
      <c r="CB190" s="27"/>
      <c r="CC190" s="27"/>
      <c r="CD190" s="27"/>
      <c r="CE190" s="27"/>
      <c r="CF190" s="28"/>
      <c r="CG190" s="27"/>
      <c r="CH190" s="27"/>
      <c r="CI190" s="27"/>
      <c r="CJ190" s="28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8"/>
      <c r="DL190" s="28"/>
      <c r="DM190" s="27"/>
      <c r="DN190" s="27"/>
    </row>
    <row r="191" spans="68:118" x14ac:dyDescent="0.25">
      <c r="BP191" s="27"/>
      <c r="BQ191" s="27"/>
      <c r="BR191" s="27"/>
      <c r="BS191" s="27"/>
      <c r="BT191" s="27"/>
      <c r="BU191" s="28"/>
      <c r="BV191" s="28"/>
      <c r="BW191" s="27"/>
      <c r="BX191" s="27"/>
      <c r="BY191" s="27"/>
      <c r="BZ191" s="27"/>
      <c r="CA191" s="27"/>
      <c r="CB191" s="27"/>
      <c r="CC191" s="27"/>
      <c r="CD191" s="27"/>
      <c r="CE191" s="27"/>
      <c r="CF191" s="28"/>
      <c r="CG191" s="27"/>
      <c r="CH191" s="27"/>
      <c r="CI191" s="27"/>
      <c r="CJ191" s="28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8"/>
      <c r="DL191" s="28"/>
      <c r="DM191" s="27"/>
      <c r="DN191" s="27"/>
    </row>
    <row r="192" spans="68:118" x14ac:dyDescent="0.25">
      <c r="BP192" s="27"/>
      <c r="BQ192" s="27"/>
      <c r="BR192" s="27"/>
      <c r="BS192" s="27"/>
      <c r="BT192" s="27"/>
      <c r="BU192" s="28"/>
      <c r="BV192" s="28"/>
      <c r="BW192" s="27"/>
      <c r="BX192" s="27"/>
      <c r="BY192" s="27"/>
      <c r="BZ192" s="27"/>
      <c r="CA192" s="27"/>
      <c r="CB192" s="27"/>
      <c r="CC192" s="27"/>
      <c r="CD192" s="27"/>
      <c r="CE192" s="27"/>
      <c r="CF192" s="28"/>
      <c r="CG192" s="27"/>
      <c r="CH192" s="27"/>
      <c r="CI192" s="27"/>
      <c r="CJ192" s="28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8"/>
      <c r="DL192" s="28"/>
      <c r="DM192" s="27"/>
      <c r="DN192" s="27"/>
    </row>
    <row r="193" spans="68:118" x14ac:dyDescent="0.25">
      <c r="BP193" s="27"/>
      <c r="BQ193" s="27"/>
      <c r="BR193" s="27"/>
      <c r="BS193" s="27"/>
      <c r="BT193" s="27"/>
      <c r="BU193" s="28"/>
      <c r="BV193" s="28"/>
      <c r="BW193" s="27"/>
      <c r="BX193" s="27"/>
      <c r="BY193" s="27"/>
      <c r="BZ193" s="27"/>
      <c r="CA193" s="27"/>
      <c r="CB193" s="27"/>
      <c r="CC193" s="27"/>
      <c r="CD193" s="27"/>
      <c r="CE193" s="27"/>
      <c r="CF193" s="28"/>
      <c r="CG193" s="27"/>
      <c r="CH193" s="27"/>
      <c r="CI193" s="27"/>
      <c r="CJ193" s="28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8"/>
      <c r="DL193" s="28"/>
      <c r="DM193" s="27"/>
      <c r="DN193" s="27"/>
    </row>
    <row r="194" spans="68:118" x14ac:dyDescent="0.25">
      <c r="BP194" s="27"/>
      <c r="BQ194" s="27"/>
      <c r="BR194" s="27"/>
      <c r="BS194" s="27"/>
      <c r="BT194" s="27"/>
      <c r="BU194" s="28"/>
      <c r="BV194" s="28"/>
      <c r="BW194" s="27"/>
      <c r="BX194" s="27"/>
      <c r="BY194" s="27"/>
      <c r="BZ194" s="27"/>
      <c r="CA194" s="27"/>
      <c r="CB194" s="27"/>
      <c r="CC194" s="27"/>
      <c r="CD194" s="27"/>
      <c r="CE194" s="27"/>
      <c r="CF194" s="28"/>
      <c r="CG194" s="27"/>
      <c r="CH194" s="27"/>
      <c r="CI194" s="27"/>
      <c r="CJ194" s="28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8"/>
      <c r="DL194" s="28"/>
      <c r="DM194" s="27"/>
      <c r="DN194" s="27"/>
    </row>
    <row r="195" spans="68:118" x14ac:dyDescent="0.25">
      <c r="BP195" s="27"/>
      <c r="BQ195" s="27"/>
      <c r="BR195" s="27"/>
      <c r="BS195" s="27"/>
      <c r="BT195" s="27"/>
      <c r="BU195" s="28"/>
      <c r="BV195" s="28"/>
      <c r="BW195" s="27"/>
      <c r="BX195" s="27"/>
      <c r="BY195" s="27"/>
      <c r="BZ195" s="27"/>
      <c r="CA195" s="27"/>
      <c r="CB195" s="27"/>
      <c r="CC195" s="27"/>
      <c r="CD195" s="27"/>
      <c r="CE195" s="27"/>
      <c r="CF195" s="28"/>
      <c r="CG195" s="27"/>
      <c r="CH195" s="27"/>
      <c r="CI195" s="27"/>
      <c r="CJ195" s="28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8"/>
      <c r="DL195" s="28"/>
      <c r="DM195" s="27"/>
      <c r="DN195" s="27"/>
    </row>
    <row r="196" spans="68:118" x14ac:dyDescent="0.25">
      <c r="BP196" s="27"/>
      <c r="BQ196" s="27"/>
      <c r="BR196" s="27"/>
      <c r="BS196" s="27"/>
      <c r="BT196" s="27"/>
      <c r="BU196" s="28"/>
      <c r="BV196" s="28"/>
      <c r="BW196" s="27"/>
      <c r="BX196" s="27"/>
      <c r="BY196" s="27"/>
      <c r="BZ196" s="27"/>
      <c r="CA196" s="27"/>
      <c r="CB196" s="27"/>
      <c r="CC196" s="27"/>
      <c r="CD196" s="27"/>
      <c r="CE196" s="27"/>
      <c r="CF196" s="28"/>
      <c r="CG196" s="27"/>
      <c r="CH196" s="27"/>
      <c r="CI196" s="27"/>
      <c r="CJ196" s="28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8"/>
      <c r="DL196" s="28"/>
      <c r="DM196" s="27"/>
      <c r="DN196" s="27"/>
    </row>
    <row r="197" spans="68:118" x14ac:dyDescent="0.25">
      <c r="BP197" s="27"/>
      <c r="BQ197" s="27"/>
      <c r="BR197" s="27"/>
      <c r="BS197" s="27"/>
      <c r="BT197" s="27"/>
      <c r="BU197" s="28"/>
      <c r="BV197" s="28"/>
      <c r="BW197" s="27"/>
      <c r="BX197" s="27"/>
      <c r="BY197" s="27"/>
      <c r="BZ197" s="27"/>
      <c r="CA197" s="27"/>
      <c r="CB197" s="27"/>
      <c r="CC197" s="27"/>
      <c r="CD197" s="27"/>
      <c r="CE197" s="27"/>
      <c r="CF197" s="28"/>
      <c r="CG197" s="27"/>
      <c r="CH197" s="27"/>
      <c r="CI197" s="27"/>
      <c r="CJ197" s="28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8"/>
      <c r="DL197" s="28"/>
      <c r="DM197" s="27"/>
      <c r="DN197" s="27"/>
    </row>
    <row r="198" spans="68:118" x14ac:dyDescent="0.25">
      <c r="BP198" s="27"/>
      <c r="BQ198" s="27"/>
      <c r="BR198" s="27"/>
      <c r="BS198" s="27"/>
      <c r="BT198" s="27"/>
      <c r="BU198" s="28"/>
      <c r="BV198" s="28"/>
      <c r="BW198" s="27"/>
      <c r="BX198" s="27"/>
      <c r="BY198" s="27"/>
      <c r="BZ198" s="27"/>
      <c r="CA198" s="27"/>
      <c r="CB198" s="27"/>
      <c r="CC198" s="27"/>
      <c r="CD198" s="27"/>
      <c r="CE198" s="27"/>
      <c r="CF198" s="28"/>
      <c r="CG198" s="27"/>
      <c r="CH198" s="27"/>
      <c r="CI198" s="27"/>
      <c r="CJ198" s="28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8"/>
      <c r="DL198" s="28"/>
      <c r="DM198" s="27"/>
      <c r="DN198" s="27"/>
    </row>
    <row r="199" spans="68:118" x14ac:dyDescent="0.25">
      <c r="BP199" s="27"/>
      <c r="BQ199" s="27"/>
      <c r="BR199" s="27"/>
      <c r="BS199" s="27"/>
      <c r="BT199" s="27"/>
      <c r="BU199" s="28"/>
      <c r="BV199" s="28"/>
      <c r="BW199" s="27"/>
      <c r="BX199" s="27"/>
      <c r="BY199" s="27"/>
      <c r="BZ199" s="27"/>
      <c r="CA199" s="27"/>
      <c r="CB199" s="27"/>
      <c r="CC199" s="27"/>
      <c r="CD199" s="27"/>
      <c r="CE199" s="27"/>
      <c r="CF199" s="28"/>
      <c r="CG199" s="27"/>
      <c r="CH199" s="27"/>
      <c r="CI199" s="27"/>
      <c r="CJ199" s="28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8"/>
      <c r="DL199" s="28"/>
      <c r="DM199" s="27"/>
      <c r="DN199" s="27"/>
    </row>
    <row r="200" spans="68:118" x14ac:dyDescent="0.25">
      <c r="BP200" s="27"/>
      <c r="BQ200" s="27"/>
      <c r="BR200" s="27"/>
      <c r="BS200" s="27"/>
      <c r="BT200" s="27"/>
      <c r="BU200" s="28"/>
      <c r="BV200" s="28"/>
      <c r="BW200" s="27"/>
      <c r="BX200" s="27"/>
      <c r="BY200" s="27"/>
      <c r="BZ200" s="27"/>
      <c r="CA200" s="27"/>
      <c r="CB200" s="27"/>
      <c r="CC200" s="27"/>
      <c r="CD200" s="27"/>
      <c r="CE200" s="27"/>
      <c r="CF200" s="28"/>
      <c r="CG200" s="27"/>
      <c r="CH200" s="27"/>
      <c r="CI200" s="27"/>
      <c r="CJ200" s="28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8"/>
      <c r="DL200" s="28"/>
      <c r="DM200" s="27"/>
      <c r="DN200" s="27"/>
    </row>
    <row r="201" spans="68:118" x14ac:dyDescent="0.25">
      <c r="BP201" s="27"/>
      <c r="BQ201" s="27"/>
      <c r="BR201" s="27"/>
      <c r="BS201" s="27"/>
      <c r="BT201" s="27"/>
      <c r="BU201" s="28"/>
      <c r="BV201" s="28"/>
      <c r="BW201" s="27"/>
      <c r="BX201" s="27"/>
      <c r="BY201" s="27"/>
      <c r="BZ201" s="27"/>
      <c r="CA201" s="27"/>
      <c r="CB201" s="27"/>
      <c r="CC201" s="27"/>
      <c r="CD201" s="27"/>
      <c r="CE201" s="27"/>
      <c r="CF201" s="28"/>
      <c r="CG201" s="27"/>
      <c r="CH201" s="27"/>
      <c r="CI201" s="27"/>
      <c r="CJ201" s="28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8"/>
      <c r="DL201" s="28"/>
      <c r="DM201" s="27"/>
      <c r="DN201" s="27"/>
    </row>
    <row r="202" spans="68:118" x14ac:dyDescent="0.25">
      <c r="BP202" s="27"/>
      <c r="BQ202" s="27"/>
      <c r="BR202" s="27"/>
      <c r="BS202" s="27"/>
      <c r="BT202" s="27"/>
      <c r="BU202" s="28"/>
      <c r="BV202" s="28"/>
      <c r="BW202" s="27"/>
      <c r="BX202" s="27"/>
      <c r="BY202" s="27"/>
      <c r="BZ202" s="27"/>
      <c r="CA202" s="27"/>
      <c r="CB202" s="27"/>
      <c r="CC202" s="27"/>
      <c r="CD202" s="27"/>
      <c r="CE202" s="27"/>
      <c r="CF202" s="28"/>
      <c r="CG202" s="27"/>
      <c r="CH202" s="27"/>
      <c r="CI202" s="27"/>
      <c r="CJ202" s="28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27"/>
      <c r="DI202" s="27"/>
      <c r="DJ202" s="27"/>
      <c r="DK202" s="28"/>
      <c r="DL202" s="28"/>
      <c r="DM202" s="27"/>
      <c r="DN202" s="27"/>
    </row>
    <row r="203" spans="68:118" x14ac:dyDescent="0.25">
      <c r="BP203" s="27"/>
      <c r="BQ203" s="27"/>
      <c r="BR203" s="27"/>
      <c r="BS203" s="27"/>
      <c r="BT203" s="27"/>
      <c r="BU203" s="28"/>
      <c r="BV203" s="28"/>
      <c r="BW203" s="27"/>
      <c r="BX203" s="27"/>
      <c r="BY203" s="27"/>
      <c r="BZ203" s="27"/>
      <c r="CA203" s="27"/>
      <c r="CB203" s="27"/>
      <c r="CC203" s="27"/>
      <c r="CD203" s="27"/>
      <c r="CE203" s="27"/>
      <c r="CF203" s="28"/>
      <c r="CG203" s="27"/>
      <c r="CH203" s="27"/>
      <c r="CI203" s="27"/>
      <c r="CJ203" s="28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27"/>
      <c r="DI203" s="27"/>
      <c r="DJ203" s="27"/>
      <c r="DK203" s="28"/>
      <c r="DL203" s="28"/>
      <c r="DM203" s="27"/>
      <c r="DN203" s="27"/>
    </row>
    <row r="204" spans="68:118" x14ac:dyDescent="0.25">
      <c r="BP204" s="27"/>
      <c r="BQ204" s="27"/>
      <c r="BR204" s="27"/>
      <c r="BS204" s="27"/>
      <c r="BT204" s="27"/>
      <c r="BU204" s="28"/>
      <c r="BV204" s="28"/>
      <c r="BW204" s="27"/>
      <c r="BX204" s="27"/>
      <c r="BY204" s="27"/>
      <c r="BZ204" s="27"/>
      <c r="CA204" s="27"/>
      <c r="CB204" s="27"/>
      <c r="CC204" s="27"/>
      <c r="CD204" s="27"/>
      <c r="CE204" s="27"/>
      <c r="CF204" s="28"/>
      <c r="CG204" s="27"/>
      <c r="CH204" s="27"/>
      <c r="CI204" s="27"/>
      <c r="CJ204" s="28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27"/>
      <c r="DI204" s="27"/>
      <c r="DJ204" s="27"/>
      <c r="DK204" s="28"/>
      <c r="DL204" s="28"/>
      <c r="DM204" s="27"/>
      <c r="DN204" s="27"/>
    </row>
    <row r="205" spans="68:118" x14ac:dyDescent="0.25">
      <c r="BP205" s="27"/>
      <c r="BQ205" s="27"/>
      <c r="BR205" s="27"/>
      <c r="BS205" s="27"/>
      <c r="BT205" s="27"/>
      <c r="BU205" s="28"/>
      <c r="BV205" s="28"/>
      <c r="BW205" s="27"/>
      <c r="BX205" s="27"/>
      <c r="BY205" s="27"/>
      <c r="BZ205" s="27"/>
      <c r="CA205" s="27"/>
      <c r="CB205" s="27"/>
      <c r="CC205" s="27"/>
      <c r="CD205" s="27"/>
      <c r="CE205" s="27"/>
      <c r="CF205" s="28"/>
      <c r="CG205" s="27"/>
      <c r="CH205" s="27"/>
      <c r="CI205" s="27"/>
      <c r="CJ205" s="28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27"/>
      <c r="DI205" s="27"/>
      <c r="DJ205" s="27"/>
      <c r="DK205" s="28"/>
      <c r="DL205" s="28"/>
      <c r="DM205" s="27"/>
      <c r="DN205" s="27"/>
    </row>
    <row r="206" spans="68:118" x14ac:dyDescent="0.25">
      <c r="BP206" s="27"/>
      <c r="BQ206" s="27"/>
      <c r="BR206" s="27"/>
      <c r="BS206" s="27"/>
      <c r="BT206" s="27"/>
      <c r="BU206" s="28"/>
      <c r="BV206" s="28"/>
      <c r="BW206" s="27"/>
      <c r="BX206" s="27"/>
      <c r="BY206" s="27"/>
      <c r="BZ206" s="27"/>
      <c r="CA206" s="27"/>
      <c r="CB206" s="27"/>
      <c r="CC206" s="27"/>
      <c r="CD206" s="27"/>
      <c r="CE206" s="27"/>
      <c r="CF206" s="28"/>
      <c r="CG206" s="27"/>
      <c r="CH206" s="27"/>
      <c r="CI206" s="27"/>
      <c r="CJ206" s="28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27"/>
      <c r="DI206" s="27"/>
      <c r="DJ206" s="27"/>
      <c r="DK206" s="28"/>
      <c r="DL206" s="28"/>
      <c r="DM206" s="27"/>
      <c r="DN206" s="27"/>
    </row>
    <row r="207" spans="68:118" x14ac:dyDescent="0.25">
      <c r="BP207" s="27"/>
      <c r="BQ207" s="27"/>
      <c r="BR207" s="27"/>
      <c r="BS207" s="27"/>
      <c r="BT207" s="27"/>
      <c r="BU207" s="28"/>
      <c r="BV207" s="28"/>
      <c r="BW207" s="27"/>
      <c r="BX207" s="27"/>
      <c r="BY207" s="27"/>
      <c r="BZ207" s="27"/>
      <c r="CA207" s="27"/>
      <c r="CB207" s="27"/>
      <c r="CC207" s="27"/>
      <c r="CD207" s="27"/>
      <c r="CE207" s="27"/>
      <c r="CF207" s="28"/>
      <c r="CG207" s="27"/>
      <c r="CH207" s="27"/>
      <c r="CI207" s="27"/>
      <c r="CJ207" s="28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27"/>
      <c r="DI207" s="27"/>
      <c r="DJ207" s="27"/>
      <c r="DK207" s="28"/>
      <c r="DL207" s="28"/>
      <c r="DM207" s="27"/>
      <c r="DN207" s="27"/>
    </row>
    <row r="208" spans="68:118" x14ac:dyDescent="0.25">
      <c r="BP208" s="27"/>
      <c r="BQ208" s="27"/>
      <c r="BR208" s="27"/>
      <c r="BS208" s="27"/>
      <c r="BT208" s="27"/>
      <c r="BU208" s="28"/>
      <c r="BV208" s="28"/>
      <c r="BW208" s="27"/>
      <c r="BX208" s="27"/>
      <c r="BY208" s="27"/>
      <c r="BZ208" s="27"/>
      <c r="CA208" s="27"/>
      <c r="CB208" s="27"/>
      <c r="CC208" s="27"/>
      <c r="CD208" s="27"/>
      <c r="CE208" s="27"/>
      <c r="CF208" s="28"/>
      <c r="CG208" s="27"/>
      <c r="CH208" s="27"/>
      <c r="CI208" s="27"/>
      <c r="CJ208" s="28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27"/>
      <c r="DI208" s="27"/>
      <c r="DJ208" s="27"/>
      <c r="DK208" s="28"/>
      <c r="DL208" s="28"/>
      <c r="DM208" s="27"/>
      <c r="DN208" s="27"/>
    </row>
    <row r="209" spans="68:118" x14ac:dyDescent="0.25">
      <c r="BP209" s="27"/>
      <c r="BQ209" s="27"/>
      <c r="BR209" s="27"/>
      <c r="BS209" s="27"/>
      <c r="BT209" s="27"/>
      <c r="BU209" s="28"/>
      <c r="BV209" s="28"/>
      <c r="BW209" s="27"/>
      <c r="BX209" s="27"/>
      <c r="BY209" s="27"/>
      <c r="BZ209" s="27"/>
      <c r="CA209" s="27"/>
      <c r="CB209" s="27"/>
      <c r="CC209" s="27"/>
      <c r="CD209" s="27"/>
      <c r="CE209" s="27"/>
      <c r="CF209" s="28"/>
      <c r="CG209" s="27"/>
      <c r="CH209" s="27"/>
      <c r="CI209" s="27"/>
      <c r="CJ209" s="28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27"/>
      <c r="DI209" s="27"/>
      <c r="DJ209" s="27"/>
      <c r="DK209" s="28"/>
      <c r="DL209" s="28"/>
      <c r="DM209" s="27"/>
      <c r="DN209" s="27"/>
    </row>
    <row r="210" spans="68:118" x14ac:dyDescent="0.25">
      <c r="BP210" s="27"/>
      <c r="BQ210" s="27"/>
      <c r="BR210" s="27"/>
      <c r="BS210" s="27"/>
      <c r="BT210" s="27"/>
      <c r="BU210" s="28"/>
      <c r="BV210" s="28"/>
      <c r="BW210" s="27"/>
      <c r="BX210" s="27"/>
      <c r="BY210" s="27"/>
      <c r="BZ210" s="27"/>
      <c r="CA210" s="27"/>
      <c r="CB210" s="27"/>
      <c r="CC210" s="27"/>
      <c r="CD210" s="27"/>
      <c r="CE210" s="27"/>
      <c r="CF210" s="28"/>
      <c r="CG210" s="27"/>
      <c r="CH210" s="27"/>
      <c r="CI210" s="27"/>
      <c r="CJ210" s="28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27"/>
      <c r="DI210" s="27"/>
      <c r="DJ210" s="27"/>
      <c r="DK210" s="28"/>
      <c r="DL210" s="28"/>
      <c r="DM210" s="27"/>
      <c r="DN210" s="27"/>
    </row>
    <row r="211" spans="68:118" x14ac:dyDescent="0.25">
      <c r="BP211" s="27"/>
      <c r="BQ211" s="27"/>
      <c r="BR211" s="27"/>
      <c r="BS211" s="27"/>
      <c r="BT211" s="27"/>
      <c r="BU211" s="28"/>
      <c r="BV211" s="28"/>
      <c r="BW211" s="27"/>
      <c r="BX211" s="27"/>
      <c r="BY211" s="27"/>
      <c r="BZ211" s="27"/>
      <c r="CA211" s="27"/>
      <c r="CB211" s="27"/>
      <c r="CC211" s="27"/>
      <c r="CD211" s="27"/>
      <c r="CE211" s="27"/>
      <c r="CF211" s="28"/>
      <c r="CG211" s="27"/>
      <c r="CH211" s="27"/>
      <c r="CI211" s="27"/>
      <c r="CJ211" s="28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27"/>
      <c r="DI211" s="27"/>
      <c r="DJ211" s="27"/>
      <c r="DK211" s="28"/>
      <c r="DL211" s="28"/>
      <c r="DM211" s="27"/>
      <c r="DN211" s="27"/>
    </row>
    <row r="212" spans="68:118" x14ac:dyDescent="0.25">
      <c r="BP212" s="27"/>
      <c r="BQ212" s="27"/>
      <c r="BR212" s="27"/>
      <c r="BS212" s="27"/>
      <c r="BT212" s="27"/>
      <c r="BU212" s="28"/>
      <c r="BV212" s="28"/>
      <c r="BW212" s="27"/>
      <c r="BX212" s="27"/>
      <c r="BY212" s="27"/>
      <c r="BZ212" s="27"/>
      <c r="CA212" s="27"/>
      <c r="CB212" s="27"/>
      <c r="CC212" s="27"/>
      <c r="CD212" s="27"/>
      <c r="CE212" s="27"/>
      <c r="CF212" s="28"/>
      <c r="CG212" s="27"/>
      <c r="CH212" s="27"/>
      <c r="CI212" s="27"/>
      <c r="CJ212" s="28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27"/>
      <c r="DI212" s="27"/>
      <c r="DJ212" s="27"/>
      <c r="DK212" s="28"/>
      <c r="DL212" s="28"/>
      <c r="DM212" s="27"/>
      <c r="DN212" s="27"/>
    </row>
    <row r="213" spans="68:118" x14ac:dyDescent="0.25">
      <c r="BP213" s="27"/>
      <c r="BQ213" s="27"/>
      <c r="BR213" s="27"/>
      <c r="BS213" s="27"/>
      <c r="BT213" s="27"/>
      <c r="BU213" s="28"/>
      <c r="BV213" s="28"/>
      <c r="BW213" s="27"/>
      <c r="BX213" s="27"/>
      <c r="BY213" s="27"/>
      <c r="BZ213" s="27"/>
      <c r="CA213" s="27"/>
      <c r="CB213" s="27"/>
      <c r="CC213" s="27"/>
      <c r="CD213" s="27"/>
      <c r="CE213" s="27"/>
      <c r="CF213" s="28"/>
      <c r="CG213" s="27"/>
      <c r="CH213" s="27"/>
      <c r="CI213" s="27"/>
      <c r="CJ213" s="28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27"/>
      <c r="DI213" s="27"/>
      <c r="DJ213" s="27"/>
      <c r="DK213" s="28"/>
      <c r="DL213" s="28"/>
      <c r="DM213" s="27"/>
      <c r="DN213" s="27"/>
    </row>
    <row r="214" spans="68:118" x14ac:dyDescent="0.25">
      <c r="BP214" s="27"/>
      <c r="BQ214" s="27"/>
      <c r="BR214" s="27"/>
      <c r="BS214" s="27"/>
      <c r="BT214" s="27"/>
      <c r="BU214" s="28"/>
      <c r="BV214" s="28"/>
      <c r="BW214" s="27"/>
      <c r="BX214" s="27"/>
      <c r="BY214" s="27"/>
      <c r="BZ214" s="27"/>
      <c r="CA214" s="27"/>
      <c r="CB214" s="27"/>
      <c r="CC214" s="27"/>
      <c r="CD214" s="27"/>
      <c r="CE214" s="27"/>
      <c r="CF214" s="28"/>
      <c r="CG214" s="27"/>
      <c r="CH214" s="27"/>
      <c r="CI214" s="27"/>
      <c r="CJ214" s="28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27"/>
      <c r="DI214" s="27"/>
      <c r="DJ214" s="27"/>
      <c r="DK214" s="28"/>
      <c r="DL214" s="28"/>
      <c r="DM214" s="27"/>
      <c r="DN214" s="27"/>
    </row>
    <row r="215" spans="68:118" x14ac:dyDescent="0.25">
      <c r="BP215" s="27"/>
      <c r="BQ215" s="27"/>
      <c r="BR215" s="27"/>
      <c r="BS215" s="27"/>
      <c r="BT215" s="27"/>
      <c r="BU215" s="28"/>
      <c r="BV215" s="28"/>
      <c r="BW215" s="27"/>
      <c r="BX215" s="27"/>
      <c r="BY215" s="27"/>
      <c r="BZ215" s="27"/>
      <c r="CA215" s="27"/>
      <c r="CB215" s="27"/>
      <c r="CC215" s="27"/>
      <c r="CD215" s="27"/>
      <c r="CE215" s="27"/>
      <c r="CF215" s="28"/>
      <c r="CG215" s="27"/>
      <c r="CH215" s="27"/>
      <c r="CI215" s="27"/>
      <c r="CJ215" s="28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27"/>
      <c r="DI215" s="27"/>
      <c r="DJ215" s="27"/>
      <c r="DK215" s="28"/>
      <c r="DL215" s="28"/>
      <c r="DM215" s="27"/>
      <c r="DN215" s="27"/>
    </row>
    <row r="216" spans="68:118" x14ac:dyDescent="0.25">
      <c r="BP216" s="27"/>
      <c r="BQ216" s="27"/>
      <c r="BR216" s="27"/>
      <c r="BS216" s="27"/>
      <c r="BT216" s="27"/>
      <c r="BU216" s="28"/>
      <c r="BV216" s="28"/>
      <c r="BW216" s="27"/>
      <c r="BX216" s="27"/>
      <c r="BY216" s="27"/>
      <c r="BZ216" s="27"/>
      <c r="CA216" s="27"/>
      <c r="CB216" s="27"/>
      <c r="CC216" s="27"/>
      <c r="CD216" s="27"/>
      <c r="CE216" s="27"/>
      <c r="CF216" s="28"/>
      <c r="CG216" s="27"/>
      <c r="CH216" s="27"/>
      <c r="CI216" s="27"/>
      <c r="CJ216" s="28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27"/>
      <c r="DI216" s="27"/>
      <c r="DJ216" s="27"/>
      <c r="DK216" s="28"/>
      <c r="DL216" s="28"/>
      <c r="DM216" s="27"/>
      <c r="DN216" s="27"/>
    </row>
    <row r="217" spans="68:118" x14ac:dyDescent="0.25">
      <c r="BP217" s="27"/>
      <c r="BQ217" s="27"/>
      <c r="BR217" s="27"/>
      <c r="BS217" s="27"/>
      <c r="BT217" s="27"/>
      <c r="BU217" s="28"/>
      <c r="BV217" s="28"/>
      <c r="BW217" s="27"/>
      <c r="BX217" s="27"/>
      <c r="BY217" s="27"/>
      <c r="BZ217" s="27"/>
      <c r="CA217" s="27"/>
      <c r="CB217" s="27"/>
      <c r="CC217" s="27"/>
      <c r="CD217" s="27"/>
      <c r="CE217" s="27"/>
      <c r="CF217" s="28"/>
      <c r="CG217" s="27"/>
      <c r="CH217" s="27"/>
      <c r="CI217" s="27"/>
      <c r="CJ217" s="28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27"/>
      <c r="DI217" s="27"/>
      <c r="DJ217" s="27"/>
      <c r="DK217" s="28"/>
      <c r="DL217" s="28"/>
      <c r="DM217" s="27"/>
      <c r="DN217" s="27"/>
    </row>
    <row r="218" spans="68:118" x14ac:dyDescent="0.25">
      <c r="BP218" s="27"/>
      <c r="BQ218" s="27"/>
      <c r="BR218" s="27"/>
      <c r="BS218" s="27"/>
      <c r="BT218" s="27"/>
      <c r="BU218" s="28"/>
      <c r="BV218" s="28"/>
      <c r="BW218" s="27"/>
      <c r="BX218" s="27"/>
      <c r="BY218" s="27"/>
      <c r="BZ218" s="27"/>
      <c r="CA218" s="27"/>
      <c r="CB218" s="27"/>
      <c r="CC218" s="27"/>
      <c r="CD218" s="27"/>
      <c r="CE218" s="27"/>
      <c r="CF218" s="28"/>
      <c r="CG218" s="27"/>
      <c r="CH218" s="27"/>
      <c r="CI218" s="27"/>
      <c r="CJ218" s="28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27"/>
      <c r="DI218" s="27"/>
      <c r="DJ218" s="27"/>
      <c r="DK218" s="28"/>
      <c r="DL218" s="28"/>
      <c r="DM218" s="27"/>
      <c r="DN218" s="27"/>
    </row>
    <row r="219" spans="68:118" x14ac:dyDescent="0.25">
      <c r="BP219" s="27"/>
      <c r="BQ219" s="27"/>
      <c r="BR219" s="27"/>
      <c r="BS219" s="27"/>
      <c r="BT219" s="27"/>
      <c r="BU219" s="28"/>
      <c r="BV219" s="28"/>
      <c r="BW219" s="27"/>
      <c r="BX219" s="27"/>
      <c r="BY219" s="27"/>
      <c r="BZ219" s="27"/>
      <c r="CA219" s="27"/>
      <c r="CB219" s="27"/>
      <c r="CC219" s="27"/>
      <c r="CD219" s="27"/>
      <c r="CE219" s="27"/>
      <c r="CF219" s="28"/>
      <c r="CG219" s="27"/>
      <c r="CH219" s="27"/>
      <c r="CI219" s="27"/>
      <c r="CJ219" s="28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27"/>
      <c r="DI219" s="27"/>
      <c r="DJ219" s="27"/>
      <c r="DK219" s="28"/>
      <c r="DL219" s="28"/>
      <c r="DM219" s="27"/>
      <c r="DN219" s="27"/>
    </row>
    <row r="220" spans="68:118" x14ac:dyDescent="0.25">
      <c r="BP220" s="27"/>
      <c r="BQ220" s="27"/>
      <c r="BR220" s="27"/>
      <c r="BS220" s="27"/>
      <c r="BT220" s="27"/>
      <c r="BU220" s="28"/>
      <c r="BV220" s="28"/>
      <c r="BW220" s="27"/>
      <c r="BX220" s="27"/>
      <c r="BY220" s="27"/>
      <c r="BZ220" s="27"/>
      <c r="CA220" s="27"/>
      <c r="CB220" s="27"/>
      <c r="CC220" s="27"/>
      <c r="CD220" s="27"/>
      <c r="CE220" s="27"/>
      <c r="CF220" s="28"/>
      <c r="CG220" s="27"/>
      <c r="CH220" s="27"/>
      <c r="CI220" s="27"/>
      <c r="CJ220" s="28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27"/>
      <c r="DI220" s="27"/>
      <c r="DJ220" s="27"/>
      <c r="DK220" s="28"/>
      <c r="DL220" s="28"/>
      <c r="DM220" s="27"/>
      <c r="DN220" s="27"/>
    </row>
    <row r="221" spans="68:118" x14ac:dyDescent="0.25">
      <c r="BP221" s="27"/>
      <c r="BQ221" s="27"/>
      <c r="BR221" s="27"/>
      <c r="BS221" s="27"/>
      <c r="BT221" s="27"/>
      <c r="BU221" s="28"/>
      <c r="BV221" s="28"/>
      <c r="BW221" s="27"/>
      <c r="BX221" s="27"/>
      <c r="BY221" s="27"/>
      <c r="BZ221" s="27"/>
      <c r="CA221" s="27"/>
      <c r="CB221" s="27"/>
      <c r="CC221" s="27"/>
      <c r="CD221" s="27"/>
      <c r="CE221" s="27"/>
      <c r="CF221" s="28"/>
      <c r="CG221" s="27"/>
      <c r="CH221" s="27"/>
      <c r="CI221" s="27"/>
      <c r="CJ221" s="28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27"/>
      <c r="DI221" s="27"/>
      <c r="DJ221" s="27"/>
      <c r="DK221" s="28"/>
      <c r="DL221" s="28"/>
      <c r="DM221" s="27"/>
      <c r="DN221" s="27"/>
    </row>
    <row r="222" spans="68:118" x14ac:dyDescent="0.25">
      <c r="BP222" s="27"/>
      <c r="BQ222" s="27"/>
      <c r="BR222" s="27"/>
      <c r="BS222" s="27"/>
      <c r="BT222" s="27"/>
      <c r="BU222" s="28"/>
      <c r="BV222" s="28"/>
      <c r="BW222" s="27"/>
      <c r="BX222" s="27"/>
      <c r="BY222" s="27"/>
      <c r="BZ222" s="27"/>
      <c r="CA222" s="27"/>
      <c r="CB222" s="27"/>
      <c r="CC222" s="27"/>
      <c r="CD222" s="27"/>
      <c r="CE222" s="27"/>
      <c r="CF222" s="28"/>
      <c r="CG222" s="27"/>
      <c r="CH222" s="27"/>
      <c r="CI222" s="27"/>
      <c r="CJ222" s="28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27"/>
      <c r="DI222" s="27"/>
      <c r="DJ222" s="27"/>
      <c r="DK222" s="28"/>
      <c r="DL222" s="28"/>
      <c r="DM222" s="27"/>
      <c r="DN222" s="27"/>
    </row>
    <row r="223" spans="68:118" x14ac:dyDescent="0.25">
      <c r="BP223" s="27"/>
      <c r="BQ223" s="27"/>
      <c r="BR223" s="27"/>
      <c r="BS223" s="27"/>
      <c r="BT223" s="27"/>
      <c r="BU223" s="28"/>
      <c r="BV223" s="28"/>
      <c r="BW223" s="27"/>
      <c r="BX223" s="27"/>
      <c r="BY223" s="27"/>
      <c r="BZ223" s="27"/>
      <c r="CA223" s="27"/>
      <c r="CB223" s="27"/>
      <c r="CC223" s="27"/>
      <c r="CD223" s="27"/>
      <c r="CE223" s="27"/>
      <c r="CF223" s="28"/>
      <c r="CG223" s="27"/>
      <c r="CH223" s="27"/>
      <c r="CI223" s="27"/>
      <c r="CJ223" s="28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27"/>
      <c r="DI223" s="27"/>
      <c r="DJ223" s="27"/>
      <c r="DK223" s="28"/>
      <c r="DL223" s="28"/>
      <c r="DM223" s="27"/>
      <c r="DN223" s="27"/>
    </row>
    <row r="224" spans="68:118" x14ac:dyDescent="0.25">
      <c r="BP224" s="27"/>
      <c r="BQ224" s="27"/>
      <c r="BR224" s="27"/>
      <c r="BS224" s="27"/>
      <c r="BT224" s="27"/>
      <c r="BU224" s="28"/>
      <c r="BV224" s="28"/>
      <c r="BW224" s="27"/>
      <c r="BX224" s="27"/>
      <c r="BY224" s="27"/>
      <c r="BZ224" s="27"/>
      <c r="CA224" s="27"/>
      <c r="CB224" s="27"/>
      <c r="CC224" s="27"/>
      <c r="CD224" s="27"/>
      <c r="CE224" s="27"/>
      <c r="CF224" s="28"/>
      <c r="CG224" s="27"/>
      <c r="CH224" s="27"/>
      <c r="CI224" s="27"/>
      <c r="CJ224" s="28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27"/>
      <c r="DI224" s="27"/>
      <c r="DJ224" s="27"/>
      <c r="DK224" s="28"/>
      <c r="DL224" s="28"/>
      <c r="DM224" s="27"/>
      <c r="DN224" s="27"/>
    </row>
    <row r="225" spans="68:118" x14ac:dyDescent="0.25">
      <c r="BP225" s="27"/>
      <c r="BQ225" s="27"/>
      <c r="BR225" s="27"/>
      <c r="BS225" s="27"/>
      <c r="BT225" s="27"/>
      <c r="BU225" s="28"/>
      <c r="BV225" s="28"/>
      <c r="BW225" s="27"/>
      <c r="BX225" s="27"/>
      <c r="BY225" s="27"/>
      <c r="BZ225" s="27"/>
      <c r="CA225" s="27"/>
      <c r="CB225" s="27"/>
      <c r="CC225" s="27"/>
      <c r="CD225" s="27"/>
      <c r="CE225" s="27"/>
      <c r="CF225" s="28"/>
      <c r="CG225" s="27"/>
      <c r="CH225" s="27"/>
      <c r="CI225" s="27"/>
      <c r="CJ225" s="28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27"/>
      <c r="DI225" s="27"/>
      <c r="DJ225" s="27"/>
      <c r="DK225" s="28"/>
      <c r="DL225" s="28"/>
      <c r="DM225" s="27"/>
      <c r="DN225" s="27"/>
    </row>
    <row r="226" spans="68:118" x14ac:dyDescent="0.25">
      <c r="BP226" s="27"/>
      <c r="BQ226" s="27"/>
      <c r="BR226" s="27"/>
      <c r="BS226" s="27"/>
      <c r="BT226" s="27"/>
      <c r="BU226" s="28"/>
      <c r="BV226" s="28"/>
      <c r="BW226" s="27"/>
      <c r="BX226" s="27"/>
      <c r="BY226" s="27"/>
      <c r="BZ226" s="27"/>
      <c r="CA226" s="27"/>
      <c r="CB226" s="27"/>
      <c r="CC226" s="27"/>
      <c r="CD226" s="27"/>
      <c r="CE226" s="27"/>
      <c r="CF226" s="28"/>
      <c r="CG226" s="27"/>
      <c r="CH226" s="27"/>
      <c r="CI226" s="27"/>
      <c r="CJ226" s="28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27"/>
      <c r="DI226" s="27"/>
      <c r="DJ226" s="27"/>
      <c r="DK226" s="28"/>
      <c r="DL226" s="28"/>
      <c r="DM226" s="27"/>
      <c r="DN226" s="27"/>
    </row>
    <row r="227" spans="68:118" x14ac:dyDescent="0.25">
      <c r="BP227" s="27"/>
      <c r="BQ227" s="27"/>
      <c r="BR227" s="27"/>
      <c r="BS227" s="27"/>
      <c r="BT227" s="27"/>
      <c r="BU227" s="28"/>
      <c r="BV227" s="28"/>
      <c r="BW227" s="27"/>
      <c r="BX227" s="27"/>
      <c r="BY227" s="27"/>
      <c r="BZ227" s="27"/>
      <c r="CA227" s="27"/>
      <c r="CB227" s="27"/>
      <c r="CC227" s="27"/>
      <c r="CD227" s="27"/>
      <c r="CE227" s="27"/>
      <c r="CF227" s="28"/>
      <c r="CG227" s="27"/>
      <c r="CH227" s="27"/>
      <c r="CI227" s="27"/>
      <c r="CJ227" s="28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27"/>
      <c r="DI227" s="27"/>
      <c r="DJ227" s="27"/>
      <c r="DK227" s="28"/>
      <c r="DL227" s="28"/>
      <c r="DM227" s="27"/>
      <c r="DN227" s="27"/>
    </row>
    <row r="228" spans="68:118" x14ac:dyDescent="0.25">
      <c r="BP228" s="27"/>
      <c r="BQ228" s="27"/>
      <c r="BR228" s="27"/>
      <c r="BS228" s="27"/>
      <c r="BT228" s="27"/>
      <c r="BU228" s="28"/>
      <c r="BV228" s="28"/>
      <c r="BW228" s="27"/>
      <c r="BX228" s="27"/>
      <c r="BY228" s="27"/>
      <c r="BZ228" s="27"/>
      <c r="CA228" s="27"/>
      <c r="CB228" s="27"/>
      <c r="CC228" s="27"/>
      <c r="CD228" s="27"/>
      <c r="CE228" s="27"/>
      <c r="CF228" s="28"/>
      <c r="CG228" s="27"/>
      <c r="CH228" s="27"/>
      <c r="CI228" s="27"/>
      <c r="CJ228" s="28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  <c r="CU228" s="27"/>
      <c r="CV228" s="27"/>
      <c r="CW228" s="27"/>
      <c r="CX228" s="27"/>
      <c r="CY228" s="27"/>
      <c r="CZ228" s="27"/>
      <c r="DA228" s="27"/>
      <c r="DB228" s="27"/>
      <c r="DC228" s="27"/>
      <c r="DD228" s="27"/>
      <c r="DE228" s="27"/>
      <c r="DF228" s="27"/>
      <c r="DG228" s="27"/>
      <c r="DH228" s="27"/>
      <c r="DI228" s="27"/>
      <c r="DJ228" s="27"/>
      <c r="DK228" s="28"/>
      <c r="DL228" s="28"/>
      <c r="DM228" s="27"/>
      <c r="DN228" s="27"/>
    </row>
    <row r="229" spans="68:118" x14ac:dyDescent="0.25">
      <c r="BP229" s="27"/>
      <c r="BQ229" s="27"/>
      <c r="BR229" s="27"/>
      <c r="BS229" s="27"/>
      <c r="BT229" s="27"/>
      <c r="BU229" s="28"/>
      <c r="BV229" s="28"/>
      <c r="BW229" s="27"/>
      <c r="BX229" s="27"/>
      <c r="BY229" s="27"/>
      <c r="BZ229" s="27"/>
      <c r="CA229" s="27"/>
      <c r="CB229" s="27"/>
      <c r="CC229" s="27"/>
      <c r="CD229" s="27"/>
      <c r="CE229" s="27"/>
      <c r="CF229" s="28"/>
      <c r="CG229" s="27"/>
      <c r="CH229" s="27"/>
      <c r="CI229" s="27"/>
      <c r="CJ229" s="28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  <c r="CU229" s="27"/>
      <c r="CV229" s="27"/>
      <c r="CW229" s="27"/>
      <c r="CX229" s="27"/>
      <c r="CY229" s="27"/>
      <c r="CZ229" s="27"/>
      <c r="DA229" s="27"/>
      <c r="DB229" s="27"/>
      <c r="DC229" s="27"/>
      <c r="DD229" s="27"/>
      <c r="DE229" s="27"/>
      <c r="DF229" s="27"/>
      <c r="DG229" s="27"/>
      <c r="DH229" s="27"/>
      <c r="DI229" s="27"/>
      <c r="DJ229" s="27"/>
      <c r="DK229" s="28"/>
      <c r="DL229" s="28"/>
      <c r="DM229" s="27"/>
      <c r="DN229" s="27"/>
    </row>
    <row r="230" spans="68:118" x14ac:dyDescent="0.25">
      <c r="BP230" s="27"/>
      <c r="BQ230" s="27"/>
      <c r="BR230" s="27"/>
      <c r="BS230" s="27"/>
      <c r="BT230" s="27"/>
      <c r="BU230" s="28"/>
      <c r="BV230" s="28"/>
      <c r="BW230" s="27"/>
      <c r="BX230" s="27"/>
      <c r="BY230" s="27"/>
      <c r="BZ230" s="27"/>
      <c r="CA230" s="27"/>
      <c r="CB230" s="27"/>
      <c r="CC230" s="27"/>
      <c r="CD230" s="27"/>
      <c r="CE230" s="27"/>
      <c r="CF230" s="28"/>
      <c r="CG230" s="27"/>
      <c r="CH230" s="27"/>
      <c r="CI230" s="27"/>
      <c r="CJ230" s="28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  <c r="CU230" s="27"/>
      <c r="CV230" s="27"/>
      <c r="CW230" s="27"/>
      <c r="CX230" s="27"/>
      <c r="CY230" s="27"/>
      <c r="CZ230" s="27"/>
      <c r="DA230" s="27"/>
      <c r="DB230" s="27"/>
      <c r="DC230" s="27"/>
      <c r="DD230" s="27"/>
      <c r="DE230" s="27"/>
      <c r="DF230" s="27"/>
      <c r="DG230" s="27"/>
      <c r="DH230" s="27"/>
      <c r="DI230" s="27"/>
      <c r="DJ230" s="27"/>
      <c r="DK230" s="28"/>
      <c r="DL230" s="28"/>
      <c r="DM230" s="27"/>
      <c r="DN230" s="27"/>
    </row>
    <row r="231" spans="68:118" x14ac:dyDescent="0.25">
      <c r="BP231" s="27"/>
      <c r="BQ231" s="27"/>
      <c r="BR231" s="27"/>
      <c r="BS231" s="27"/>
      <c r="BT231" s="27"/>
      <c r="BU231" s="28"/>
      <c r="BV231" s="28"/>
      <c r="BW231" s="27"/>
      <c r="BX231" s="27"/>
      <c r="BY231" s="27"/>
      <c r="BZ231" s="27"/>
      <c r="CA231" s="27"/>
      <c r="CB231" s="27"/>
      <c r="CC231" s="27"/>
      <c r="CD231" s="27"/>
      <c r="CE231" s="27"/>
      <c r="CF231" s="28"/>
      <c r="CG231" s="27"/>
      <c r="CH231" s="27"/>
      <c r="CI231" s="27"/>
      <c r="CJ231" s="28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  <c r="CU231" s="27"/>
      <c r="CV231" s="27"/>
      <c r="CW231" s="27"/>
      <c r="CX231" s="27"/>
      <c r="CY231" s="27"/>
      <c r="CZ231" s="27"/>
      <c r="DA231" s="27"/>
      <c r="DB231" s="27"/>
      <c r="DC231" s="27"/>
      <c r="DD231" s="27"/>
      <c r="DE231" s="27"/>
      <c r="DF231" s="27"/>
      <c r="DG231" s="27"/>
      <c r="DH231" s="27"/>
      <c r="DI231" s="27"/>
      <c r="DJ231" s="27"/>
      <c r="DK231" s="28"/>
      <c r="DL231" s="28"/>
      <c r="DM231" s="27"/>
      <c r="DN231" s="27"/>
    </row>
    <row r="232" spans="68:118" x14ac:dyDescent="0.25">
      <c r="BP232" s="27"/>
      <c r="BQ232" s="27"/>
      <c r="BR232" s="27"/>
      <c r="BS232" s="27"/>
      <c r="BT232" s="27"/>
      <c r="BU232" s="28"/>
      <c r="BV232" s="28"/>
      <c r="BW232" s="27"/>
      <c r="BX232" s="27"/>
      <c r="BY232" s="27"/>
      <c r="BZ232" s="27"/>
      <c r="CA232" s="27"/>
      <c r="CB232" s="27"/>
      <c r="CC232" s="27"/>
      <c r="CD232" s="27"/>
      <c r="CE232" s="27"/>
      <c r="CF232" s="28"/>
      <c r="CG232" s="27"/>
      <c r="CH232" s="27"/>
      <c r="CI232" s="27"/>
      <c r="CJ232" s="28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  <c r="CU232" s="27"/>
      <c r="CV232" s="27"/>
      <c r="CW232" s="27"/>
      <c r="CX232" s="27"/>
      <c r="CY232" s="27"/>
      <c r="CZ232" s="27"/>
      <c r="DA232" s="27"/>
      <c r="DB232" s="27"/>
      <c r="DC232" s="27"/>
      <c r="DD232" s="27"/>
      <c r="DE232" s="27"/>
      <c r="DF232" s="27"/>
      <c r="DG232" s="27"/>
      <c r="DH232" s="27"/>
      <c r="DI232" s="27"/>
      <c r="DJ232" s="27"/>
      <c r="DK232" s="28"/>
      <c r="DL232" s="28"/>
      <c r="DM232" s="27"/>
      <c r="DN232" s="27"/>
    </row>
    <row r="233" spans="68:118" x14ac:dyDescent="0.25">
      <c r="BP233" s="27"/>
      <c r="BQ233" s="27"/>
      <c r="BR233" s="27"/>
      <c r="BS233" s="27"/>
      <c r="BT233" s="27"/>
      <c r="BU233" s="28"/>
      <c r="BV233" s="28"/>
      <c r="BW233" s="27"/>
      <c r="BX233" s="27"/>
      <c r="BY233" s="27"/>
      <c r="BZ233" s="27"/>
      <c r="CA233" s="27"/>
      <c r="CB233" s="27"/>
      <c r="CC233" s="27"/>
      <c r="CD233" s="27"/>
      <c r="CE233" s="27"/>
      <c r="CF233" s="28"/>
      <c r="CG233" s="27"/>
      <c r="CH233" s="27"/>
      <c r="CI233" s="27"/>
      <c r="CJ233" s="28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  <c r="CU233" s="27"/>
      <c r="CV233" s="27"/>
      <c r="CW233" s="27"/>
      <c r="CX233" s="27"/>
      <c r="CY233" s="27"/>
      <c r="CZ233" s="27"/>
      <c r="DA233" s="27"/>
      <c r="DB233" s="27"/>
      <c r="DC233" s="27"/>
      <c r="DD233" s="27"/>
      <c r="DE233" s="27"/>
      <c r="DF233" s="27"/>
      <c r="DG233" s="27"/>
      <c r="DH233" s="27"/>
      <c r="DI233" s="27"/>
      <c r="DJ233" s="27"/>
      <c r="DK233" s="28"/>
      <c r="DL233" s="28"/>
      <c r="DM233" s="27"/>
      <c r="DN233" s="27"/>
    </row>
    <row r="234" spans="68:118" x14ac:dyDescent="0.25">
      <c r="BP234" s="27"/>
      <c r="BQ234" s="27"/>
      <c r="BR234" s="27"/>
      <c r="BS234" s="27"/>
      <c r="BT234" s="27"/>
      <c r="BU234" s="28"/>
      <c r="BV234" s="28"/>
      <c r="BW234" s="27"/>
      <c r="BX234" s="27"/>
      <c r="BY234" s="27"/>
      <c r="BZ234" s="27"/>
      <c r="CA234" s="27"/>
      <c r="CB234" s="27"/>
      <c r="CC234" s="27"/>
      <c r="CD234" s="27"/>
      <c r="CE234" s="27"/>
      <c r="CF234" s="28"/>
      <c r="CG234" s="27"/>
      <c r="CH234" s="27"/>
      <c r="CI234" s="27"/>
      <c r="CJ234" s="28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  <c r="CU234" s="27"/>
      <c r="CV234" s="27"/>
      <c r="CW234" s="27"/>
      <c r="CX234" s="27"/>
      <c r="CY234" s="27"/>
      <c r="CZ234" s="27"/>
      <c r="DA234" s="27"/>
      <c r="DB234" s="27"/>
      <c r="DC234" s="27"/>
      <c r="DD234" s="27"/>
      <c r="DE234" s="27"/>
      <c r="DF234" s="27"/>
      <c r="DG234" s="27"/>
      <c r="DH234" s="27"/>
      <c r="DI234" s="27"/>
      <c r="DJ234" s="27"/>
      <c r="DK234" s="28"/>
      <c r="DL234" s="28"/>
      <c r="DM234" s="27"/>
      <c r="DN234" s="27"/>
    </row>
    <row r="235" spans="68:118" x14ac:dyDescent="0.25">
      <c r="BP235" s="27"/>
      <c r="BQ235" s="27"/>
      <c r="BR235" s="27"/>
      <c r="BS235" s="27"/>
      <c r="BT235" s="27"/>
      <c r="BU235" s="28"/>
      <c r="BV235" s="28"/>
      <c r="BW235" s="27"/>
      <c r="BX235" s="27"/>
      <c r="BY235" s="27"/>
      <c r="BZ235" s="27"/>
      <c r="CA235" s="27"/>
      <c r="CB235" s="27"/>
      <c r="CC235" s="27"/>
      <c r="CD235" s="27"/>
      <c r="CE235" s="27"/>
      <c r="CF235" s="28"/>
      <c r="CG235" s="27"/>
      <c r="CH235" s="27"/>
      <c r="CI235" s="27"/>
      <c r="CJ235" s="28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  <c r="CU235" s="27"/>
      <c r="CV235" s="27"/>
      <c r="CW235" s="27"/>
      <c r="CX235" s="27"/>
      <c r="CY235" s="27"/>
      <c r="CZ235" s="27"/>
      <c r="DA235" s="27"/>
      <c r="DB235" s="27"/>
      <c r="DC235" s="27"/>
      <c r="DD235" s="27"/>
      <c r="DE235" s="27"/>
      <c r="DF235" s="27"/>
      <c r="DG235" s="27"/>
      <c r="DH235" s="27"/>
      <c r="DI235" s="27"/>
      <c r="DJ235" s="27"/>
      <c r="DK235" s="28"/>
      <c r="DL235" s="28"/>
      <c r="DM235" s="27"/>
      <c r="DN235" s="27"/>
    </row>
    <row r="236" spans="68:118" x14ac:dyDescent="0.25">
      <c r="BP236" s="27"/>
      <c r="BQ236" s="27"/>
      <c r="BR236" s="27"/>
      <c r="BS236" s="27"/>
      <c r="BT236" s="27"/>
      <c r="BU236" s="28"/>
      <c r="BV236" s="28"/>
      <c r="BW236" s="27"/>
      <c r="BX236" s="27"/>
      <c r="BY236" s="27"/>
      <c r="BZ236" s="27"/>
      <c r="CA236" s="27"/>
      <c r="CB236" s="27"/>
      <c r="CC236" s="27"/>
      <c r="CD236" s="27"/>
      <c r="CE236" s="27"/>
      <c r="CF236" s="28"/>
      <c r="CG236" s="27"/>
      <c r="CH236" s="27"/>
      <c r="CI236" s="27"/>
      <c r="CJ236" s="28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  <c r="CU236" s="27"/>
      <c r="CV236" s="27"/>
      <c r="CW236" s="27"/>
      <c r="CX236" s="27"/>
      <c r="CY236" s="27"/>
      <c r="CZ236" s="27"/>
      <c r="DA236" s="27"/>
      <c r="DB236" s="27"/>
      <c r="DC236" s="27"/>
      <c r="DD236" s="27"/>
      <c r="DE236" s="27"/>
      <c r="DF236" s="27"/>
      <c r="DG236" s="27"/>
      <c r="DH236" s="27"/>
      <c r="DI236" s="27"/>
      <c r="DJ236" s="27"/>
      <c r="DK236" s="28"/>
      <c r="DL236" s="28"/>
      <c r="DM236" s="27"/>
      <c r="DN236" s="27"/>
    </row>
    <row r="237" spans="68:118" x14ac:dyDescent="0.25">
      <c r="BP237" s="27"/>
      <c r="BQ237" s="27"/>
      <c r="BR237" s="27"/>
      <c r="BS237" s="27"/>
      <c r="BT237" s="27"/>
      <c r="BU237" s="28"/>
      <c r="BV237" s="28"/>
      <c r="BW237" s="27"/>
      <c r="BX237" s="27"/>
      <c r="BY237" s="27"/>
      <c r="BZ237" s="27"/>
      <c r="CA237" s="27"/>
      <c r="CB237" s="27"/>
      <c r="CC237" s="27"/>
      <c r="CD237" s="27"/>
      <c r="CE237" s="27"/>
      <c r="CF237" s="28"/>
      <c r="CG237" s="27"/>
      <c r="CH237" s="27"/>
      <c r="CI237" s="27"/>
      <c r="CJ237" s="28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  <c r="CU237" s="27"/>
      <c r="CV237" s="27"/>
      <c r="CW237" s="27"/>
      <c r="CX237" s="27"/>
      <c r="CY237" s="27"/>
      <c r="CZ237" s="27"/>
      <c r="DA237" s="27"/>
      <c r="DB237" s="27"/>
      <c r="DC237" s="27"/>
      <c r="DD237" s="27"/>
      <c r="DE237" s="27"/>
      <c r="DF237" s="27"/>
      <c r="DG237" s="27"/>
      <c r="DH237" s="27"/>
      <c r="DI237" s="27"/>
      <c r="DJ237" s="27"/>
      <c r="DK237" s="28"/>
      <c r="DL237" s="28"/>
      <c r="DM237" s="27"/>
      <c r="DN237" s="27"/>
    </row>
    <row r="238" spans="68:118" x14ac:dyDescent="0.25">
      <c r="BP238" s="27"/>
      <c r="BQ238" s="27"/>
      <c r="BR238" s="27"/>
      <c r="BS238" s="27"/>
      <c r="BT238" s="27"/>
      <c r="BU238" s="28"/>
      <c r="BV238" s="28"/>
      <c r="BW238" s="27"/>
      <c r="BX238" s="27"/>
      <c r="BY238" s="27"/>
      <c r="BZ238" s="27"/>
      <c r="CA238" s="27"/>
      <c r="CB238" s="27"/>
      <c r="CC238" s="27"/>
      <c r="CD238" s="27"/>
      <c r="CE238" s="27"/>
      <c r="CF238" s="28"/>
      <c r="CG238" s="27"/>
      <c r="CH238" s="27"/>
      <c r="CI238" s="27"/>
      <c r="CJ238" s="28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  <c r="CU238" s="27"/>
      <c r="CV238" s="27"/>
      <c r="CW238" s="27"/>
      <c r="CX238" s="27"/>
      <c r="CY238" s="27"/>
      <c r="CZ238" s="27"/>
      <c r="DA238" s="27"/>
      <c r="DB238" s="27"/>
      <c r="DC238" s="27"/>
      <c r="DD238" s="27"/>
      <c r="DE238" s="27"/>
      <c r="DF238" s="27"/>
      <c r="DG238" s="27"/>
      <c r="DH238" s="27"/>
      <c r="DI238" s="27"/>
      <c r="DJ238" s="27"/>
      <c r="DK238" s="28"/>
      <c r="DL238" s="28"/>
      <c r="DM238" s="27"/>
      <c r="DN238" s="27"/>
    </row>
    <row r="239" spans="68:118" x14ac:dyDescent="0.25">
      <c r="BP239" s="27"/>
      <c r="BQ239" s="27"/>
      <c r="BR239" s="27"/>
      <c r="BS239" s="27"/>
      <c r="BT239" s="27"/>
      <c r="BU239" s="28"/>
      <c r="BV239" s="28"/>
      <c r="BW239" s="27"/>
      <c r="BX239" s="27"/>
      <c r="BY239" s="27"/>
      <c r="BZ239" s="27"/>
      <c r="CA239" s="27"/>
      <c r="CB239" s="27"/>
      <c r="CC239" s="27"/>
      <c r="CD239" s="27"/>
      <c r="CE239" s="27"/>
      <c r="CF239" s="28"/>
      <c r="CG239" s="27"/>
      <c r="CH239" s="27"/>
      <c r="CI239" s="27"/>
      <c r="CJ239" s="28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  <c r="CU239" s="27"/>
      <c r="CV239" s="27"/>
      <c r="CW239" s="27"/>
      <c r="CX239" s="27"/>
      <c r="CY239" s="27"/>
      <c r="CZ239" s="27"/>
      <c r="DA239" s="27"/>
      <c r="DB239" s="27"/>
      <c r="DC239" s="27"/>
      <c r="DD239" s="27"/>
      <c r="DE239" s="27"/>
      <c r="DF239" s="27"/>
      <c r="DG239" s="27"/>
      <c r="DH239" s="27"/>
      <c r="DI239" s="27"/>
      <c r="DJ239" s="27"/>
      <c r="DK239" s="28"/>
      <c r="DL239" s="28"/>
      <c r="DM239" s="27"/>
      <c r="DN239" s="27"/>
    </row>
    <row r="240" spans="68:118" x14ac:dyDescent="0.25">
      <c r="BP240" s="27"/>
      <c r="BQ240" s="27"/>
      <c r="BR240" s="27"/>
      <c r="BS240" s="27"/>
      <c r="BT240" s="27"/>
      <c r="BU240" s="28"/>
      <c r="BV240" s="28"/>
      <c r="BW240" s="27"/>
      <c r="BX240" s="27"/>
      <c r="BY240" s="27"/>
      <c r="BZ240" s="27"/>
      <c r="CA240" s="27"/>
      <c r="CB240" s="27"/>
      <c r="CC240" s="27"/>
      <c r="CD240" s="27"/>
      <c r="CE240" s="27"/>
      <c r="CF240" s="28"/>
      <c r="CG240" s="27"/>
      <c r="CH240" s="27"/>
      <c r="CI240" s="27"/>
      <c r="CJ240" s="28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  <c r="CU240" s="27"/>
      <c r="CV240" s="27"/>
      <c r="CW240" s="27"/>
      <c r="CX240" s="27"/>
      <c r="CY240" s="27"/>
      <c r="CZ240" s="27"/>
      <c r="DA240" s="27"/>
      <c r="DB240" s="27"/>
      <c r="DC240" s="27"/>
      <c r="DD240" s="27"/>
      <c r="DE240" s="27"/>
      <c r="DF240" s="27"/>
      <c r="DG240" s="27"/>
      <c r="DH240" s="27"/>
      <c r="DI240" s="27"/>
      <c r="DJ240" s="27"/>
      <c r="DK240" s="28"/>
      <c r="DL240" s="28"/>
      <c r="DM240" s="27"/>
      <c r="DN240" s="27"/>
    </row>
    <row r="241" spans="68:118" x14ac:dyDescent="0.25">
      <c r="BP241" s="27"/>
      <c r="BQ241" s="27"/>
      <c r="BR241" s="27"/>
      <c r="BS241" s="27"/>
      <c r="BT241" s="27"/>
      <c r="BU241" s="28"/>
      <c r="BV241" s="28"/>
      <c r="BW241" s="27"/>
      <c r="BX241" s="27"/>
      <c r="BY241" s="27"/>
      <c r="BZ241" s="27"/>
      <c r="CA241" s="27"/>
      <c r="CB241" s="27"/>
      <c r="CC241" s="27"/>
      <c r="CD241" s="27"/>
      <c r="CE241" s="27"/>
      <c r="CF241" s="28"/>
      <c r="CG241" s="27"/>
      <c r="CH241" s="27"/>
      <c r="CI241" s="27"/>
      <c r="CJ241" s="28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  <c r="CU241" s="27"/>
      <c r="CV241" s="27"/>
      <c r="CW241" s="27"/>
      <c r="CX241" s="27"/>
      <c r="CY241" s="27"/>
      <c r="CZ241" s="27"/>
      <c r="DA241" s="27"/>
      <c r="DB241" s="27"/>
      <c r="DC241" s="27"/>
      <c r="DD241" s="27"/>
      <c r="DE241" s="27"/>
      <c r="DF241" s="27"/>
      <c r="DG241" s="27"/>
      <c r="DH241" s="27"/>
      <c r="DI241" s="27"/>
      <c r="DJ241" s="27"/>
      <c r="DK241" s="28"/>
      <c r="DL241" s="28"/>
      <c r="DM241" s="27"/>
      <c r="DN241" s="27"/>
    </row>
    <row r="242" spans="68:118" x14ac:dyDescent="0.25">
      <c r="BP242" s="27"/>
      <c r="BQ242" s="27"/>
      <c r="BR242" s="27"/>
      <c r="BS242" s="27"/>
      <c r="BT242" s="27"/>
      <c r="BU242" s="28"/>
      <c r="BV242" s="28"/>
      <c r="BW242" s="27"/>
      <c r="BX242" s="27"/>
      <c r="BY242" s="27"/>
      <c r="BZ242" s="27"/>
      <c r="CA242" s="27"/>
      <c r="CB242" s="27"/>
      <c r="CC242" s="27"/>
      <c r="CD242" s="27"/>
      <c r="CE242" s="27"/>
      <c r="CF242" s="28"/>
      <c r="CG242" s="27"/>
      <c r="CH242" s="27"/>
      <c r="CI242" s="27"/>
      <c r="CJ242" s="28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  <c r="CU242" s="27"/>
      <c r="CV242" s="27"/>
      <c r="CW242" s="27"/>
      <c r="CX242" s="27"/>
      <c r="CY242" s="27"/>
      <c r="CZ242" s="27"/>
      <c r="DA242" s="27"/>
      <c r="DB242" s="27"/>
      <c r="DC242" s="27"/>
      <c r="DD242" s="27"/>
      <c r="DE242" s="27"/>
      <c r="DF242" s="27"/>
      <c r="DG242" s="27"/>
      <c r="DH242" s="27"/>
      <c r="DI242" s="27"/>
      <c r="DJ242" s="27"/>
      <c r="DK242" s="28"/>
      <c r="DL242" s="28"/>
      <c r="DM242" s="27"/>
      <c r="DN242" s="27"/>
    </row>
    <row r="243" spans="68:118" x14ac:dyDescent="0.25">
      <c r="BP243" s="27"/>
      <c r="BQ243" s="27"/>
      <c r="BR243" s="27"/>
      <c r="BS243" s="27"/>
      <c r="BT243" s="27"/>
      <c r="BU243" s="28"/>
      <c r="BV243" s="28"/>
      <c r="BW243" s="27"/>
      <c r="BX243" s="27"/>
      <c r="BY243" s="27"/>
      <c r="BZ243" s="27"/>
      <c r="CA243" s="27"/>
      <c r="CB243" s="27"/>
      <c r="CC243" s="27"/>
      <c r="CD243" s="27"/>
      <c r="CE243" s="27"/>
      <c r="CF243" s="28"/>
      <c r="CG243" s="27"/>
      <c r="CH243" s="27"/>
      <c r="CI243" s="27"/>
      <c r="CJ243" s="28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  <c r="CU243" s="27"/>
      <c r="CV243" s="27"/>
      <c r="CW243" s="27"/>
      <c r="CX243" s="27"/>
      <c r="CY243" s="27"/>
      <c r="CZ243" s="27"/>
      <c r="DA243" s="27"/>
      <c r="DB243" s="27"/>
      <c r="DC243" s="27"/>
      <c r="DD243" s="27"/>
      <c r="DE243" s="27"/>
      <c r="DF243" s="27"/>
      <c r="DG243" s="27"/>
      <c r="DH243" s="27"/>
      <c r="DI243" s="27"/>
      <c r="DJ243" s="27"/>
      <c r="DK243" s="28"/>
      <c r="DL243" s="28"/>
      <c r="DM243" s="27"/>
      <c r="DN243" s="27"/>
    </row>
    <row r="244" spans="68:118" x14ac:dyDescent="0.25">
      <c r="BP244" s="27"/>
      <c r="BQ244" s="27"/>
      <c r="BR244" s="27"/>
      <c r="BS244" s="27"/>
      <c r="BT244" s="27"/>
      <c r="BU244" s="28"/>
      <c r="BV244" s="28"/>
      <c r="BW244" s="27"/>
      <c r="BX244" s="27"/>
      <c r="BY244" s="27"/>
      <c r="BZ244" s="27"/>
      <c r="CA244" s="27"/>
      <c r="CB244" s="27"/>
      <c r="CC244" s="27"/>
      <c r="CD244" s="27"/>
      <c r="CE244" s="27"/>
      <c r="CF244" s="28"/>
      <c r="CG244" s="27"/>
      <c r="CH244" s="27"/>
      <c r="CI244" s="27"/>
      <c r="CJ244" s="28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  <c r="CU244" s="27"/>
      <c r="CV244" s="27"/>
      <c r="CW244" s="27"/>
      <c r="CX244" s="27"/>
      <c r="CY244" s="27"/>
      <c r="CZ244" s="27"/>
      <c r="DA244" s="27"/>
      <c r="DB244" s="27"/>
      <c r="DC244" s="27"/>
      <c r="DD244" s="27"/>
      <c r="DE244" s="27"/>
      <c r="DF244" s="27"/>
      <c r="DG244" s="27"/>
      <c r="DH244" s="27"/>
      <c r="DI244" s="27"/>
      <c r="DJ244" s="27"/>
      <c r="DK244" s="28"/>
      <c r="DL244" s="28"/>
      <c r="DM244" s="27"/>
      <c r="DN244" s="27"/>
    </row>
    <row r="245" spans="68:118" x14ac:dyDescent="0.25">
      <c r="BP245" s="27"/>
      <c r="BQ245" s="27"/>
      <c r="BR245" s="27"/>
      <c r="BS245" s="27"/>
      <c r="BT245" s="27"/>
      <c r="BU245" s="28"/>
      <c r="BV245" s="28"/>
      <c r="BW245" s="27"/>
      <c r="BX245" s="27"/>
      <c r="BY245" s="27"/>
      <c r="BZ245" s="27"/>
      <c r="CA245" s="27"/>
      <c r="CB245" s="27"/>
      <c r="CC245" s="27"/>
      <c r="CD245" s="27"/>
      <c r="CE245" s="27"/>
      <c r="CF245" s="28"/>
      <c r="CG245" s="27"/>
      <c r="CH245" s="27"/>
      <c r="CI245" s="27"/>
      <c r="CJ245" s="28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  <c r="CU245" s="27"/>
      <c r="CV245" s="27"/>
      <c r="CW245" s="27"/>
      <c r="CX245" s="27"/>
      <c r="CY245" s="27"/>
      <c r="CZ245" s="27"/>
      <c r="DA245" s="27"/>
      <c r="DB245" s="27"/>
      <c r="DC245" s="27"/>
      <c r="DD245" s="27"/>
      <c r="DE245" s="27"/>
      <c r="DF245" s="27"/>
      <c r="DG245" s="27"/>
      <c r="DH245" s="27"/>
      <c r="DI245" s="27"/>
      <c r="DJ245" s="27"/>
      <c r="DK245" s="28"/>
      <c r="DL245" s="28"/>
      <c r="DM245" s="27"/>
      <c r="DN245" s="27"/>
    </row>
    <row r="246" spans="68:118" x14ac:dyDescent="0.25">
      <c r="BP246" s="27"/>
      <c r="BQ246" s="27"/>
      <c r="BR246" s="27"/>
      <c r="BS246" s="27"/>
      <c r="BT246" s="27"/>
      <c r="BU246" s="28"/>
      <c r="BV246" s="28"/>
      <c r="BW246" s="27"/>
      <c r="BX246" s="27"/>
      <c r="BY246" s="27"/>
      <c r="BZ246" s="27"/>
      <c r="CA246" s="27"/>
      <c r="CB246" s="27"/>
      <c r="CC246" s="27"/>
      <c r="CD246" s="27"/>
      <c r="CE246" s="27"/>
      <c r="CF246" s="28"/>
      <c r="CG246" s="27"/>
      <c r="CH246" s="27"/>
      <c r="CI246" s="27"/>
      <c r="CJ246" s="28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  <c r="CU246" s="27"/>
      <c r="CV246" s="27"/>
      <c r="CW246" s="27"/>
      <c r="CX246" s="27"/>
      <c r="CY246" s="27"/>
      <c r="CZ246" s="27"/>
      <c r="DA246" s="27"/>
      <c r="DB246" s="27"/>
      <c r="DC246" s="27"/>
      <c r="DD246" s="27"/>
      <c r="DE246" s="27"/>
      <c r="DF246" s="27"/>
      <c r="DG246" s="27"/>
      <c r="DH246" s="27"/>
      <c r="DI246" s="27"/>
      <c r="DJ246" s="27"/>
      <c r="DK246" s="28"/>
      <c r="DL246" s="28"/>
      <c r="DM246" s="27"/>
      <c r="DN246" s="27"/>
    </row>
    <row r="247" spans="68:118" x14ac:dyDescent="0.25">
      <c r="BP247" s="27"/>
      <c r="BQ247" s="27"/>
      <c r="BR247" s="27"/>
      <c r="BS247" s="27"/>
      <c r="BT247" s="27"/>
      <c r="BU247" s="28"/>
      <c r="BV247" s="28"/>
      <c r="BW247" s="27"/>
      <c r="BX247" s="27"/>
      <c r="BY247" s="27"/>
      <c r="BZ247" s="27"/>
      <c r="CA247" s="27"/>
      <c r="CB247" s="27"/>
      <c r="CC247" s="27"/>
      <c r="CD247" s="27"/>
      <c r="CE247" s="27"/>
      <c r="CF247" s="28"/>
      <c r="CG247" s="27"/>
      <c r="CH247" s="27"/>
      <c r="CI247" s="27"/>
      <c r="CJ247" s="28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  <c r="CU247" s="27"/>
      <c r="CV247" s="27"/>
      <c r="CW247" s="27"/>
      <c r="CX247" s="27"/>
      <c r="CY247" s="27"/>
      <c r="CZ247" s="27"/>
      <c r="DA247" s="27"/>
      <c r="DB247" s="27"/>
      <c r="DC247" s="27"/>
      <c r="DD247" s="27"/>
      <c r="DE247" s="27"/>
      <c r="DF247" s="27"/>
      <c r="DG247" s="27"/>
      <c r="DH247" s="27"/>
      <c r="DI247" s="27"/>
      <c r="DJ247" s="27"/>
      <c r="DK247" s="28"/>
      <c r="DL247" s="28"/>
      <c r="DM247" s="27"/>
      <c r="DN247" s="27"/>
    </row>
    <row r="248" spans="68:118" x14ac:dyDescent="0.25">
      <c r="BP248" s="27"/>
      <c r="BQ248" s="27"/>
      <c r="BR248" s="27"/>
      <c r="BS248" s="27"/>
      <c r="BT248" s="27"/>
      <c r="BU248" s="28"/>
      <c r="BV248" s="28"/>
      <c r="BW248" s="27"/>
      <c r="BX248" s="27"/>
      <c r="BY248" s="27"/>
      <c r="BZ248" s="27"/>
      <c r="CA248" s="27"/>
      <c r="CB248" s="27"/>
      <c r="CC248" s="27"/>
      <c r="CD248" s="27"/>
      <c r="CE248" s="27"/>
      <c r="CF248" s="28"/>
      <c r="CG248" s="27"/>
      <c r="CH248" s="27"/>
      <c r="CI248" s="27"/>
      <c r="CJ248" s="28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  <c r="CU248" s="27"/>
      <c r="CV248" s="27"/>
      <c r="CW248" s="27"/>
      <c r="CX248" s="27"/>
      <c r="CY248" s="27"/>
      <c r="CZ248" s="27"/>
      <c r="DA248" s="27"/>
      <c r="DB248" s="27"/>
      <c r="DC248" s="27"/>
      <c r="DD248" s="27"/>
      <c r="DE248" s="27"/>
      <c r="DF248" s="27"/>
      <c r="DG248" s="27"/>
      <c r="DH248" s="27"/>
      <c r="DI248" s="27"/>
      <c r="DJ248" s="27"/>
      <c r="DK248" s="28"/>
      <c r="DL248" s="28"/>
      <c r="DM248" s="27"/>
      <c r="DN248" s="27"/>
    </row>
    <row r="249" spans="68:118" x14ac:dyDescent="0.25">
      <c r="BP249" s="27"/>
      <c r="BQ249" s="27"/>
      <c r="BR249" s="27"/>
      <c r="BS249" s="27"/>
      <c r="BT249" s="27"/>
      <c r="BU249" s="28"/>
      <c r="BV249" s="28"/>
      <c r="BW249" s="27"/>
      <c r="BX249" s="27"/>
      <c r="BY249" s="27"/>
      <c r="BZ249" s="27"/>
      <c r="CA249" s="27"/>
      <c r="CB249" s="27"/>
      <c r="CC249" s="27"/>
      <c r="CD249" s="27"/>
      <c r="CE249" s="27"/>
      <c r="CF249" s="28"/>
      <c r="CG249" s="27"/>
      <c r="CH249" s="27"/>
      <c r="CI249" s="27"/>
      <c r="CJ249" s="28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  <c r="CU249" s="27"/>
      <c r="CV249" s="27"/>
      <c r="CW249" s="27"/>
      <c r="CX249" s="27"/>
      <c r="CY249" s="27"/>
      <c r="CZ249" s="27"/>
      <c r="DA249" s="27"/>
      <c r="DB249" s="27"/>
      <c r="DC249" s="27"/>
      <c r="DD249" s="27"/>
      <c r="DE249" s="27"/>
      <c r="DF249" s="27"/>
      <c r="DG249" s="27"/>
      <c r="DH249" s="27"/>
      <c r="DI249" s="27"/>
      <c r="DJ249" s="27"/>
      <c r="DK249" s="28"/>
      <c r="DL249" s="28"/>
      <c r="DM249" s="27"/>
      <c r="DN249" s="27"/>
    </row>
    <row r="250" spans="68:118" x14ac:dyDescent="0.25">
      <c r="BP250" s="27"/>
      <c r="BQ250" s="27"/>
      <c r="BR250" s="27"/>
      <c r="BS250" s="27"/>
      <c r="BT250" s="27"/>
      <c r="BU250" s="28"/>
      <c r="BV250" s="28"/>
      <c r="BW250" s="27"/>
      <c r="BX250" s="27"/>
      <c r="BY250" s="27"/>
      <c r="BZ250" s="27"/>
      <c r="CA250" s="27"/>
      <c r="CB250" s="27"/>
      <c r="CC250" s="27"/>
      <c r="CD250" s="27"/>
      <c r="CE250" s="27"/>
      <c r="CF250" s="28"/>
      <c r="CG250" s="27"/>
      <c r="CH250" s="27"/>
      <c r="CI250" s="27"/>
      <c r="CJ250" s="28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  <c r="CU250" s="27"/>
      <c r="CV250" s="27"/>
      <c r="CW250" s="27"/>
      <c r="CX250" s="27"/>
      <c r="CY250" s="27"/>
      <c r="CZ250" s="27"/>
      <c r="DA250" s="27"/>
      <c r="DB250" s="27"/>
      <c r="DC250" s="27"/>
      <c r="DD250" s="27"/>
      <c r="DE250" s="27"/>
      <c r="DF250" s="27"/>
      <c r="DG250" s="27"/>
      <c r="DH250" s="27"/>
      <c r="DI250" s="27"/>
      <c r="DJ250" s="27"/>
      <c r="DK250" s="28"/>
      <c r="DL250" s="28"/>
      <c r="DM250" s="27"/>
      <c r="DN250" s="27"/>
    </row>
    <row r="251" spans="68:118" x14ac:dyDescent="0.25">
      <c r="BP251" s="27"/>
      <c r="BQ251" s="27"/>
      <c r="BR251" s="27"/>
      <c r="BS251" s="27"/>
      <c r="BT251" s="27"/>
      <c r="BU251" s="28"/>
      <c r="BV251" s="28"/>
      <c r="BW251" s="27"/>
      <c r="BX251" s="27"/>
      <c r="BY251" s="27"/>
      <c r="BZ251" s="27"/>
      <c r="CA251" s="27"/>
      <c r="CB251" s="27"/>
      <c r="CC251" s="27"/>
      <c r="CD251" s="27"/>
      <c r="CE251" s="27"/>
      <c r="CF251" s="28"/>
      <c r="CG251" s="27"/>
      <c r="CH251" s="27"/>
      <c r="CI251" s="27"/>
      <c r="CJ251" s="28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  <c r="CU251" s="27"/>
      <c r="CV251" s="27"/>
      <c r="CW251" s="27"/>
      <c r="CX251" s="27"/>
      <c r="CY251" s="27"/>
      <c r="CZ251" s="27"/>
      <c r="DA251" s="27"/>
      <c r="DB251" s="27"/>
      <c r="DC251" s="27"/>
      <c r="DD251" s="27"/>
      <c r="DE251" s="27"/>
      <c r="DF251" s="27"/>
      <c r="DG251" s="27"/>
      <c r="DH251" s="27"/>
      <c r="DI251" s="27"/>
      <c r="DJ251" s="27"/>
      <c r="DK251" s="28"/>
      <c r="DL251" s="28"/>
      <c r="DM251" s="27"/>
      <c r="DN251" s="27"/>
    </row>
    <row r="252" spans="68:118" x14ac:dyDescent="0.25">
      <c r="BP252" s="27"/>
      <c r="BQ252" s="27"/>
      <c r="BR252" s="27"/>
      <c r="BS252" s="27"/>
      <c r="BT252" s="27"/>
      <c r="BU252" s="28"/>
      <c r="BV252" s="28"/>
      <c r="BW252" s="27"/>
      <c r="BX252" s="27"/>
      <c r="BY252" s="27"/>
      <c r="BZ252" s="27"/>
      <c r="CA252" s="27"/>
      <c r="CB252" s="27"/>
      <c r="CC252" s="27"/>
      <c r="CD252" s="27"/>
      <c r="CE252" s="27"/>
      <c r="CF252" s="28"/>
      <c r="CG252" s="27"/>
      <c r="CH252" s="27"/>
      <c r="CI252" s="27"/>
      <c r="CJ252" s="28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  <c r="CU252" s="27"/>
      <c r="CV252" s="27"/>
      <c r="CW252" s="27"/>
      <c r="CX252" s="27"/>
      <c r="CY252" s="27"/>
      <c r="CZ252" s="27"/>
      <c r="DA252" s="27"/>
      <c r="DB252" s="27"/>
      <c r="DC252" s="27"/>
      <c r="DD252" s="27"/>
      <c r="DE252" s="27"/>
      <c r="DF252" s="27"/>
      <c r="DG252" s="27"/>
      <c r="DH252" s="27"/>
      <c r="DI252" s="27"/>
      <c r="DJ252" s="27"/>
      <c r="DK252" s="28"/>
      <c r="DL252" s="28"/>
      <c r="DM252" s="27"/>
      <c r="DN252" s="27"/>
    </row>
    <row r="253" spans="68:118" x14ac:dyDescent="0.25">
      <c r="BP253" s="27"/>
      <c r="BQ253" s="27"/>
      <c r="BR253" s="27"/>
      <c r="BS253" s="27"/>
      <c r="BT253" s="27"/>
      <c r="BU253" s="28"/>
      <c r="BV253" s="28"/>
      <c r="BW253" s="27"/>
      <c r="BX253" s="27"/>
      <c r="BY253" s="27"/>
      <c r="BZ253" s="27"/>
      <c r="CA253" s="27"/>
      <c r="CB253" s="27"/>
      <c r="CC253" s="27"/>
      <c r="CD253" s="27"/>
      <c r="CE253" s="27"/>
      <c r="CF253" s="28"/>
      <c r="CG253" s="27"/>
      <c r="CH253" s="27"/>
      <c r="CI253" s="27"/>
      <c r="CJ253" s="28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  <c r="CU253" s="27"/>
      <c r="CV253" s="27"/>
      <c r="CW253" s="27"/>
      <c r="CX253" s="27"/>
      <c r="CY253" s="27"/>
      <c r="CZ253" s="27"/>
      <c r="DA253" s="27"/>
      <c r="DB253" s="27"/>
      <c r="DC253" s="27"/>
      <c r="DD253" s="27"/>
      <c r="DE253" s="27"/>
      <c r="DF253" s="27"/>
      <c r="DG253" s="27"/>
      <c r="DH253" s="27"/>
      <c r="DI253" s="27"/>
      <c r="DJ253" s="27"/>
      <c r="DK253" s="28"/>
      <c r="DL253" s="28"/>
      <c r="DM253" s="27"/>
      <c r="DN253" s="27"/>
    </row>
    <row r="254" spans="68:118" x14ac:dyDescent="0.25">
      <c r="BP254" s="27"/>
      <c r="BQ254" s="27"/>
      <c r="BR254" s="27"/>
      <c r="BS254" s="27"/>
      <c r="BT254" s="27"/>
      <c r="BU254" s="28"/>
      <c r="BV254" s="28"/>
      <c r="BW254" s="27"/>
      <c r="BX254" s="27"/>
      <c r="BY254" s="27"/>
      <c r="BZ254" s="27"/>
      <c r="CA254" s="27"/>
      <c r="CB254" s="27"/>
      <c r="CC254" s="27"/>
      <c r="CD254" s="27"/>
      <c r="CE254" s="27"/>
      <c r="CF254" s="28"/>
      <c r="CG254" s="27"/>
      <c r="CH254" s="27"/>
      <c r="CI254" s="27"/>
      <c r="CJ254" s="28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  <c r="CU254" s="27"/>
      <c r="CV254" s="27"/>
      <c r="CW254" s="27"/>
      <c r="CX254" s="27"/>
      <c r="CY254" s="27"/>
      <c r="CZ254" s="27"/>
      <c r="DA254" s="27"/>
      <c r="DB254" s="27"/>
      <c r="DC254" s="27"/>
      <c r="DD254" s="27"/>
      <c r="DE254" s="27"/>
      <c r="DF254" s="27"/>
      <c r="DG254" s="27"/>
      <c r="DH254" s="27"/>
      <c r="DI254" s="27"/>
      <c r="DJ254" s="27"/>
      <c r="DK254" s="28"/>
      <c r="DL254" s="28"/>
      <c r="DM254" s="27"/>
      <c r="DN254" s="27"/>
    </row>
    <row r="255" spans="68:118" x14ac:dyDescent="0.25">
      <c r="BP255" s="27"/>
      <c r="BQ255" s="27"/>
      <c r="BR255" s="27"/>
      <c r="BS255" s="27"/>
      <c r="BT255" s="27"/>
      <c r="BU255" s="28"/>
      <c r="BV255" s="28"/>
      <c r="BW255" s="27"/>
      <c r="BX255" s="27"/>
      <c r="BY255" s="27"/>
      <c r="BZ255" s="27"/>
      <c r="CA255" s="27"/>
      <c r="CB255" s="27"/>
      <c r="CC255" s="27"/>
      <c r="CD255" s="27"/>
      <c r="CE255" s="27"/>
      <c r="CF255" s="28"/>
      <c r="CG255" s="27"/>
      <c r="CH255" s="27"/>
      <c r="CI255" s="27"/>
      <c r="CJ255" s="28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  <c r="CU255" s="27"/>
      <c r="CV255" s="27"/>
      <c r="CW255" s="27"/>
      <c r="CX255" s="27"/>
      <c r="CY255" s="27"/>
      <c r="CZ255" s="27"/>
      <c r="DA255" s="27"/>
      <c r="DB255" s="27"/>
      <c r="DC255" s="27"/>
      <c r="DD255" s="27"/>
      <c r="DE255" s="27"/>
      <c r="DF255" s="27"/>
      <c r="DG255" s="27"/>
      <c r="DH255" s="27"/>
      <c r="DI255" s="27"/>
      <c r="DJ255" s="27"/>
      <c r="DK255" s="28"/>
      <c r="DL255" s="28"/>
      <c r="DM255" s="27"/>
      <c r="DN255" s="27"/>
    </row>
    <row r="256" spans="68:118" x14ac:dyDescent="0.25">
      <c r="BP256" s="27"/>
      <c r="BQ256" s="27"/>
      <c r="BR256" s="27"/>
      <c r="BS256" s="27"/>
      <c r="BT256" s="27"/>
      <c r="BU256" s="28"/>
      <c r="BV256" s="28"/>
      <c r="BW256" s="27"/>
      <c r="BX256" s="27"/>
      <c r="BY256" s="27"/>
      <c r="BZ256" s="27"/>
      <c r="CA256" s="27"/>
      <c r="CB256" s="27"/>
      <c r="CC256" s="27"/>
      <c r="CD256" s="27"/>
      <c r="CE256" s="27"/>
      <c r="CF256" s="28"/>
      <c r="CG256" s="27"/>
      <c r="CH256" s="27"/>
      <c r="CI256" s="27"/>
      <c r="CJ256" s="28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  <c r="CU256" s="27"/>
      <c r="CV256" s="27"/>
      <c r="CW256" s="27"/>
      <c r="CX256" s="27"/>
      <c r="CY256" s="27"/>
      <c r="CZ256" s="27"/>
      <c r="DA256" s="27"/>
      <c r="DB256" s="27"/>
      <c r="DC256" s="27"/>
      <c r="DD256" s="27"/>
      <c r="DE256" s="27"/>
      <c r="DF256" s="27"/>
      <c r="DG256" s="27"/>
      <c r="DH256" s="27"/>
      <c r="DI256" s="27"/>
      <c r="DJ256" s="27"/>
      <c r="DK256" s="28"/>
      <c r="DL256" s="28"/>
      <c r="DM256" s="27"/>
      <c r="DN256" s="27"/>
    </row>
    <row r="257" spans="68:118" x14ac:dyDescent="0.25">
      <c r="BP257" s="27"/>
      <c r="BQ257" s="27"/>
      <c r="BR257" s="27"/>
      <c r="BS257" s="27"/>
      <c r="BT257" s="27"/>
      <c r="BU257" s="28"/>
      <c r="BV257" s="28"/>
      <c r="BW257" s="27"/>
      <c r="BX257" s="27"/>
      <c r="BY257" s="27"/>
      <c r="BZ257" s="27"/>
      <c r="CA257" s="27"/>
      <c r="CB257" s="27"/>
      <c r="CC257" s="27"/>
      <c r="CD257" s="27"/>
      <c r="CE257" s="27"/>
      <c r="CF257" s="28"/>
      <c r="CG257" s="27"/>
      <c r="CH257" s="27"/>
      <c r="CI257" s="27"/>
      <c r="CJ257" s="28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  <c r="CU257" s="27"/>
      <c r="CV257" s="27"/>
      <c r="CW257" s="27"/>
      <c r="CX257" s="27"/>
      <c r="CY257" s="27"/>
      <c r="CZ257" s="27"/>
      <c r="DA257" s="27"/>
      <c r="DB257" s="27"/>
      <c r="DC257" s="27"/>
      <c r="DD257" s="27"/>
      <c r="DE257" s="27"/>
      <c r="DF257" s="27"/>
      <c r="DG257" s="27"/>
      <c r="DH257" s="27"/>
      <c r="DI257" s="27"/>
      <c r="DJ257" s="27"/>
      <c r="DK257" s="28"/>
      <c r="DL257" s="28"/>
      <c r="DM257" s="27"/>
      <c r="DN257" s="27"/>
    </row>
    <row r="258" spans="68:118" x14ac:dyDescent="0.25">
      <c r="BP258" s="27"/>
      <c r="BQ258" s="27"/>
      <c r="BR258" s="27"/>
      <c r="BS258" s="27"/>
      <c r="BT258" s="27"/>
      <c r="BU258" s="28"/>
      <c r="BV258" s="28"/>
      <c r="BW258" s="27"/>
      <c r="BX258" s="27"/>
      <c r="BY258" s="27"/>
      <c r="BZ258" s="27"/>
      <c r="CA258" s="27"/>
      <c r="CB258" s="27"/>
      <c r="CC258" s="27"/>
      <c r="CD258" s="27"/>
      <c r="CE258" s="27"/>
      <c r="CF258" s="28"/>
      <c r="CG258" s="27"/>
      <c r="CH258" s="27"/>
      <c r="CI258" s="27"/>
      <c r="CJ258" s="28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  <c r="CU258" s="27"/>
      <c r="CV258" s="27"/>
      <c r="CW258" s="27"/>
      <c r="CX258" s="27"/>
      <c r="CY258" s="27"/>
      <c r="CZ258" s="27"/>
      <c r="DA258" s="27"/>
      <c r="DB258" s="27"/>
      <c r="DC258" s="27"/>
      <c r="DD258" s="27"/>
      <c r="DE258" s="27"/>
      <c r="DF258" s="27"/>
      <c r="DG258" s="27"/>
      <c r="DH258" s="27"/>
      <c r="DI258" s="27"/>
      <c r="DJ258" s="27"/>
      <c r="DK258" s="28"/>
      <c r="DL258" s="28"/>
      <c r="DM258" s="27"/>
      <c r="DN258" s="27"/>
    </row>
    <row r="259" spans="68:118" x14ac:dyDescent="0.25">
      <c r="BP259" s="27"/>
      <c r="BQ259" s="27"/>
      <c r="BR259" s="27"/>
      <c r="BS259" s="27"/>
      <c r="BT259" s="27"/>
      <c r="BU259" s="28"/>
      <c r="BV259" s="28"/>
      <c r="BW259" s="27"/>
      <c r="BX259" s="27"/>
      <c r="BY259" s="27"/>
      <c r="BZ259" s="27"/>
      <c r="CA259" s="27"/>
      <c r="CB259" s="27"/>
      <c r="CC259" s="27"/>
      <c r="CD259" s="27"/>
      <c r="CE259" s="27"/>
      <c r="CF259" s="28"/>
      <c r="CG259" s="27"/>
      <c r="CH259" s="27"/>
      <c r="CI259" s="27"/>
      <c r="CJ259" s="28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  <c r="CU259" s="27"/>
      <c r="CV259" s="27"/>
      <c r="CW259" s="27"/>
      <c r="CX259" s="27"/>
      <c r="CY259" s="27"/>
      <c r="CZ259" s="27"/>
      <c r="DA259" s="27"/>
      <c r="DB259" s="27"/>
      <c r="DC259" s="27"/>
      <c r="DD259" s="27"/>
      <c r="DE259" s="27"/>
      <c r="DF259" s="27"/>
      <c r="DG259" s="27"/>
      <c r="DH259" s="27"/>
      <c r="DI259" s="27"/>
      <c r="DJ259" s="27"/>
      <c r="DK259" s="28"/>
      <c r="DL259" s="28"/>
      <c r="DM259" s="27"/>
      <c r="DN259" s="27"/>
    </row>
    <row r="260" spans="68:118" x14ac:dyDescent="0.25">
      <c r="BP260" s="27"/>
      <c r="BQ260" s="27"/>
      <c r="BR260" s="27"/>
      <c r="BS260" s="27"/>
      <c r="BT260" s="27"/>
      <c r="BU260" s="28"/>
      <c r="BV260" s="28"/>
      <c r="BW260" s="27"/>
      <c r="BX260" s="27"/>
      <c r="BY260" s="27"/>
      <c r="BZ260" s="27"/>
      <c r="CA260" s="27"/>
      <c r="CB260" s="27"/>
      <c r="CC260" s="27"/>
      <c r="CD260" s="27"/>
      <c r="CE260" s="27"/>
      <c r="CF260" s="28"/>
      <c r="CG260" s="27"/>
      <c r="CH260" s="27"/>
      <c r="CI260" s="27"/>
      <c r="CJ260" s="28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  <c r="CU260" s="27"/>
      <c r="CV260" s="27"/>
      <c r="CW260" s="27"/>
      <c r="CX260" s="27"/>
      <c r="CY260" s="27"/>
      <c r="CZ260" s="27"/>
      <c r="DA260" s="27"/>
      <c r="DB260" s="27"/>
      <c r="DC260" s="27"/>
      <c r="DD260" s="27"/>
      <c r="DE260" s="27"/>
      <c r="DF260" s="27"/>
      <c r="DG260" s="27"/>
      <c r="DH260" s="27"/>
      <c r="DI260" s="27"/>
      <c r="DJ260" s="27"/>
      <c r="DK260" s="28"/>
      <c r="DL260" s="28"/>
      <c r="DM260" s="27"/>
      <c r="DN260" s="27"/>
    </row>
    <row r="261" spans="68:118" x14ac:dyDescent="0.25">
      <c r="BP261" s="27"/>
      <c r="BQ261" s="27"/>
      <c r="BR261" s="27"/>
      <c r="BS261" s="27"/>
      <c r="BT261" s="27"/>
      <c r="BU261" s="28"/>
      <c r="BV261" s="28"/>
      <c r="BW261" s="27"/>
      <c r="BX261" s="27"/>
      <c r="BY261" s="27"/>
      <c r="BZ261" s="27"/>
      <c r="CA261" s="27"/>
      <c r="CB261" s="27"/>
      <c r="CC261" s="27"/>
      <c r="CD261" s="27"/>
      <c r="CE261" s="27"/>
      <c r="CF261" s="28"/>
      <c r="CG261" s="27"/>
      <c r="CH261" s="27"/>
      <c r="CI261" s="27"/>
      <c r="CJ261" s="28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  <c r="CU261" s="27"/>
      <c r="CV261" s="27"/>
      <c r="CW261" s="27"/>
      <c r="CX261" s="27"/>
      <c r="CY261" s="27"/>
      <c r="CZ261" s="27"/>
      <c r="DA261" s="27"/>
      <c r="DB261" s="27"/>
      <c r="DC261" s="27"/>
      <c r="DD261" s="27"/>
      <c r="DE261" s="27"/>
      <c r="DF261" s="27"/>
      <c r="DG261" s="27"/>
      <c r="DH261" s="27"/>
      <c r="DI261" s="27"/>
      <c r="DJ261" s="27"/>
      <c r="DK261" s="28"/>
      <c r="DL261" s="28"/>
      <c r="DM261" s="27"/>
      <c r="DN261" s="27"/>
    </row>
    <row r="262" spans="68:118" x14ac:dyDescent="0.25">
      <c r="BP262" s="27"/>
      <c r="BQ262" s="27"/>
      <c r="BR262" s="27"/>
      <c r="BS262" s="27"/>
      <c r="BT262" s="27"/>
      <c r="BU262" s="28"/>
      <c r="BV262" s="28"/>
      <c r="BW262" s="27"/>
      <c r="BX262" s="27"/>
      <c r="BY262" s="27"/>
      <c r="BZ262" s="27"/>
      <c r="CA262" s="27"/>
      <c r="CB262" s="27"/>
      <c r="CC262" s="27"/>
      <c r="CD262" s="27"/>
      <c r="CE262" s="27"/>
      <c r="CF262" s="28"/>
      <c r="CG262" s="27"/>
      <c r="CH262" s="27"/>
      <c r="CI262" s="27"/>
      <c r="CJ262" s="28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  <c r="CU262" s="27"/>
      <c r="CV262" s="27"/>
      <c r="CW262" s="27"/>
      <c r="CX262" s="27"/>
      <c r="CY262" s="27"/>
      <c r="CZ262" s="27"/>
      <c r="DA262" s="27"/>
      <c r="DB262" s="27"/>
      <c r="DC262" s="27"/>
      <c r="DD262" s="27"/>
      <c r="DE262" s="27"/>
      <c r="DF262" s="27"/>
      <c r="DG262" s="27"/>
      <c r="DH262" s="27"/>
      <c r="DI262" s="27"/>
      <c r="DJ262" s="27"/>
      <c r="DK262" s="28"/>
      <c r="DL262" s="28"/>
      <c r="DM262" s="27"/>
      <c r="DN262" s="27"/>
    </row>
    <row r="263" spans="68:118" x14ac:dyDescent="0.25">
      <c r="BP263" s="27"/>
      <c r="BQ263" s="27"/>
      <c r="BR263" s="27"/>
      <c r="BS263" s="27"/>
      <c r="BT263" s="27"/>
      <c r="BU263" s="28"/>
      <c r="BV263" s="28"/>
      <c r="BW263" s="27"/>
      <c r="BX263" s="27"/>
      <c r="BY263" s="27"/>
      <c r="BZ263" s="27"/>
      <c r="CA263" s="27"/>
      <c r="CB263" s="27"/>
      <c r="CC263" s="27"/>
      <c r="CD263" s="27"/>
      <c r="CE263" s="27"/>
      <c r="CF263" s="28"/>
      <c r="CG263" s="27"/>
      <c r="CH263" s="27"/>
      <c r="CI263" s="27"/>
      <c r="CJ263" s="28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  <c r="CU263" s="27"/>
      <c r="CV263" s="27"/>
      <c r="CW263" s="27"/>
      <c r="CX263" s="27"/>
      <c r="CY263" s="27"/>
      <c r="CZ263" s="27"/>
      <c r="DA263" s="27"/>
      <c r="DB263" s="27"/>
      <c r="DC263" s="27"/>
      <c r="DD263" s="27"/>
      <c r="DE263" s="27"/>
      <c r="DF263" s="27"/>
      <c r="DG263" s="27"/>
      <c r="DH263" s="27"/>
      <c r="DI263" s="27"/>
      <c r="DJ263" s="27"/>
      <c r="DK263" s="28"/>
      <c r="DL263" s="28"/>
      <c r="DM263" s="27"/>
      <c r="DN263" s="27"/>
    </row>
    <row r="264" spans="68:118" x14ac:dyDescent="0.25">
      <c r="BP264" s="27"/>
      <c r="BQ264" s="27"/>
      <c r="BR264" s="27"/>
      <c r="BS264" s="27"/>
      <c r="BT264" s="27"/>
      <c r="BU264" s="28"/>
      <c r="BV264" s="28"/>
      <c r="BW264" s="27"/>
      <c r="BX264" s="27"/>
      <c r="BY264" s="27"/>
      <c r="BZ264" s="27"/>
      <c r="CA264" s="27"/>
      <c r="CB264" s="27"/>
      <c r="CC264" s="27"/>
      <c r="CD264" s="27"/>
      <c r="CE264" s="27"/>
      <c r="CF264" s="28"/>
      <c r="CG264" s="27"/>
      <c r="CH264" s="27"/>
      <c r="CI264" s="27"/>
      <c r="CJ264" s="28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  <c r="CU264" s="27"/>
      <c r="CV264" s="27"/>
      <c r="CW264" s="27"/>
      <c r="CX264" s="27"/>
      <c r="CY264" s="27"/>
      <c r="CZ264" s="27"/>
      <c r="DA264" s="27"/>
      <c r="DB264" s="27"/>
      <c r="DC264" s="27"/>
      <c r="DD264" s="27"/>
      <c r="DE264" s="27"/>
      <c r="DF264" s="27"/>
      <c r="DG264" s="27"/>
      <c r="DH264" s="27"/>
      <c r="DI264" s="27"/>
      <c r="DJ264" s="27"/>
      <c r="DK264" s="28"/>
      <c r="DL264" s="28"/>
      <c r="DM264" s="27"/>
      <c r="DN264" s="27"/>
    </row>
    <row r="265" spans="68:118" x14ac:dyDescent="0.25">
      <c r="BP265" s="27"/>
      <c r="BQ265" s="27"/>
      <c r="BR265" s="27"/>
      <c r="BS265" s="27"/>
      <c r="BT265" s="27"/>
      <c r="BU265" s="28"/>
      <c r="BV265" s="28"/>
      <c r="BW265" s="27"/>
      <c r="BX265" s="27"/>
      <c r="BY265" s="27"/>
      <c r="BZ265" s="27"/>
      <c r="CA265" s="27"/>
      <c r="CB265" s="27"/>
      <c r="CC265" s="27"/>
      <c r="CD265" s="27"/>
      <c r="CE265" s="27"/>
      <c r="CF265" s="28"/>
      <c r="CG265" s="27"/>
      <c r="CH265" s="27"/>
      <c r="CI265" s="27"/>
      <c r="CJ265" s="28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  <c r="CU265" s="27"/>
      <c r="CV265" s="27"/>
      <c r="CW265" s="27"/>
      <c r="CX265" s="27"/>
      <c r="CY265" s="27"/>
      <c r="CZ265" s="27"/>
      <c r="DA265" s="27"/>
      <c r="DB265" s="27"/>
      <c r="DC265" s="27"/>
      <c r="DD265" s="27"/>
      <c r="DE265" s="27"/>
      <c r="DF265" s="27"/>
      <c r="DG265" s="27"/>
      <c r="DH265" s="27"/>
      <c r="DI265" s="27"/>
      <c r="DJ265" s="27"/>
      <c r="DK265" s="28"/>
      <c r="DL265" s="28"/>
      <c r="DM265" s="27"/>
      <c r="DN265" s="27"/>
    </row>
    <row r="266" spans="68:118" x14ac:dyDescent="0.25">
      <c r="BP266" s="27"/>
      <c r="BQ266" s="27"/>
      <c r="BR266" s="27"/>
      <c r="BS266" s="27"/>
      <c r="BT266" s="27"/>
      <c r="BU266" s="28"/>
      <c r="BV266" s="28"/>
      <c r="BW266" s="27"/>
      <c r="BX266" s="27"/>
      <c r="BY266" s="27"/>
      <c r="BZ266" s="27"/>
      <c r="CA266" s="27"/>
      <c r="CB266" s="27"/>
      <c r="CC266" s="27"/>
      <c r="CD266" s="27"/>
      <c r="CE266" s="27"/>
      <c r="CF266" s="28"/>
      <c r="CG266" s="27"/>
      <c r="CH266" s="27"/>
      <c r="CI266" s="27"/>
      <c r="CJ266" s="28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  <c r="CU266" s="27"/>
      <c r="CV266" s="27"/>
      <c r="CW266" s="27"/>
      <c r="CX266" s="27"/>
      <c r="CY266" s="27"/>
      <c r="CZ266" s="27"/>
      <c r="DA266" s="27"/>
      <c r="DB266" s="27"/>
      <c r="DC266" s="27"/>
      <c r="DD266" s="27"/>
      <c r="DE266" s="27"/>
      <c r="DF266" s="27"/>
      <c r="DG266" s="27"/>
      <c r="DH266" s="27"/>
      <c r="DI266" s="27"/>
      <c r="DJ266" s="27"/>
      <c r="DK266" s="28"/>
      <c r="DL266" s="28"/>
      <c r="DM266" s="27"/>
      <c r="DN266" s="27"/>
    </row>
    <row r="267" spans="68:118" x14ac:dyDescent="0.25">
      <c r="BP267" s="27"/>
      <c r="BQ267" s="27"/>
      <c r="BR267" s="27"/>
      <c r="BS267" s="27"/>
      <c r="BT267" s="27"/>
      <c r="BU267" s="28"/>
      <c r="BV267" s="28"/>
      <c r="BW267" s="27"/>
      <c r="BX267" s="27"/>
      <c r="BY267" s="27"/>
      <c r="BZ267" s="27"/>
      <c r="CA267" s="27"/>
      <c r="CB267" s="27"/>
      <c r="CC267" s="27"/>
      <c r="CD267" s="27"/>
      <c r="CE267" s="27"/>
      <c r="CF267" s="28"/>
      <c r="CG267" s="27"/>
      <c r="CH267" s="27"/>
      <c r="CI267" s="27"/>
      <c r="CJ267" s="28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  <c r="CU267" s="27"/>
      <c r="CV267" s="27"/>
      <c r="CW267" s="27"/>
      <c r="CX267" s="27"/>
      <c r="CY267" s="27"/>
      <c r="CZ267" s="27"/>
      <c r="DA267" s="27"/>
      <c r="DB267" s="27"/>
      <c r="DC267" s="27"/>
      <c r="DD267" s="27"/>
      <c r="DE267" s="27"/>
      <c r="DF267" s="27"/>
      <c r="DG267" s="27"/>
      <c r="DH267" s="27"/>
      <c r="DI267" s="27"/>
      <c r="DJ267" s="27"/>
      <c r="DK267" s="28"/>
      <c r="DL267" s="28"/>
      <c r="DM267" s="27"/>
      <c r="DN267" s="27"/>
    </row>
    <row r="268" spans="68:118" x14ac:dyDescent="0.25">
      <c r="BP268" s="27"/>
      <c r="BQ268" s="27"/>
      <c r="BR268" s="27"/>
      <c r="BS268" s="27"/>
      <c r="BT268" s="27"/>
      <c r="BU268" s="28"/>
      <c r="BV268" s="28"/>
      <c r="BW268" s="27"/>
      <c r="BX268" s="27"/>
      <c r="BY268" s="27"/>
      <c r="BZ268" s="27"/>
      <c r="CA268" s="27"/>
      <c r="CB268" s="27"/>
      <c r="CC268" s="27"/>
      <c r="CD268" s="27"/>
      <c r="CE268" s="27"/>
      <c r="CF268" s="28"/>
      <c r="CG268" s="27"/>
      <c r="CH268" s="27"/>
      <c r="CI268" s="27"/>
      <c r="CJ268" s="28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  <c r="CU268" s="27"/>
      <c r="CV268" s="27"/>
      <c r="CW268" s="27"/>
      <c r="CX268" s="27"/>
      <c r="CY268" s="27"/>
      <c r="CZ268" s="27"/>
      <c r="DA268" s="27"/>
      <c r="DB268" s="27"/>
      <c r="DC268" s="27"/>
      <c r="DD268" s="27"/>
      <c r="DE268" s="27"/>
      <c r="DF268" s="27"/>
      <c r="DG268" s="27"/>
      <c r="DH268" s="27"/>
      <c r="DI268" s="27"/>
      <c r="DJ268" s="27"/>
      <c r="DK268" s="28"/>
      <c r="DL268" s="28"/>
      <c r="DM268" s="27"/>
      <c r="DN268" s="27"/>
    </row>
    <row r="269" spans="68:118" x14ac:dyDescent="0.25">
      <c r="BP269" s="27"/>
      <c r="BQ269" s="27"/>
      <c r="BR269" s="27"/>
      <c r="BS269" s="27"/>
      <c r="BT269" s="27"/>
      <c r="BU269" s="28"/>
      <c r="BV269" s="28"/>
      <c r="BW269" s="27"/>
      <c r="BX269" s="27"/>
      <c r="BY269" s="27"/>
      <c r="BZ269" s="27"/>
      <c r="CA269" s="27"/>
      <c r="CB269" s="27"/>
      <c r="CC269" s="27"/>
      <c r="CD269" s="27"/>
      <c r="CE269" s="27"/>
      <c r="CF269" s="28"/>
      <c r="CG269" s="27"/>
      <c r="CH269" s="27"/>
      <c r="CI269" s="27"/>
      <c r="CJ269" s="28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  <c r="CU269" s="27"/>
      <c r="CV269" s="27"/>
      <c r="CW269" s="27"/>
      <c r="CX269" s="27"/>
      <c r="CY269" s="27"/>
      <c r="CZ269" s="27"/>
      <c r="DA269" s="27"/>
      <c r="DB269" s="27"/>
      <c r="DC269" s="27"/>
      <c r="DD269" s="27"/>
      <c r="DE269" s="27"/>
      <c r="DF269" s="27"/>
      <c r="DG269" s="27"/>
      <c r="DH269" s="27"/>
      <c r="DI269" s="27"/>
      <c r="DJ269" s="27"/>
      <c r="DK269" s="28"/>
      <c r="DL269" s="28"/>
      <c r="DM269" s="27"/>
      <c r="DN269" s="27"/>
    </row>
    <row r="270" spans="68:118" x14ac:dyDescent="0.25">
      <c r="BP270" s="27"/>
      <c r="BQ270" s="27"/>
      <c r="BR270" s="27"/>
      <c r="BS270" s="27"/>
      <c r="BT270" s="27"/>
      <c r="BU270" s="28"/>
      <c r="BV270" s="28"/>
      <c r="BW270" s="27"/>
      <c r="BX270" s="27"/>
      <c r="BY270" s="27"/>
      <c r="BZ270" s="27"/>
      <c r="CA270" s="27"/>
      <c r="CB270" s="27"/>
      <c r="CC270" s="27"/>
      <c r="CD270" s="27"/>
      <c r="CE270" s="27"/>
      <c r="CF270" s="28"/>
      <c r="CG270" s="27"/>
      <c r="CH270" s="27"/>
      <c r="CI270" s="27"/>
      <c r="CJ270" s="28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  <c r="CU270" s="27"/>
      <c r="CV270" s="27"/>
      <c r="CW270" s="27"/>
      <c r="CX270" s="27"/>
      <c r="CY270" s="27"/>
      <c r="CZ270" s="27"/>
      <c r="DA270" s="27"/>
      <c r="DB270" s="27"/>
      <c r="DC270" s="27"/>
      <c r="DD270" s="27"/>
      <c r="DE270" s="27"/>
      <c r="DF270" s="27"/>
      <c r="DG270" s="27"/>
      <c r="DH270" s="27"/>
      <c r="DI270" s="27"/>
      <c r="DJ270" s="27"/>
      <c r="DK270" s="28"/>
      <c r="DL270" s="28"/>
      <c r="DM270" s="27"/>
      <c r="DN270" s="27"/>
    </row>
    <row r="271" spans="68:118" x14ac:dyDescent="0.25">
      <c r="BP271" s="27"/>
      <c r="BQ271" s="27"/>
      <c r="BR271" s="27"/>
      <c r="BS271" s="27"/>
      <c r="BT271" s="27"/>
      <c r="BU271" s="28"/>
      <c r="BV271" s="28"/>
      <c r="BW271" s="27"/>
      <c r="BX271" s="27"/>
      <c r="BY271" s="27"/>
      <c r="BZ271" s="27"/>
      <c r="CA271" s="27"/>
      <c r="CB271" s="27"/>
      <c r="CC271" s="27"/>
      <c r="CD271" s="27"/>
      <c r="CE271" s="27"/>
      <c r="CF271" s="28"/>
      <c r="CG271" s="27"/>
      <c r="CH271" s="27"/>
      <c r="CI271" s="27"/>
      <c r="CJ271" s="28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  <c r="CU271" s="27"/>
      <c r="CV271" s="27"/>
      <c r="CW271" s="27"/>
      <c r="CX271" s="27"/>
      <c r="CY271" s="27"/>
      <c r="CZ271" s="27"/>
      <c r="DA271" s="27"/>
      <c r="DB271" s="27"/>
      <c r="DC271" s="27"/>
      <c r="DD271" s="27"/>
      <c r="DE271" s="27"/>
      <c r="DF271" s="27"/>
      <c r="DG271" s="27"/>
      <c r="DH271" s="27"/>
      <c r="DI271" s="27"/>
      <c r="DJ271" s="27"/>
      <c r="DK271" s="28"/>
      <c r="DL271" s="28"/>
      <c r="DM271" s="27"/>
      <c r="DN271" s="27"/>
    </row>
    <row r="272" spans="68:118" x14ac:dyDescent="0.25">
      <c r="BP272" s="27"/>
      <c r="BQ272" s="27"/>
      <c r="BR272" s="27"/>
      <c r="BS272" s="27"/>
      <c r="BT272" s="27"/>
      <c r="BU272" s="28"/>
      <c r="BV272" s="28"/>
      <c r="BW272" s="27"/>
      <c r="BX272" s="27"/>
      <c r="BY272" s="27"/>
      <c r="BZ272" s="27"/>
      <c r="CA272" s="27"/>
      <c r="CB272" s="27"/>
      <c r="CC272" s="27"/>
      <c r="CD272" s="27"/>
      <c r="CE272" s="27"/>
      <c r="CF272" s="28"/>
      <c r="CG272" s="27"/>
      <c r="CH272" s="27"/>
      <c r="CI272" s="27"/>
      <c r="CJ272" s="28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  <c r="CU272" s="27"/>
      <c r="CV272" s="27"/>
      <c r="CW272" s="27"/>
      <c r="CX272" s="27"/>
      <c r="CY272" s="27"/>
      <c r="CZ272" s="27"/>
      <c r="DA272" s="27"/>
      <c r="DB272" s="27"/>
      <c r="DC272" s="27"/>
      <c r="DD272" s="27"/>
      <c r="DE272" s="27"/>
      <c r="DF272" s="27"/>
      <c r="DG272" s="27"/>
      <c r="DH272" s="27"/>
      <c r="DI272" s="27"/>
      <c r="DJ272" s="27"/>
      <c r="DK272" s="28"/>
      <c r="DL272" s="28"/>
      <c r="DM272" s="27"/>
      <c r="DN272" s="27"/>
    </row>
    <row r="273" spans="68:118" x14ac:dyDescent="0.25">
      <c r="BP273" s="27"/>
      <c r="BQ273" s="27"/>
      <c r="BR273" s="27"/>
      <c r="BS273" s="27"/>
      <c r="BT273" s="27"/>
      <c r="BU273" s="28"/>
      <c r="BV273" s="28"/>
      <c r="BW273" s="27"/>
      <c r="BX273" s="27"/>
      <c r="BY273" s="27"/>
      <c r="BZ273" s="27"/>
      <c r="CA273" s="27"/>
      <c r="CB273" s="27"/>
      <c r="CC273" s="27"/>
      <c r="CD273" s="27"/>
      <c r="CE273" s="27"/>
      <c r="CF273" s="28"/>
      <c r="CG273" s="27"/>
      <c r="CH273" s="27"/>
      <c r="CI273" s="27"/>
      <c r="CJ273" s="28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  <c r="CU273" s="27"/>
      <c r="CV273" s="27"/>
      <c r="CW273" s="27"/>
      <c r="CX273" s="27"/>
      <c r="CY273" s="27"/>
      <c r="CZ273" s="27"/>
      <c r="DA273" s="27"/>
      <c r="DB273" s="27"/>
      <c r="DC273" s="27"/>
      <c r="DD273" s="27"/>
      <c r="DE273" s="27"/>
      <c r="DF273" s="27"/>
      <c r="DG273" s="27"/>
      <c r="DH273" s="27"/>
      <c r="DI273" s="27"/>
      <c r="DJ273" s="27"/>
      <c r="DK273" s="28"/>
      <c r="DL273" s="28"/>
      <c r="DM273" s="27"/>
      <c r="DN273" s="27"/>
    </row>
    <row r="274" spans="68:118" x14ac:dyDescent="0.25">
      <c r="BP274" s="27"/>
      <c r="BQ274" s="27"/>
      <c r="BR274" s="27"/>
      <c r="BS274" s="27"/>
      <c r="BT274" s="27"/>
      <c r="BU274" s="28"/>
      <c r="BV274" s="28"/>
      <c r="BW274" s="27"/>
      <c r="BX274" s="27"/>
      <c r="BY274" s="27"/>
      <c r="BZ274" s="27"/>
      <c r="CA274" s="27"/>
      <c r="CB274" s="27"/>
      <c r="CC274" s="27"/>
      <c r="CD274" s="27"/>
      <c r="CE274" s="27"/>
      <c r="CF274" s="28"/>
      <c r="CG274" s="27"/>
      <c r="CH274" s="27"/>
      <c r="CI274" s="27"/>
      <c r="CJ274" s="28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  <c r="CU274" s="27"/>
      <c r="CV274" s="27"/>
      <c r="CW274" s="27"/>
      <c r="CX274" s="27"/>
      <c r="CY274" s="27"/>
      <c r="CZ274" s="27"/>
      <c r="DA274" s="27"/>
      <c r="DB274" s="27"/>
      <c r="DC274" s="27"/>
      <c r="DD274" s="27"/>
      <c r="DE274" s="27"/>
      <c r="DF274" s="27"/>
      <c r="DG274" s="27"/>
      <c r="DH274" s="27"/>
      <c r="DI274" s="27"/>
      <c r="DJ274" s="27"/>
      <c r="DK274" s="28"/>
      <c r="DL274" s="28"/>
      <c r="DM274" s="27"/>
      <c r="DN274" s="27"/>
    </row>
    <row r="275" spans="68:118" x14ac:dyDescent="0.25">
      <c r="BP275" s="27"/>
      <c r="BQ275" s="27"/>
      <c r="BR275" s="27"/>
      <c r="BS275" s="27"/>
      <c r="BT275" s="27"/>
      <c r="BU275" s="28"/>
      <c r="BV275" s="28"/>
      <c r="BW275" s="27"/>
      <c r="BX275" s="27"/>
      <c r="BY275" s="27"/>
      <c r="BZ275" s="27"/>
      <c r="CA275" s="27"/>
      <c r="CB275" s="27"/>
      <c r="CC275" s="27"/>
      <c r="CD275" s="27"/>
      <c r="CE275" s="27"/>
      <c r="CF275" s="28"/>
      <c r="CG275" s="27"/>
      <c r="CH275" s="27"/>
      <c r="CI275" s="27"/>
      <c r="CJ275" s="28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  <c r="CU275" s="27"/>
      <c r="CV275" s="27"/>
      <c r="CW275" s="27"/>
      <c r="CX275" s="27"/>
      <c r="CY275" s="27"/>
      <c r="CZ275" s="27"/>
      <c r="DA275" s="27"/>
      <c r="DB275" s="27"/>
      <c r="DC275" s="27"/>
      <c r="DD275" s="27"/>
      <c r="DE275" s="27"/>
      <c r="DF275" s="27"/>
      <c r="DG275" s="27"/>
      <c r="DH275" s="27"/>
      <c r="DI275" s="27"/>
      <c r="DJ275" s="27"/>
      <c r="DK275" s="28"/>
      <c r="DL275" s="28"/>
      <c r="DM275" s="27"/>
      <c r="DN275" s="27"/>
    </row>
    <row r="276" spans="68:118" x14ac:dyDescent="0.25">
      <c r="BP276" s="27"/>
      <c r="BQ276" s="27"/>
      <c r="BR276" s="27"/>
      <c r="BS276" s="27"/>
      <c r="BT276" s="27"/>
      <c r="BU276" s="28"/>
      <c r="BV276" s="28"/>
      <c r="BW276" s="27"/>
      <c r="BX276" s="27"/>
      <c r="BY276" s="27"/>
      <c r="BZ276" s="27"/>
      <c r="CA276" s="27"/>
      <c r="CB276" s="27"/>
      <c r="CC276" s="27"/>
      <c r="CD276" s="27"/>
      <c r="CE276" s="27"/>
      <c r="CF276" s="28"/>
      <c r="CG276" s="27"/>
      <c r="CH276" s="27"/>
      <c r="CI276" s="27"/>
      <c r="CJ276" s="28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  <c r="CU276" s="27"/>
      <c r="CV276" s="27"/>
      <c r="CW276" s="27"/>
      <c r="CX276" s="27"/>
      <c r="CY276" s="27"/>
      <c r="CZ276" s="27"/>
      <c r="DA276" s="27"/>
      <c r="DB276" s="27"/>
      <c r="DC276" s="27"/>
      <c r="DD276" s="27"/>
      <c r="DE276" s="27"/>
      <c r="DF276" s="27"/>
      <c r="DG276" s="27"/>
      <c r="DH276" s="27"/>
      <c r="DI276" s="27"/>
      <c r="DJ276" s="27"/>
      <c r="DK276" s="28"/>
      <c r="DL276" s="28"/>
      <c r="DM276" s="27"/>
      <c r="DN276" s="27"/>
    </row>
    <row r="277" spans="68:118" x14ac:dyDescent="0.25">
      <c r="BP277" s="27"/>
      <c r="BQ277" s="27"/>
      <c r="BR277" s="27"/>
      <c r="BS277" s="27"/>
      <c r="BT277" s="27"/>
      <c r="BU277" s="28"/>
      <c r="BV277" s="28"/>
      <c r="BW277" s="27"/>
      <c r="BX277" s="27"/>
      <c r="BY277" s="27"/>
      <c r="BZ277" s="27"/>
      <c r="CA277" s="27"/>
      <c r="CB277" s="27"/>
      <c r="CC277" s="27"/>
      <c r="CD277" s="27"/>
      <c r="CE277" s="27"/>
      <c r="CF277" s="28"/>
      <c r="CG277" s="27"/>
      <c r="CH277" s="27"/>
      <c r="CI277" s="27"/>
      <c r="CJ277" s="28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  <c r="CU277" s="27"/>
      <c r="CV277" s="27"/>
      <c r="CW277" s="27"/>
      <c r="CX277" s="27"/>
      <c r="CY277" s="27"/>
      <c r="CZ277" s="27"/>
      <c r="DA277" s="27"/>
      <c r="DB277" s="27"/>
      <c r="DC277" s="27"/>
      <c r="DD277" s="27"/>
      <c r="DE277" s="27"/>
      <c r="DF277" s="27"/>
      <c r="DG277" s="27"/>
      <c r="DH277" s="27"/>
      <c r="DI277" s="27"/>
      <c r="DJ277" s="27"/>
      <c r="DK277" s="28"/>
      <c r="DL277" s="28"/>
      <c r="DM277" s="27"/>
      <c r="DN277" s="27"/>
    </row>
    <row r="278" spans="68:118" x14ac:dyDescent="0.25">
      <c r="BP278" s="27"/>
      <c r="BQ278" s="27"/>
      <c r="BR278" s="27"/>
      <c r="BS278" s="27"/>
      <c r="BT278" s="27"/>
      <c r="BU278" s="28"/>
      <c r="BV278" s="28"/>
      <c r="BW278" s="27"/>
      <c r="BX278" s="27"/>
      <c r="BY278" s="27"/>
      <c r="BZ278" s="27"/>
      <c r="CA278" s="27"/>
      <c r="CB278" s="27"/>
      <c r="CC278" s="27"/>
      <c r="CD278" s="27"/>
      <c r="CE278" s="27"/>
      <c r="CF278" s="28"/>
      <c r="CG278" s="27"/>
      <c r="CH278" s="27"/>
      <c r="CI278" s="27"/>
      <c r="CJ278" s="28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  <c r="CU278" s="27"/>
      <c r="CV278" s="27"/>
      <c r="CW278" s="27"/>
      <c r="CX278" s="27"/>
      <c r="CY278" s="27"/>
      <c r="CZ278" s="27"/>
      <c r="DA278" s="27"/>
      <c r="DB278" s="27"/>
      <c r="DC278" s="27"/>
      <c r="DD278" s="27"/>
      <c r="DE278" s="27"/>
      <c r="DF278" s="27"/>
      <c r="DG278" s="27"/>
      <c r="DH278" s="27"/>
      <c r="DI278" s="27"/>
      <c r="DJ278" s="27"/>
      <c r="DK278" s="28"/>
      <c r="DL278" s="28"/>
      <c r="DM278" s="27"/>
      <c r="DN278" s="27"/>
    </row>
    <row r="279" spans="68:118" x14ac:dyDescent="0.25">
      <c r="BP279" s="27"/>
      <c r="BQ279" s="27"/>
      <c r="BR279" s="27"/>
      <c r="BS279" s="27"/>
      <c r="BT279" s="27"/>
      <c r="BU279" s="28"/>
      <c r="BV279" s="28"/>
      <c r="BW279" s="27"/>
      <c r="BX279" s="27"/>
      <c r="BY279" s="27"/>
      <c r="BZ279" s="27"/>
      <c r="CA279" s="27"/>
      <c r="CB279" s="27"/>
      <c r="CC279" s="27"/>
      <c r="CD279" s="27"/>
      <c r="CE279" s="27"/>
      <c r="CF279" s="28"/>
      <c r="CG279" s="27"/>
      <c r="CH279" s="27"/>
      <c r="CI279" s="27"/>
      <c r="CJ279" s="28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  <c r="CU279" s="27"/>
      <c r="CV279" s="27"/>
      <c r="CW279" s="27"/>
      <c r="CX279" s="27"/>
      <c r="CY279" s="27"/>
      <c r="CZ279" s="27"/>
      <c r="DA279" s="27"/>
      <c r="DB279" s="27"/>
      <c r="DC279" s="27"/>
      <c r="DD279" s="27"/>
      <c r="DE279" s="27"/>
      <c r="DF279" s="27"/>
      <c r="DG279" s="27"/>
      <c r="DH279" s="27"/>
      <c r="DI279" s="27"/>
      <c r="DJ279" s="27"/>
      <c r="DK279" s="28"/>
      <c r="DL279" s="28"/>
      <c r="DM279" s="27"/>
      <c r="DN279" s="27"/>
    </row>
    <row r="280" spans="68:118" ht="15.75" thickBot="1" x14ac:dyDescent="0.3">
      <c r="BP280" s="25"/>
      <c r="BQ280" s="25"/>
      <c r="BR280" s="25"/>
      <c r="BS280" s="25"/>
      <c r="BT280" s="25"/>
      <c r="BU280" s="26"/>
      <c r="BV280" s="26"/>
      <c r="BW280" s="25"/>
      <c r="BX280" s="25"/>
      <c r="BY280" s="25"/>
      <c r="BZ280" s="25"/>
      <c r="CA280" s="25"/>
      <c r="CB280" s="25"/>
      <c r="CC280" s="25"/>
      <c r="CD280" s="25"/>
      <c r="CE280" s="25"/>
      <c r="CF280" s="26"/>
      <c r="CG280" s="25"/>
      <c r="CH280" s="25"/>
      <c r="CI280" s="25"/>
      <c r="CJ280" s="26"/>
      <c r="CK280" s="25"/>
      <c r="CL280" s="25"/>
      <c r="CM280" s="25"/>
      <c r="CN280" s="25"/>
      <c r="CO280" s="25"/>
      <c r="CP280" s="25"/>
      <c r="CQ280" s="25"/>
      <c r="CR280" s="25"/>
      <c r="CS280" s="25"/>
      <c r="CT280" s="25"/>
      <c r="CU280" s="25"/>
      <c r="CV280" s="25"/>
      <c r="CW280" s="25"/>
      <c r="CX280" s="25"/>
      <c r="CY280" s="25"/>
      <c r="CZ280" s="25"/>
      <c r="DA280" s="25"/>
      <c r="DB280" s="25"/>
      <c r="DC280" s="25"/>
      <c r="DD280" s="25"/>
      <c r="DE280" s="25"/>
      <c r="DF280" s="25"/>
      <c r="DG280" s="25"/>
      <c r="DH280" s="25"/>
      <c r="DI280" s="25"/>
      <c r="DJ280" s="25"/>
      <c r="DK280" s="26"/>
      <c r="DL280" s="26"/>
      <c r="DM280" s="25"/>
      <c r="DN280" s="25"/>
    </row>
  </sheetData>
  <autoFilter ref="A2:GS2" xr:uid="{00000000-0001-0000-0200-000000000000}"/>
  <mergeCells count="5">
    <mergeCell ref="FJ1:GS1"/>
    <mergeCell ref="BP1:DN1"/>
    <mergeCell ref="I1:P1"/>
    <mergeCell ref="Q1:BM1"/>
    <mergeCell ref="DO1:FI1"/>
  </mergeCells>
  <phoneticPr fontId="8" type="noConversion"/>
  <conditionalFormatting sqref="F3">
    <cfRule type="duplicateValues" dxfId="3" priority="2"/>
  </conditionalFormatting>
  <conditionalFormatting sqref="R3">
    <cfRule type="duplicateValues" dxfId="2" priority="1"/>
  </conditionalFormatting>
  <dataValidations count="1">
    <dataValidation type="list" allowBlank="1" showInputMessage="1" showErrorMessage="1" sqref="G30 G160:G172 G174 G176:G280 G282:G450 G32:G158 G3:G10 G12:G28" xr:uid="{52096F8D-8C0F-40FD-BFF4-377E71DD980A}">
      <formula1>"Timeliness,Completeness"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EB26D-8FC9-4E73-B837-1277662B52F9}">
  <dimension ref="A1:Q107"/>
  <sheetViews>
    <sheetView workbookViewId="0">
      <selection activeCell="J21" sqref="J21"/>
    </sheetView>
  </sheetViews>
  <sheetFormatPr defaultRowHeight="15" x14ac:dyDescent="0.25"/>
  <cols>
    <col min="2" max="2" width="10" bestFit="1" customWidth="1"/>
    <col min="3" max="4" width="10.7109375" style="3" bestFit="1" customWidth="1"/>
    <col min="5" max="5" width="17.85546875" bestFit="1" customWidth="1"/>
    <col min="6" max="6" width="17.5703125" bestFit="1" customWidth="1"/>
    <col min="7" max="7" width="15.28515625" bestFit="1" customWidth="1"/>
    <col min="8" max="8" width="15" bestFit="1" customWidth="1"/>
    <col min="9" max="9" width="19.5703125" bestFit="1" customWidth="1"/>
    <col min="10" max="10" width="20.140625" bestFit="1" customWidth="1"/>
    <col min="11" max="11" width="18" bestFit="1" customWidth="1"/>
    <col min="12" max="12" width="17.7109375" bestFit="1" customWidth="1"/>
    <col min="13" max="13" width="7" bestFit="1" customWidth="1"/>
    <col min="14" max="14" width="8.140625" bestFit="1" customWidth="1"/>
    <col min="15" max="15" width="11.85546875" bestFit="1" customWidth="1"/>
    <col min="16" max="16" width="10.7109375" bestFit="1" customWidth="1"/>
    <col min="17" max="17" width="14.5703125" bestFit="1" customWidth="1"/>
  </cols>
  <sheetData>
    <row r="1" spans="1:17" x14ac:dyDescent="0.25">
      <c r="A1" t="s">
        <v>180</v>
      </c>
      <c r="B1" s="62" t="s">
        <v>188</v>
      </c>
      <c r="C1" s="80" t="s">
        <v>187</v>
      </c>
      <c r="D1" s="80" t="s">
        <v>186</v>
      </c>
      <c r="E1" s="55" t="s">
        <v>189</v>
      </c>
      <c r="F1" s="55" t="s">
        <v>190</v>
      </c>
      <c r="G1" s="55" t="s">
        <v>191</v>
      </c>
      <c r="H1" s="55" t="s">
        <v>192</v>
      </c>
      <c r="I1" s="56" t="s">
        <v>193</v>
      </c>
      <c r="J1" s="56" t="s">
        <v>194</v>
      </c>
      <c r="K1" s="56" t="s">
        <v>195</v>
      </c>
      <c r="L1" s="56" t="s">
        <v>196</v>
      </c>
      <c r="M1" s="81" t="s">
        <v>8</v>
      </c>
      <c r="N1" s="55" t="s">
        <v>197</v>
      </c>
      <c r="O1" s="55" t="s">
        <v>198</v>
      </c>
      <c r="P1" s="56" t="s">
        <v>199</v>
      </c>
      <c r="Q1" s="56" t="s">
        <v>200</v>
      </c>
    </row>
    <row r="2" spans="1:17" x14ac:dyDescent="0.25">
      <c r="A2" t="s">
        <v>131</v>
      </c>
      <c r="B2">
        <f>'Data Actual'!D8</f>
        <v>1</v>
      </c>
      <c r="C2" s="3">
        <f>'Data Actual'!E8</f>
        <v>44928</v>
      </c>
      <c r="D2" s="3">
        <f>'Data Actual'!F8</f>
        <v>44934</v>
      </c>
      <c r="E2">
        <f>'Data Actual'!G8</f>
        <v>0</v>
      </c>
      <c r="F2">
        <f>'Data Actual'!H8</f>
        <v>1498</v>
      </c>
      <c r="G2">
        <f>'Data Actual'!I8</f>
        <v>184</v>
      </c>
      <c r="H2">
        <f>'Data Actual'!J8</f>
        <v>1314</v>
      </c>
      <c r="I2">
        <f>'Data Actual'!K8</f>
        <v>0</v>
      </c>
      <c r="J2">
        <f>'Data Actual'!L8</f>
        <v>1498</v>
      </c>
      <c r="K2">
        <f>'Data Actual'!M8</f>
        <v>1</v>
      </c>
      <c r="L2">
        <f>'Data Actual'!N8</f>
        <v>1497</v>
      </c>
      <c r="M2" t="str">
        <f>'Data Actual'!O8</f>
        <v>01</v>
      </c>
      <c r="N2">
        <f>'Data Actual'!P8</f>
        <v>184</v>
      </c>
      <c r="O2">
        <f>'Data Actual'!Q8</f>
        <v>1314</v>
      </c>
      <c r="P2">
        <f>'Data Actual'!R8</f>
        <v>1</v>
      </c>
      <c r="Q2">
        <f>'Data Actual'!S8</f>
        <v>1497</v>
      </c>
    </row>
    <row r="3" spans="1:17" x14ac:dyDescent="0.25">
      <c r="A3" t="s">
        <v>131</v>
      </c>
      <c r="B3">
        <f>'Data Actual'!D9</f>
        <v>2</v>
      </c>
      <c r="C3" s="3">
        <f>'Data Actual'!E9</f>
        <v>44935</v>
      </c>
      <c r="D3" s="3">
        <f>'Data Actual'!F9</f>
        <v>44941</v>
      </c>
      <c r="E3">
        <f>'Data Actual'!G9</f>
        <v>0</v>
      </c>
      <c r="F3">
        <f>'Data Actual'!H9</f>
        <v>2398</v>
      </c>
      <c r="G3">
        <f>'Data Actual'!I9</f>
        <v>0</v>
      </c>
      <c r="H3">
        <f>'Data Actual'!J9</f>
        <v>2398</v>
      </c>
      <c r="I3">
        <f>'Data Actual'!K9</f>
        <v>0</v>
      </c>
      <c r="J3">
        <f>'Data Actual'!L9</f>
        <v>2398</v>
      </c>
      <c r="K3">
        <f>'Data Actual'!M9</f>
        <v>0</v>
      </c>
      <c r="L3">
        <f>'Data Actual'!N9</f>
        <v>2398</v>
      </c>
      <c r="M3" t="str">
        <f>'Data Actual'!O9</f>
        <v>01</v>
      </c>
      <c r="N3">
        <f>'Data Actual'!P9</f>
        <v>0</v>
      </c>
      <c r="O3">
        <f>'Data Actual'!Q9</f>
        <v>2398</v>
      </c>
      <c r="P3">
        <f>'Data Actual'!R9</f>
        <v>0</v>
      </c>
      <c r="Q3">
        <f>'Data Actual'!S9</f>
        <v>2398</v>
      </c>
    </row>
    <row r="4" spans="1:17" x14ac:dyDescent="0.25">
      <c r="A4" t="s">
        <v>131</v>
      </c>
      <c r="B4">
        <f>'Data Actual'!D10</f>
        <v>3</v>
      </c>
      <c r="C4" s="3">
        <f>'Data Actual'!E10</f>
        <v>44942</v>
      </c>
      <c r="D4" s="3">
        <f>'Data Actual'!F10</f>
        <v>44948</v>
      </c>
      <c r="E4">
        <f>'Data Actual'!G10</f>
        <v>0</v>
      </c>
      <c r="F4">
        <f>'Data Actual'!H10</f>
        <v>1476</v>
      </c>
      <c r="G4">
        <f>'Data Actual'!I10</f>
        <v>0</v>
      </c>
      <c r="H4">
        <f>'Data Actual'!J10</f>
        <v>1476</v>
      </c>
      <c r="I4">
        <f>'Data Actual'!K10</f>
        <v>0</v>
      </c>
      <c r="J4">
        <f>'Data Actual'!L10</f>
        <v>1476</v>
      </c>
      <c r="K4">
        <f>'Data Actual'!M10</f>
        <v>0</v>
      </c>
      <c r="L4">
        <f>'Data Actual'!N10</f>
        <v>1476</v>
      </c>
      <c r="M4" t="str">
        <f>'Data Actual'!O10</f>
        <v>01</v>
      </c>
      <c r="N4">
        <f>'Data Actual'!P10</f>
        <v>0</v>
      </c>
      <c r="O4">
        <f>'Data Actual'!Q10</f>
        <v>1476</v>
      </c>
      <c r="P4">
        <f>'Data Actual'!R10</f>
        <v>0</v>
      </c>
      <c r="Q4">
        <f>'Data Actual'!S10</f>
        <v>1476</v>
      </c>
    </row>
    <row r="5" spans="1:17" x14ac:dyDescent="0.25">
      <c r="A5" t="s">
        <v>131</v>
      </c>
      <c r="B5">
        <f>'Data Actual'!D11</f>
        <v>4</v>
      </c>
      <c r="C5" s="3">
        <f>'Data Actual'!E11</f>
        <v>44949</v>
      </c>
      <c r="D5" s="3">
        <f>'Data Actual'!F11</f>
        <v>44955</v>
      </c>
      <c r="E5">
        <f>'Data Actual'!G11</f>
        <v>0</v>
      </c>
      <c r="F5">
        <f>'Data Actual'!H11</f>
        <v>1681</v>
      </c>
      <c r="G5">
        <f>'Data Actual'!I11</f>
        <v>0</v>
      </c>
      <c r="H5">
        <f>'Data Actual'!J11</f>
        <v>1681</v>
      </c>
      <c r="I5">
        <f>'Data Actual'!K11</f>
        <v>0</v>
      </c>
      <c r="J5">
        <f>'Data Actual'!L11</f>
        <v>1681</v>
      </c>
      <c r="K5">
        <f>'Data Actual'!M11</f>
        <v>0</v>
      </c>
      <c r="L5">
        <f>'Data Actual'!N11</f>
        <v>1681</v>
      </c>
      <c r="M5" t="str">
        <f>'Data Actual'!O11</f>
        <v>01</v>
      </c>
      <c r="N5">
        <f>'Data Actual'!P11</f>
        <v>0</v>
      </c>
      <c r="O5">
        <f>'Data Actual'!Q11</f>
        <v>1681</v>
      </c>
      <c r="P5">
        <f>'Data Actual'!R11</f>
        <v>0</v>
      </c>
      <c r="Q5">
        <f>'Data Actual'!S11</f>
        <v>1681</v>
      </c>
    </row>
    <row r="6" spans="1:17" x14ac:dyDescent="0.25">
      <c r="A6" t="s">
        <v>131</v>
      </c>
      <c r="B6">
        <f>'Data Actual'!D12</f>
        <v>5</v>
      </c>
      <c r="C6" s="3">
        <f>'Data Actual'!E12</f>
        <v>44956</v>
      </c>
      <c r="D6" s="3">
        <f>'Data Actual'!F12</f>
        <v>44962</v>
      </c>
      <c r="E6">
        <f>'Data Actual'!G12</f>
        <v>0</v>
      </c>
      <c r="F6">
        <f>'Data Actual'!H12</f>
        <v>761</v>
      </c>
      <c r="G6">
        <f>'Data Actual'!I12</f>
        <v>0</v>
      </c>
      <c r="H6">
        <f>'Data Actual'!J12</f>
        <v>761</v>
      </c>
      <c r="I6">
        <f>'Data Actual'!K12</f>
        <v>0</v>
      </c>
      <c r="J6">
        <f>'Data Actual'!L12</f>
        <v>761</v>
      </c>
      <c r="K6">
        <f>'Data Actual'!M12</f>
        <v>0</v>
      </c>
      <c r="L6">
        <f>'Data Actual'!N12</f>
        <v>761</v>
      </c>
      <c r="M6" t="str">
        <f>'Data Actual'!O12</f>
        <v>01</v>
      </c>
      <c r="N6">
        <f>'Data Actual'!P12</f>
        <v>0</v>
      </c>
      <c r="O6">
        <f>'Data Actual'!Q12</f>
        <v>761</v>
      </c>
      <c r="P6">
        <f>'Data Actual'!R12</f>
        <v>0</v>
      </c>
      <c r="Q6">
        <f>'Data Actual'!S12</f>
        <v>761</v>
      </c>
    </row>
    <row r="7" spans="1:17" x14ac:dyDescent="0.25">
      <c r="A7" t="s">
        <v>131</v>
      </c>
      <c r="B7">
        <f>'Data Actual'!D13</f>
        <v>6</v>
      </c>
      <c r="C7" s="3">
        <f>'Data Actual'!E13</f>
        <v>44963</v>
      </c>
      <c r="D7" s="3">
        <f>'Data Actual'!F13</f>
        <v>44969</v>
      </c>
      <c r="E7">
        <f>'Data Actual'!G13</f>
        <v>0</v>
      </c>
      <c r="F7">
        <f>'Data Actual'!H13</f>
        <v>941</v>
      </c>
      <c r="G7">
        <f>'Data Actual'!I13</f>
        <v>0</v>
      </c>
      <c r="H7">
        <f>'Data Actual'!J13</f>
        <v>941</v>
      </c>
      <c r="I7">
        <f>'Data Actual'!K13</f>
        <v>0</v>
      </c>
      <c r="J7">
        <f>'Data Actual'!L13</f>
        <v>941</v>
      </c>
      <c r="K7">
        <f>'Data Actual'!M13</f>
        <v>0</v>
      </c>
      <c r="L7">
        <f>'Data Actual'!N13</f>
        <v>941</v>
      </c>
      <c r="M7" t="str">
        <f>'Data Actual'!O13</f>
        <v>02</v>
      </c>
      <c r="N7">
        <f>'Data Actual'!P13</f>
        <v>0</v>
      </c>
      <c r="O7">
        <f>'Data Actual'!Q13</f>
        <v>941</v>
      </c>
      <c r="P7">
        <f>'Data Actual'!R13</f>
        <v>0</v>
      </c>
      <c r="Q7">
        <f>'Data Actual'!S13</f>
        <v>941</v>
      </c>
    </row>
    <row r="8" spans="1:17" x14ac:dyDescent="0.25">
      <c r="A8" t="s">
        <v>131</v>
      </c>
      <c r="B8">
        <f>'Data Actual'!D14</f>
        <v>7</v>
      </c>
      <c r="C8" s="3">
        <f>'Data Actual'!E14</f>
        <v>44970</v>
      </c>
      <c r="D8" s="3">
        <f>'Data Actual'!F14</f>
        <v>44976</v>
      </c>
      <c r="E8">
        <f>'Data Actual'!G14</f>
        <v>0</v>
      </c>
      <c r="F8">
        <f>'Data Actual'!H14</f>
        <v>1798</v>
      </c>
      <c r="G8">
        <f>'Data Actual'!I14</f>
        <v>0</v>
      </c>
      <c r="H8">
        <f>'Data Actual'!J14</f>
        <v>1798</v>
      </c>
      <c r="I8">
        <f>'Data Actual'!K14</f>
        <v>0</v>
      </c>
      <c r="J8">
        <f>'Data Actual'!L14</f>
        <v>1798</v>
      </c>
      <c r="K8">
        <f>'Data Actual'!M14</f>
        <v>0</v>
      </c>
      <c r="L8">
        <f>'Data Actual'!N14</f>
        <v>1798</v>
      </c>
      <c r="M8" t="str">
        <f>'Data Actual'!O14</f>
        <v>02</v>
      </c>
      <c r="N8">
        <f>'Data Actual'!P14</f>
        <v>0</v>
      </c>
      <c r="O8">
        <f>'Data Actual'!Q14</f>
        <v>1798</v>
      </c>
      <c r="P8">
        <f>'Data Actual'!R14</f>
        <v>0</v>
      </c>
      <c r="Q8">
        <f>'Data Actual'!S14</f>
        <v>1798</v>
      </c>
    </row>
    <row r="9" spans="1:17" x14ac:dyDescent="0.25">
      <c r="A9" t="s">
        <v>131</v>
      </c>
      <c r="B9">
        <f>'Data Actual'!D15</f>
        <v>8</v>
      </c>
      <c r="C9" s="3">
        <f>'Data Actual'!E15</f>
        <v>44977</v>
      </c>
      <c r="D9" s="3">
        <f>'Data Actual'!F15</f>
        <v>44983</v>
      </c>
      <c r="E9">
        <f>'Data Actual'!G15</f>
        <v>0</v>
      </c>
      <c r="F9">
        <f>'Data Actual'!H15</f>
        <v>2084</v>
      </c>
      <c r="G9">
        <f>'Data Actual'!I15</f>
        <v>0</v>
      </c>
      <c r="H9">
        <f>'Data Actual'!J15</f>
        <v>2084</v>
      </c>
      <c r="I9">
        <f>'Data Actual'!K15</f>
        <v>0</v>
      </c>
      <c r="J9">
        <f>'Data Actual'!L15</f>
        <v>2084</v>
      </c>
      <c r="K9">
        <f>'Data Actual'!M15</f>
        <v>0</v>
      </c>
      <c r="L9">
        <f>'Data Actual'!N15</f>
        <v>2084</v>
      </c>
      <c r="M9" t="str">
        <f>'Data Actual'!O15</f>
        <v>02</v>
      </c>
      <c r="N9">
        <f>'Data Actual'!P15</f>
        <v>0</v>
      </c>
      <c r="O9">
        <f>'Data Actual'!Q15</f>
        <v>2084</v>
      </c>
      <c r="P9">
        <f>'Data Actual'!R15</f>
        <v>0</v>
      </c>
      <c r="Q9">
        <f>'Data Actual'!S15</f>
        <v>2084</v>
      </c>
    </row>
    <row r="10" spans="1:17" x14ac:dyDescent="0.25">
      <c r="A10" t="s">
        <v>131</v>
      </c>
      <c r="B10">
        <f>'Data Actual'!D16</f>
        <v>9</v>
      </c>
      <c r="C10" s="3">
        <f>'Data Actual'!E16</f>
        <v>44984</v>
      </c>
      <c r="D10" s="3">
        <f>'Data Actual'!F16</f>
        <v>44990</v>
      </c>
      <c r="E10">
        <f>'Data Actual'!G16</f>
        <v>0</v>
      </c>
      <c r="F10">
        <f>'Data Actual'!H16</f>
        <v>1285</v>
      </c>
      <c r="G10">
        <f>'Data Actual'!I16</f>
        <v>0</v>
      </c>
      <c r="H10">
        <f>'Data Actual'!J16</f>
        <v>1285</v>
      </c>
      <c r="I10">
        <f>'Data Actual'!K16</f>
        <v>0</v>
      </c>
      <c r="J10">
        <f>'Data Actual'!L16</f>
        <v>1285</v>
      </c>
      <c r="K10">
        <f>'Data Actual'!M16</f>
        <v>0</v>
      </c>
      <c r="L10">
        <f>'Data Actual'!N16</f>
        <v>1285</v>
      </c>
      <c r="M10" t="str">
        <f>'Data Actual'!O16</f>
        <v>02</v>
      </c>
      <c r="N10">
        <f>'Data Actual'!P16</f>
        <v>0</v>
      </c>
      <c r="O10">
        <f>'Data Actual'!Q16</f>
        <v>1285</v>
      </c>
      <c r="P10">
        <f>'Data Actual'!R16</f>
        <v>0</v>
      </c>
      <c r="Q10">
        <f>'Data Actual'!S16</f>
        <v>1285</v>
      </c>
    </row>
    <row r="11" spans="1:17" x14ac:dyDescent="0.25">
      <c r="A11" t="s">
        <v>131</v>
      </c>
      <c r="B11">
        <f>'Data Actual'!D17</f>
        <v>10</v>
      </c>
      <c r="C11" s="3">
        <f>'Data Actual'!E17</f>
        <v>44991</v>
      </c>
      <c r="D11" s="3">
        <f>'Data Actual'!F17</f>
        <v>44997</v>
      </c>
      <c r="E11">
        <f>'Data Actual'!G17</f>
        <v>0</v>
      </c>
      <c r="F11">
        <f>'Data Actual'!H17</f>
        <v>1584</v>
      </c>
      <c r="G11">
        <f>'Data Actual'!I17</f>
        <v>0</v>
      </c>
      <c r="H11">
        <f>'Data Actual'!J17</f>
        <v>1584</v>
      </c>
      <c r="I11">
        <f>'Data Actual'!K17</f>
        <v>0</v>
      </c>
      <c r="J11">
        <f>'Data Actual'!L17</f>
        <v>1584</v>
      </c>
      <c r="K11">
        <f>'Data Actual'!M17</f>
        <v>0</v>
      </c>
      <c r="L11">
        <f>'Data Actual'!N17</f>
        <v>1584</v>
      </c>
      <c r="M11" t="str">
        <f>'Data Actual'!O17</f>
        <v>03</v>
      </c>
      <c r="N11">
        <f>'Data Actual'!P17</f>
        <v>0</v>
      </c>
      <c r="O11">
        <f>'Data Actual'!Q17</f>
        <v>1584</v>
      </c>
      <c r="P11">
        <f>'Data Actual'!R17</f>
        <v>0</v>
      </c>
      <c r="Q11">
        <f>'Data Actual'!S17</f>
        <v>1584</v>
      </c>
    </row>
    <row r="12" spans="1:17" x14ac:dyDescent="0.25">
      <c r="A12" t="s">
        <v>131</v>
      </c>
      <c r="B12">
        <f>'Data Actual'!D18</f>
        <v>11</v>
      </c>
      <c r="C12" s="3">
        <f>'Data Actual'!E18</f>
        <v>44998</v>
      </c>
      <c r="D12" s="3">
        <f>'Data Actual'!F18</f>
        <v>45004</v>
      </c>
      <c r="E12">
        <f>'Data Actual'!G18</f>
        <v>0</v>
      </c>
      <c r="F12">
        <f>'Data Actual'!H18</f>
        <v>1094</v>
      </c>
      <c r="G12">
        <f>'Data Actual'!I18</f>
        <v>0</v>
      </c>
      <c r="H12">
        <f>'Data Actual'!J18</f>
        <v>1094</v>
      </c>
      <c r="I12">
        <f>'Data Actual'!K18</f>
        <v>0</v>
      </c>
      <c r="J12">
        <f>'Data Actual'!L18</f>
        <v>1094</v>
      </c>
      <c r="K12">
        <f>'Data Actual'!M18</f>
        <v>0</v>
      </c>
      <c r="L12">
        <f>'Data Actual'!N18</f>
        <v>1094</v>
      </c>
      <c r="M12" t="str">
        <f>'Data Actual'!O18</f>
        <v>03</v>
      </c>
      <c r="N12">
        <f>'Data Actual'!P18</f>
        <v>0</v>
      </c>
      <c r="O12">
        <f>'Data Actual'!Q18</f>
        <v>1094</v>
      </c>
      <c r="P12">
        <f>'Data Actual'!R18</f>
        <v>0</v>
      </c>
      <c r="Q12">
        <f>'Data Actual'!S18</f>
        <v>1094</v>
      </c>
    </row>
    <row r="13" spans="1:17" x14ac:dyDescent="0.25">
      <c r="A13" t="s">
        <v>131</v>
      </c>
      <c r="B13">
        <f>'Data Actual'!D19</f>
        <v>12</v>
      </c>
      <c r="C13" s="3">
        <f>'Data Actual'!E19</f>
        <v>45005</v>
      </c>
      <c r="D13" s="3">
        <f>'Data Actual'!F19</f>
        <v>45011</v>
      </c>
      <c r="E13">
        <f>'Data Actual'!G19</f>
        <v>0</v>
      </c>
      <c r="F13">
        <f>'Data Actual'!H19</f>
        <v>2068</v>
      </c>
      <c r="G13">
        <f>'Data Actual'!I19</f>
        <v>0</v>
      </c>
      <c r="H13">
        <f>'Data Actual'!J19</f>
        <v>2068</v>
      </c>
      <c r="I13">
        <f>'Data Actual'!K19</f>
        <v>0</v>
      </c>
      <c r="J13">
        <f>'Data Actual'!L19</f>
        <v>2068</v>
      </c>
      <c r="K13">
        <f>'Data Actual'!M19</f>
        <v>0</v>
      </c>
      <c r="L13">
        <f>'Data Actual'!N19</f>
        <v>2068</v>
      </c>
      <c r="M13" t="str">
        <f>'Data Actual'!O19</f>
        <v>03</v>
      </c>
      <c r="N13">
        <f>'Data Actual'!P19</f>
        <v>0</v>
      </c>
      <c r="O13">
        <f>'Data Actual'!Q19</f>
        <v>2068</v>
      </c>
      <c r="P13">
        <f>'Data Actual'!R19</f>
        <v>0</v>
      </c>
      <c r="Q13">
        <f>'Data Actual'!S19</f>
        <v>2068</v>
      </c>
    </row>
    <row r="14" spans="1:17" x14ac:dyDescent="0.25">
      <c r="A14" t="s">
        <v>131</v>
      </c>
      <c r="B14">
        <f>'Data Actual'!D20</f>
        <v>13</v>
      </c>
      <c r="C14" s="3">
        <f>'Data Actual'!E20</f>
        <v>45012</v>
      </c>
      <c r="D14" s="3">
        <f>'Data Actual'!F20</f>
        <v>45018</v>
      </c>
      <c r="E14">
        <f>'Data Actual'!G20</f>
        <v>0</v>
      </c>
      <c r="F14">
        <f>'Data Actual'!H20</f>
        <v>1167</v>
      </c>
      <c r="G14">
        <f>'Data Actual'!I20</f>
        <v>0</v>
      </c>
      <c r="H14">
        <f>'Data Actual'!J20</f>
        <v>1167</v>
      </c>
      <c r="I14">
        <f>'Data Actual'!K20</f>
        <v>0</v>
      </c>
      <c r="J14">
        <f>'Data Actual'!L20</f>
        <v>1167</v>
      </c>
      <c r="K14">
        <f>'Data Actual'!M20</f>
        <v>0</v>
      </c>
      <c r="L14">
        <f>'Data Actual'!N20</f>
        <v>1167</v>
      </c>
      <c r="M14" t="str">
        <f>'Data Actual'!O20</f>
        <v>03</v>
      </c>
      <c r="N14">
        <f>'Data Actual'!P20</f>
        <v>0</v>
      </c>
      <c r="O14">
        <f>'Data Actual'!Q20</f>
        <v>1167</v>
      </c>
      <c r="P14">
        <f>'Data Actual'!R20</f>
        <v>0</v>
      </c>
      <c r="Q14">
        <f>'Data Actual'!S20</f>
        <v>1167</v>
      </c>
    </row>
    <row r="15" spans="1:17" x14ac:dyDescent="0.25">
      <c r="A15" t="s">
        <v>131</v>
      </c>
      <c r="B15">
        <f>'Data Actual'!D21</f>
        <v>14</v>
      </c>
      <c r="C15" s="3">
        <f>'Data Actual'!E21</f>
        <v>45019</v>
      </c>
      <c r="D15" s="3">
        <f>'Data Actual'!F21</f>
        <v>45025</v>
      </c>
      <c r="E15">
        <f>'Data Actual'!G21</f>
        <v>0</v>
      </c>
      <c r="F15">
        <f>'Data Actual'!H21</f>
        <v>1624</v>
      </c>
      <c r="G15">
        <f>'Data Actual'!I21</f>
        <v>0</v>
      </c>
      <c r="H15">
        <f>'Data Actual'!J21</f>
        <v>1624</v>
      </c>
      <c r="I15">
        <f>'Data Actual'!K21</f>
        <v>0</v>
      </c>
      <c r="J15">
        <f>'Data Actual'!L21</f>
        <v>1624</v>
      </c>
      <c r="K15">
        <f>'Data Actual'!M21</f>
        <v>0</v>
      </c>
      <c r="L15">
        <f>'Data Actual'!N21</f>
        <v>1624</v>
      </c>
      <c r="M15" t="str">
        <f>'Data Actual'!O21</f>
        <v>04</v>
      </c>
      <c r="N15">
        <f>'Data Actual'!P21</f>
        <v>0</v>
      </c>
      <c r="O15">
        <f>'Data Actual'!Q21</f>
        <v>1624</v>
      </c>
      <c r="P15">
        <f>'Data Actual'!R21</f>
        <v>0</v>
      </c>
      <c r="Q15">
        <f>'Data Actual'!S21</f>
        <v>1624</v>
      </c>
    </row>
    <row r="16" spans="1:17" x14ac:dyDescent="0.25">
      <c r="A16" t="s">
        <v>131</v>
      </c>
      <c r="B16">
        <f>'Data Actual'!D22</f>
        <v>15</v>
      </c>
      <c r="C16" s="3">
        <f>'Data Actual'!E22</f>
        <v>45026</v>
      </c>
      <c r="D16" s="3">
        <f>'Data Actual'!F22</f>
        <v>45032</v>
      </c>
      <c r="E16">
        <f>'Data Actual'!G22</f>
        <v>0</v>
      </c>
      <c r="F16">
        <f>'Data Actual'!H22</f>
        <v>1912</v>
      </c>
      <c r="G16">
        <f>'Data Actual'!I22</f>
        <v>1</v>
      </c>
      <c r="H16">
        <f>'Data Actual'!J22</f>
        <v>1911</v>
      </c>
      <c r="I16">
        <f>'Data Actual'!K22</f>
        <v>0</v>
      </c>
      <c r="J16">
        <f>'Data Actual'!L22</f>
        <v>1912</v>
      </c>
      <c r="K16">
        <f>'Data Actual'!M22</f>
        <v>0</v>
      </c>
      <c r="L16">
        <f>'Data Actual'!N22</f>
        <v>1912</v>
      </c>
      <c r="M16" t="str">
        <f>'Data Actual'!O22</f>
        <v>04</v>
      </c>
      <c r="N16">
        <f>'Data Actual'!P22</f>
        <v>1</v>
      </c>
      <c r="O16">
        <f>'Data Actual'!Q22</f>
        <v>1911</v>
      </c>
      <c r="P16">
        <f>'Data Actual'!R22</f>
        <v>0</v>
      </c>
      <c r="Q16">
        <f>'Data Actual'!S22</f>
        <v>1912</v>
      </c>
    </row>
    <row r="17" spans="1:17" x14ac:dyDescent="0.25">
      <c r="A17" t="s">
        <v>131</v>
      </c>
      <c r="B17">
        <f>'Data Actual'!D23</f>
        <v>16</v>
      </c>
      <c r="C17" s="3">
        <f>'Data Actual'!E23</f>
        <v>45033</v>
      </c>
      <c r="D17" s="3">
        <f>'Data Actual'!F23</f>
        <v>45039</v>
      </c>
      <c r="E17">
        <f>'Data Actual'!G23</f>
        <v>0</v>
      </c>
      <c r="F17">
        <f>'Data Actual'!H23</f>
        <v>920</v>
      </c>
      <c r="G17">
        <f>'Data Actual'!I23</f>
        <v>0</v>
      </c>
      <c r="H17">
        <f>'Data Actual'!J23</f>
        <v>920</v>
      </c>
      <c r="I17">
        <f>'Data Actual'!K23</f>
        <v>0</v>
      </c>
      <c r="J17">
        <f>'Data Actual'!L23</f>
        <v>920</v>
      </c>
      <c r="K17">
        <f>'Data Actual'!M23</f>
        <v>0</v>
      </c>
      <c r="L17">
        <f>'Data Actual'!N23</f>
        <v>920</v>
      </c>
      <c r="M17" t="str">
        <f>'Data Actual'!O23</f>
        <v>04</v>
      </c>
      <c r="N17">
        <f>'Data Actual'!P23</f>
        <v>0</v>
      </c>
      <c r="O17">
        <f>'Data Actual'!Q23</f>
        <v>920</v>
      </c>
      <c r="P17">
        <f>'Data Actual'!R23</f>
        <v>0</v>
      </c>
      <c r="Q17">
        <f>'Data Actual'!S23</f>
        <v>920</v>
      </c>
    </row>
    <row r="18" spans="1:17" x14ac:dyDescent="0.25">
      <c r="A18" t="s">
        <v>131</v>
      </c>
      <c r="B18">
        <f>'Data Actual'!D24</f>
        <v>17</v>
      </c>
      <c r="C18" s="3">
        <f>'Data Actual'!E24</f>
        <v>45040</v>
      </c>
      <c r="D18" s="3">
        <f>'Data Actual'!F24</f>
        <v>45046</v>
      </c>
      <c r="E18">
        <f>'Data Actual'!G24</f>
        <v>0</v>
      </c>
      <c r="F18">
        <f>'Data Actual'!H24</f>
        <v>1811</v>
      </c>
      <c r="G18">
        <f>'Data Actual'!I24</f>
        <v>0</v>
      </c>
      <c r="H18">
        <f>'Data Actual'!J24</f>
        <v>1811</v>
      </c>
      <c r="I18">
        <f>'Data Actual'!K24</f>
        <v>0</v>
      </c>
      <c r="J18">
        <f>'Data Actual'!L24</f>
        <v>1811</v>
      </c>
      <c r="K18">
        <f>'Data Actual'!M24</f>
        <v>0</v>
      </c>
      <c r="L18">
        <f>'Data Actual'!N24</f>
        <v>1811</v>
      </c>
      <c r="M18" t="str">
        <f>'Data Actual'!O24</f>
        <v>04</v>
      </c>
      <c r="N18">
        <f>'Data Actual'!P24</f>
        <v>0</v>
      </c>
      <c r="O18">
        <f>'Data Actual'!Q24</f>
        <v>1811</v>
      </c>
      <c r="P18">
        <f>'Data Actual'!R24</f>
        <v>0</v>
      </c>
      <c r="Q18">
        <f>'Data Actual'!S24</f>
        <v>1811</v>
      </c>
    </row>
    <row r="19" spans="1:17" x14ac:dyDescent="0.25">
      <c r="A19" t="s">
        <v>131</v>
      </c>
      <c r="B19">
        <f>'Data Actual'!D25</f>
        <v>18</v>
      </c>
      <c r="C19" s="3">
        <f>'Data Actual'!E25</f>
        <v>45047</v>
      </c>
      <c r="D19" s="3">
        <f>'Data Actual'!F25</f>
        <v>45053</v>
      </c>
      <c r="E19">
        <f>'Data Actual'!G25</f>
        <v>0</v>
      </c>
      <c r="F19">
        <f>'Data Actual'!H25</f>
        <v>958</v>
      </c>
      <c r="G19">
        <f>'Data Actual'!I25</f>
        <v>0</v>
      </c>
      <c r="H19">
        <f>'Data Actual'!J25</f>
        <v>958</v>
      </c>
      <c r="I19">
        <f>'Data Actual'!K25</f>
        <v>0</v>
      </c>
      <c r="J19">
        <f>'Data Actual'!L25</f>
        <v>958</v>
      </c>
      <c r="K19">
        <f>'Data Actual'!M25</f>
        <v>0</v>
      </c>
      <c r="L19">
        <f>'Data Actual'!N25</f>
        <v>958</v>
      </c>
      <c r="M19" t="str">
        <f>'Data Actual'!O25</f>
        <v>05</v>
      </c>
      <c r="N19">
        <f>'Data Actual'!P25</f>
        <v>0</v>
      </c>
      <c r="O19">
        <f>'Data Actual'!Q25</f>
        <v>958</v>
      </c>
      <c r="P19">
        <f>'Data Actual'!R25</f>
        <v>0</v>
      </c>
      <c r="Q19">
        <f>'Data Actual'!S25</f>
        <v>958</v>
      </c>
    </row>
    <row r="20" spans="1:17" x14ac:dyDescent="0.25">
      <c r="A20" t="s">
        <v>131</v>
      </c>
      <c r="B20">
        <f>'Data Actual'!D26</f>
        <v>19</v>
      </c>
      <c r="C20" s="3">
        <f>'Data Actual'!E26</f>
        <v>45054</v>
      </c>
      <c r="D20" s="3">
        <f>'Data Actual'!F26</f>
        <v>45060</v>
      </c>
      <c r="E20">
        <f>'Data Actual'!G26</f>
        <v>0</v>
      </c>
      <c r="F20">
        <f>'Data Actual'!H26</f>
        <v>1684</v>
      </c>
      <c r="G20">
        <f>'Data Actual'!I26</f>
        <v>1</v>
      </c>
      <c r="H20">
        <f>'Data Actual'!J26</f>
        <v>1683</v>
      </c>
      <c r="I20">
        <f>'Data Actual'!K26</f>
        <v>0</v>
      </c>
      <c r="J20">
        <f>'Data Actual'!L26</f>
        <v>1684</v>
      </c>
      <c r="K20">
        <f>'Data Actual'!M26</f>
        <v>1</v>
      </c>
      <c r="L20">
        <f>'Data Actual'!N26</f>
        <v>1683</v>
      </c>
      <c r="M20" t="str">
        <f>'Data Actual'!O26</f>
        <v>05</v>
      </c>
      <c r="N20">
        <f>'Data Actual'!P26</f>
        <v>1</v>
      </c>
      <c r="O20">
        <f>'Data Actual'!Q26</f>
        <v>1683</v>
      </c>
      <c r="P20">
        <f>'Data Actual'!R26</f>
        <v>1</v>
      </c>
      <c r="Q20">
        <f>'Data Actual'!S26</f>
        <v>1683</v>
      </c>
    </row>
    <row r="21" spans="1:17" x14ac:dyDescent="0.25">
      <c r="A21" t="s">
        <v>131</v>
      </c>
      <c r="B21">
        <f>'Data Actual'!D27</f>
        <v>20</v>
      </c>
      <c r="C21" s="3">
        <f>'Data Actual'!E27</f>
        <v>45061</v>
      </c>
      <c r="D21" s="3">
        <f>'Data Actual'!F27</f>
        <v>45067</v>
      </c>
      <c r="E21">
        <f>'Data Actual'!G27</f>
        <v>0</v>
      </c>
      <c r="F21">
        <f>'Data Actual'!H27</f>
        <v>1460</v>
      </c>
      <c r="G21">
        <f>'Data Actual'!I27</f>
        <v>0</v>
      </c>
      <c r="H21">
        <f>'Data Actual'!J27</f>
        <v>1460</v>
      </c>
      <c r="I21">
        <f>'Data Actual'!K27</f>
        <v>0</v>
      </c>
      <c r="J21">
        <f>'Data Actual'!L27</f>
        <v>1460</v>
      </c>
      <c r="K21">
        <f>'Data Actual'!M27</f>
        <v>0</v>
      </c>
      <c r="L21">
        <f>'Data Actual'!N27</f>
        <v>1460</v>
      </c>
      <c r="M21" t="str">
        <f>'Data Actual'!O27</f>
        <v>05</v>
      </c>
      <c r="N21">
        <f>'Data Actual'!P27</f>
        <v>0</v>
      </c>
      <c r="O21">
        <f>'Data Actual'!Q27</f>
        <v>1460</v>
      </c>
      <c r="P21">
        <f>'Data Actual'!R27</f>
        <v>0</v>
      </c>
      <c r="Q21">
        <f>'Data Actual'!S27</f>
        <v>1460</v>
      </c>
    </row>
    <row r="22" spans="1:17" x14ac:dyDescent="0.25">
      <c r="A22" t="s">
        <v>131</v>
      </c>
      <c r="B22">
        <f>'Data Actual'!D28</f>
        <v>21</v>
      </c>
      <c r="C22" s="3">
        <f>'Data Actual'!E28</f>
        <v>45068</v>
      </c>
      <c r="D22" s="3">
        <f>'Data Actual'!F28</f>
        <v>45074</v>
      </c>
      <c r="E22">
        <f>'Data Actual'!G28</f>
        <v>0</v>
      </c>
      <c r="F22">
        <f>'Data Actual'!H28</f>
        <v>1372</v>
      </c>
      <c r="G22">
        <f>'Data Actual'!I28</f>
        <v>0</v>
      </c>
      <c r="H22">
        <f>'Data Actual'!J28</f>
        <v>1372</v>
      </c>
      <c r="I22">
        <f>'Data Actual'!K28</f>
        <v>0</v>
      </c>
      <c r="J22">
        <f>'Data Actual'!L28</f>
        <v>1372</v>
      </c>
      <c r="K22">
        <f>'Data Actual'!M28</f>
        <v>0</v>
      </c>
      <c r="L22">
        <f>'Data Actual'!N28</f>
        <v>1372</v>
      </c>
      <c r="M22" t="str">
        <f>'Data Actual'!O28</f>
        <v>05</v>
      </c>
      <c r="N22">
        <f>'Data Actual'!P28</f>
        <v>0</v>
      </c>
      <c r="O22">
        <f>'Data Actual'!Q28</f>
        <v>1372</v>
      </c>
      <c r="P22">
        <f>'Data Actual'!R28</f>
        <v>0</v>
      </c>
      <c r="Q22">
        <f>'Data Actual'!S28</f>
        <v>1372</v>
      </c>
    </row>
    <row r="23" spans="1:17" x14ac:dyDescent="0.25">
      <c r="A23" t="s">
        <v>131</v>
      </c>
      <c r="B23">
        <f>'Data Actual'!D29</f>
        <v>22</v>
      </c>
      <c r="C23" s="3">
        <f>'Data Actual'!E29</f>
        <v>45075</v>
      </c>
      <c r="D23" s="3">
        <f>'Data Actual'!F29</f>
        <v>45081</v>
      </c>
      <c r="E23">
        <f>'Data Actual'!G29</f>
        <v>0</v>
      </c>
      <c r="F23">
        <f>'Data Actual'!H29</f>
        <v>1830</v>
      </c>
      <c r="G23">
        <f>'Data Actual'!I29</f>
        <v>0</v>
      </c>
      <c r="H23">
        <f>'Data Actual'!J29</f>
        <v>1830</v>
      </c>
      <c r="I23">
        <f>'Data Actual'!K29</f>
        <v>0</v>
      </c>
      <c r="J23">
        <f>'Data Actual'!L29</f>
        <v>1830</v>
      </c>
      <c r="K23">
        <f>'Data Actual'!M29</f>
        <v>0</v>
      </c>
      <c r="L23">
        <f>'Data Actual'!N29</f>
        <v>1830</v>
      </c>
      <c r="M23" t="str">
        <f>'Data Actual'!O29</f>
        <v>05</v>
      </c>
      <c r="N23">
        <f>'Data Actual'!P29</f>
        <v>0</v>
      </c>
      <c r="O23">
        <f>'Data Actual'!Q29</f>
        <v>1830</v>
      </c>
      <c r="P23">
        <f>'Data Actual'!R29</f>
        <v>0</v>
      </c>
      <c r="Q23">
        <f>'Data Actual'!S29</f>
        <v>1830</v>
      </c>
    </row>
    <row r="24" spans="1:17" x14ac:dyDescent="0.25">
      <c r="A24" t="s">
        <v>131</v>
      </c>
      <c r="B24">
        <f>'Data Actual'!D30</f>
        <v>23</v>
      </c>
      <c r="C24" s="3">
        <f>'Data Actual'!E30</f>
        <v>45082</v>
      </c>
      <c r="D24" s="3">
        <f>'Data Actual'!F30</f>
        <v>45088</v>
      </c>
      <c r="E24">
        <f>'Data Actual'!G30</f>
        <v>0</v>
      </c>
      <c r="F24">
        <f>'Data Actual'!H30</f>
        <v>1873</v>
      </c>
      <c r="G24">
        <f>'Data Actual'!I30</f>
        <v>0</v>
      </c>
      <c r="H24">
        <f>'Data Actual'!J30</f>
        <v>1873</v>
      </c>
      <c r="I24">
        <f>'Data Actual'!K30</f>
        <v>0</v>
      </c>
      <c r="J24">
        <f>'Data Actual'!L30</f>
        <v>1873</v>
      </c>
      <c r="K24">
        <f>'Data Actual'!M30</f>
        <v>0</v>
      </c>
      <c r="L24">
        <f>'Data Actual'!N30</f>
        <v>1873</v>
      </c>
      <c r="M24" t="str">
        <f>'Data Actual'!O30</f>
        <v>06</v>
      </c>
      <c r="N24">
        <f>'Data Actual'!P30</f>
        <v>0</v>
      </c>
      <c r="O24">
        <f>'Data Actual'!Q30</f>
        <v>1873</v>
      </c>
      <c r="P24">
        <f>'Data Actual'!R30</f>
        <v>0</v>
      </c>
      <c r="Q24">
        <f>'Data Actual'!S30</f>
        <v>1873</v>
      </c>
    </row>
    <row r="25" spans="1:17" x14ac:dyDescent="0.25">
      <c r="A25" t="s">
        <v>131</v>
      </c>
      <c r="B25">
        <f>'Data Actual'!D31</f>
        <v>24</v>
      </c>
      <c r="C25" s="3">
        <f>'Data Actual'!E31</f>
        <v>45089</v>
      </c>
      <c r="D25" s="3">
        <f>'Data Actual'!F31</f>
        <v>45095</v>
      </c>
      <c r="E25">
        <f>'Data Actual'!G31</f>
        <v>0</v>
      </c>
      <c r="F25">
        <f>'Data Actual'!H31</f>
        <v>1289</v>
      </c>
      <c r="G25">
        <f>'Data Actual'!I31</f>
        <v>0</v>
      </c>
      <c r="H25">
        <f>'Data Actual'!J31</f>
        <v>1289</v>
      </c>
      <c r="I25">
        <f>'Data Actual'!K31</f>
        <v>0</v>
      </c>
      <c r="J25">
        <f>'Data Actual'!L31</f>
        <v>1289</v>
      </c>
      <c r="K25">
        <f>'Data Actual'!M31</f>
        <v>0</v>
      </c>
      <c r="L25">
        <f>'Data Actual'!N31</f>
        <v>1289</v>
      </c>
      <c r="M25" t="str">
        <f>'Data Actual'!O31</f>
        <v>06</v>
      </c>
      <c r="N25">
        <f>'Data Actual'!P31</f>
        <v>0</v>
      </c>
      <c r="O25">
        <f>'Data Actual'!Q31</f>
        <v>1289</v>
      </c>
      <c r="P25">
        <f>'Data Actual'!R31</f>
        <v>0</v>
      </c>
      <c r="Q25">
        <f>'Data Actual'!S31</f>
        <v>1289</v>
      </c>
    </row>
    <row r="26" spans="1:17" x14ac:dyDescent="0.25">
      <c r="A26" t="s">
        <v>131</v>
      </c>
      <c r="B26">
        <f>'Data Actual'!D32</f>
        <v>25</v>
      </c>
      <c r="C26" s="3">
        <f>'Data Actual'!E32</f>
        <v>45096</v>
      </c>
      <c r="D26" s="3">
        <f>'Data Actual'!F32</f>
        <v>45102</v>
      </c>
      <c r="E26">
        <f>'Data Actual'!G32</f>
        <v>0</v>
      </c>
      <c r="F26">
        <f>'Data Actual'!H32</f>
        <v>1557</v>
      </c>
      <c r="G26">
        <f>'Data Actual'!I32</f>
        <v>0</v>
      </c>
      <c r="H26">
        <f>'Data Actual'!J32</f>
        <v>1557</v>
      </c>
      <c r="I26">
        <f>'Data Actual'!K32</f>
        <v>0</v>
      </c>
      <c r="J26">
        <f>'Data Actual'!L32</f>
        <v>1557</v>
      </c>
      <c r="K26">
        <f>'Data Actual'!M32</f>
        <v>0</v>
      </c>
      <c r="L26">
        <f>'Data Actual'!N32</f>
        <v>1557</v>
      </c>
      <c r="M26" t="str">
        <f>'Data Actual'!O32</f>
        <v>06</v>
      </c>
      <c r="N26">
        <f>'Data Actual'!P32</f>
        <v>0</v>
      </c>
      <c r="O26">
        <f>'Data Actual'!Q32</f>
        <v>1557</v>
      </c>
      <c r="P26">
        <f>'Data Actual'!R32</f>
        <v>0</v>
      </c>
      <c r="Q26">
        <f>'Data Actual'!S32</f>
        <v>1557</v>
      </c>
    </row>
    <row r="27" spans="1:17" x14ac:dyDescent="0.25">
      <c r="A27" t="s">
        <v>131</v>
      </c>
      <c r="B27">
        <f>'Data Actual'!D33</f>
        <v>26</v>
      </c>
      <c r="C27" s="3">
        <f>'Data Actual'!E33</f>
        <v>45103</v>
      </c>
      <c r="D27" s="3">
        <f>'Data Actual'!F33</f>
        <v>45109</v>
      </c>
      <c r="E27">
        <f>'Data Actual'!G33</f>
        <v>0</v>
      </c>
      <c r="F27">
        <f>'Data Actual'!H33</f>
        <v>1311</v>
      </c>
      <c r="G27">
        <f>'Data Actual'!I33</f>
        <v>0</v>
      </c>
      <c r="H27">
        <f>'Data Actual'!J33</f>
        <v>1311</v>
      </c>
      <c r="I27">
        <f>'Data Actual'!K33</f>
        <v>0</v>
      </c>
      <c r="J27">
        <f>'Data Actual'!L33</f>
        <v>1311</v>
      </c>
      <c r="K27">
        <f>'Data Actual'!M33</f>
        <v>0</v>
      </c>
      <c r="L27">
        <f>'Data Actual'!N33</f>
        <v>1311</v>
      </c>
      <c r="M27" t="str">
        <f>'Data Actual'!O33</f>
        <v>06</v>
      </c>
      <c r="N27">
        <f>'Data Actual'!P33</f>
        <v>0</v>
      </c>
      <c r="O27">
        <f>'Data Actual'!Q33</f>
        <v>1311</v>
      </c>
      <c r="P27">
        <f>'Data Actual'!R33</f>
        <v>0</v>
      </c>
      <c r="Q27">
        <f>'Data Actual'!S33</f>
        <v>1311</v>
      </c>
    </row>
    <row r="28" spans="1:17" x14ac:dyDescent="0.25">
      <c r="A28" t="s">
        <v>131</v>
      </c>
      <c r="B28">
        <f>'Data Actual'!D34</f>
        <v>27</v>
      </c>
      <c r="C28" s="3">
        <f>'Data Actual'!E34</f>
        <v>45110</v>
      </c>
      <c r="D28" s="3">
        <f>'Data Actual'!F34</f>
        <v>45116</v>
      </c>
      <c r="E28">
        <f>'Data Actual'!G34</f>
        <v>0</v>
      </c>
      <c r="F28">
        <f>'Data Actual'!H34</f>
        <v>2334</v>
      </c>
      <c r="G28">
        <f>'Data Actual'!I34</f>
        <v>0</v>
      </c>
      <c r="H28">
        <f>'Data Actual'!J34</f>
        <v>2334</v>
      </c>
      <c r="I28">
        <f>'Data Actual'!K34</f>
        <v>0</v>
      </c>
      <c r="J28">
        <f>'Data Actual'!L34</f>
        <v>2334</v>
      </c>
      <c r="K28">
        <f>'Data Actual'!M34</f>
        <v>0</v>
      </c>
      <c r="L28">
        <f>'Data Actual'!N34</f>
        <v>2334</v>
      </c>
      <c r="M28" t="str">
        <f>'Data Actual'!O34</f>
        <v>07</v>
      </c>
      <c r="N28">
        <f>'Data Actual'!P34</f>
        <v>0</v>
      </c>
      <c r="O28">
        <f>'Data Actual'!Q34</f>
        <v>2334</v>
      </c>
      <c r="P28">
        <f>'Data Actual'!R34</f>
        <v>0</v>
      </c>
      <c r="Q28">
        <f>'Data Actual'!S34</f>
        <v>2334</v>
      </c>
    </row>
    <row r="29" spans="1:17" x14ac:dyDescent="0.25">
      <c r="A29" t="s">
        <v>131</v>
      </c>
      <c r="B29">
        <f>'Data Actual'!D35</f>
        <v>28</v>
      </c>
      <c r="C29" s="3">
        <f>'Data Actual'!E35</f>
        <v>45117</v>
      </c>
      <c r="D29" s="3">
        <f>'Data Actual'!F35</f>
        <v>45123</v>
      </c>
      <c r="E29">
        <f>'Data Actual'!G35</f>
        <v>0</v>
      </c>
      <c r="F29">
        <f>'Data Actual'!H35</f>
        <v>1595</v>
      </c>
      <c r="G29">
        <f>'Data Actual'!I35</f>
        <v>0</v>
      </c>
      <c r="H29">
        <f>'Data Actual'!J35</f>
        <v>1595</v>
      </c>
      <c r="I29">
        <f>'Data Actual'!K35</f>
        <v>0</v>
      </c>
      <c r="J29">
        <f>'Data Actual'!L35</f>
        <v>1595</v>
      </c>
      <c r="K29">
        <f>'Data Actual'!M35</f>
        <v>0</v>
      </c>
      <c r="L29">
        <f>'Data Actual'!N35</f>
        <v>1595</v>
      </c>
      <c r="M29" t="str">
        <f>'Data Actual'!O35</f>
        <v>07</v>
      </c>
      <c r="N29">
        <f>'Data Actual'!P35</f>
        <v>0</v>
      </c>
      <c r="O29">
        <f>'Data Actual'!Q35</f>
        <v>1595</v>
      </c>
      <c r="P29">
        <f>'Data Actual'!R35</f>
        <v>0</v>
      </c>
      <c r="Q29">
        <f>'Data Actual'!S35</f>
        <v>1595</v>
      </c>
    </row>
    <row r="30" spans="1:17" x14ac:dyDescent="0.25">
      <c r="A30" t="s">
        <v>131</v>
      </c>
      <c r="B30">
        <f>'Data Actual'!D36</f>
        <v>29</v>
      </c>
      <c r="C30" s="3">
        <f>'Data Actual'!E36</f>
        <v>45124</v>
      </c>
      <c r="D30" s="3">
        <f>'Data Actual'!F36</f>
        <v>45130</v>
      </c>
      <c r="E30">
        <f>'Data Actual'!G36</f>
        <v>0</v>
      </c>
      <c r="F30">
        <f>'Data Actual'!H36</f>
        <v>1593</v>
      </c>
      <c r="G30">
        <f>'Data Actual'!I36</f>
        <v>0</v>
      </c>
      <c r="H30">
        <f>'Data Actual'!J36</f>
        <v>1593</v>
      </c>
      <c r="I30">
        <f>'Data Actual'!K36</f>
        <v>0</v>
      </c>
      <c r="J30">
        <f>'Data Actual'!L36</f>
        <v>1593</v>
      </c>
      <c r="K30">
        <f>'Data Actual'!M36</f>
        <v>0</v>
      </c>
      <c r="L30">
        <f>'Data Actual'!N36</f>
        <v>1593</v>
      </c>
      <c r="M30" t="str">
        <f>'Data Actual'!O36</f>
        <v>07</v>
      </c>
      <c r="N30">
        <f>'Data Actual'!P36</f>
        <v>0</v>
      </c>
      <c r="O30">
        <f>'Data Actual'!Q36</f>
        <v>1593</v>
      </c>
      <c r="P30">
        <f>'Data Actual'!R36</f>
        <v>0</v>
      </c>
      <c r="Q30">
        <f>'Data Actual'!S36</f>
        <v>1593</v>
      </c>
    </row>
    <row r="31" spans="1:17" x14ac:dyDescent="0.25">
      <c r="A31" t="s">
        <v>131</v>
      </c>
      <c r="B31">
        <f>'Data Actual'!D37</f>
        <v>30</v>
      </c>
      <c r="C31" s="3">
        <f>'Data Actual'!E37</f>
        <v>45131</v>
      </c>
      <c r="D31" s="3">
        <f>'Data Actual'!F37</f>
        <v>45137</v>
      </c>
      <c r="E31">
        <f>'Data Actual'!G37</f>
        <v>0</v>
      </c>
      <c r="F31">
        <f>'Data Actual'!H37</f>
        <v>1881</v>
      </c>
      <c r="G31">
        <f>'Data Actual'!I37</f>
        <v>0</v>
      </c>
      <c r="H31">
        <f>'Data Actual'!J37</f>
        <v>1881</v>
      </c>
      <c r="I31">
        <f>'Data Actual'!K37</f>
        <v>0</v>
      </c>
      <c r="J31">
        <f>'Data Actual'!L37</f>
        <v>1881</v>
      </c>
      <c r="K31">
        <f>'Data Actual'!M37</f>
        <v>0</v>
      </c>
      <c r="L31">
        <f>'Data Actual'!N37</f>
        <v>1881</v>
      </c>
      <c r="M31" t="str">
        <f>'Data Actual'!O37</f>
        <v>07</v>
      </c>
      <c r="N31">
        <f>'Data Actual'!P37</f>
        <v>0</v>
      </c>
      <c r="O31">
        <f>'Data Actual'!Q37</f>
        <v>1881</v>
      </c>
      <c r="P31">
        <f>'Data Actual'!R37</f>
        <v>0</v>
      </c>
      <c r="Q31">
        <f>'Data Actual'!S37</f>
        <v>1881</v>
      </c>
    </row>
    <row r="32" spans="1:17" x14ac:dyDescent="0.25">
      <c r="A32" t="s">
        <v>131</v>
      </c>
      <c r="B32">
        <f>'Data Actual'!D38</f>
        <v>31</v>
      </c>
      <c r="C32" s="3">
        <f>'Data Actual'!E38</f>
        <v>45138</v>
      </c>
      <c r="D32" s="3">
        <f>'Data Actual'!F38</f>
        <v>45144</v>
      </c>
      <c r="E32">
        <f>'Data Actual'!G38</f>
        <v>0</v>
      </c>
      <c r="F32">
        <f>'Data Actual'!H38</f>
        <v>2092</v>
      </c>
      <c r="G32">
        <f>'Data Actual'!I38</f>
        <v>0</v>
      </c>
      <c r="H32">
        <f>'Data Actual'!J38</f>
        <v>2092</v>
      </c>
      <c r="I32">
        <f>'Data Actual'!K38</f>
        <v>0</v>
      </c>
      <c r="J32">
        <f>'Data Actual'!L38</f>
        <v>2092</v>
      </c>
      <c r="K32">
        <f>'Data Actual'!M38</f>
        <v>0</v>
      </c>
      <c r="L32">
        <f>'Data Actual'!N38</f>
        <v>2092</v>
      </c>
      <c r="M32" t="str">
        <f>'Data Actual'!O38</f>
        <v>07</v>
      </c>
      <c r="N32">
        <f>'Data Actual'!P38</f>
        <v>0</v>
      </c>
      <c r="O32">
        <f>'Data Actual'!Q38</f>
        <v>2092</v>
      </c>
      <c r="P32">
        <f>'Data Actual'!R38</f>
        <v>0</v>
      </c>
      <c r="Q32">
        <f>'Data Actual'!S38</f>
        <v>2092</v>
      </c>
    </row>
    <row r="33" spans="1:17" x14ac:dyDescent="0.25">
      <c r="A33" t="s">
        <v>131</v>
      </c>
      <c r="B33">
        <f>'Data Actual'!D39</f>
        <v>32</v>
      </c>
      <c r="C33" s="3">
        <f>'Data Actual'!E39</f>
        <v>45145</v>
      </c>
      <c r="D33" s="3">
        <f>'Data Actual'!F39</f>
        <v>45151</v>
      </c>
      <c r="E33">
        <f>'Data Actual'!G39</f>
        <v>0</v>
      </c>
      <c r="F33">
        <f>'Data Actual'!H39</f>
        <v>1678</v>
      </c>
      <c r="G33">
        <f>'Data Actual'!I39</f>
        <v>0</v>
      </c>
      <c r="H33">
        <f>'Data Actual'!J39</f>
        <v>1678</v>
      </c>
      <c r="I33">
        <f>'Data Actual'!K39</f>
        <v>0</v>
      </c>
      <c r="J33">
        <f>'Data Actual'!L39</f>
        <v>1678</v>
      </c>
      <c r="K33">
        <f>'Data Actual'!M39</f>
        <v>0</v>
      </c>
      <c r="L33">
        <f>'Data Actual'!N39</f>
        <v>1678</v>
      </c>
      <c r="M33" t="str">
        <f>'Data Actual'!O39</f>
        <v>08</v>
      </c>
      <c r="N33">
        <f>'Data Actual'!P39</f>
        <v>0</v>
      </c>
      <c r="O33">
        <f>'Data Actual'!Q39</f>
        <v>1678</v>
      </c>
      <c r="P33">
        <f>'Data Actual'!R39</f>
        <v>0</v>
      </c>
      <c r="Q33">
        <f>'Data Actual'!S39</f>
        <v>1678</v>
      </c>
    </row>
    <row r="34" spans="1:17" x14ac:dyDescent="0.25">
      <c r="A34" t="s">
        <v>131</v>
      </c>
      <c r="B34">
        <f>'Data Actual'!D40</f>
        <v>33</v>
      </c>
      <c r="C34" s="3">
        <f>'Data Actual'!E40</f>
        <v>45152</v>
      </c>
      <c r="D34" s="3">
        <f>'Data Actual'!F40</f>
        <v>45158</v>
      </c>
      <c r="E34">
        <f>'Data Actual'!G40</f>
        <v>0</v>
      </c>
      <c r="F34">
        <f>'Data Actual'!H40</f>
        <v>2486</v>
      </c>
      <c r="G34">
        <f>'Data Actual'!I40</f>
        <v>1</v>
      </c>
      <c r="H34">
        <f>'Data Actual'!J40</f>
        <v>2485</v>
      </c>
      <c r="I34">
        <f>'Data Actual'!K40</f>
        <v>0</v>
      </c>
      <c r="J34">
        <f>'Data Actual'!L40</f>
        <v>2486</v>
      </c>
      <c r="K34">
        <f>'Data Actual'!M40</f>
        <v>1</v>
      </c>
      <c r="L34">
        <f>'Data Actual'!N40</f>
        <v>2485</v>
      </c>
      <c r="M34" t="str">
        <f>'Data Actual'!O40</f>
        <v>08</v>
      </c>
      <c r="N34">
        <f>'Data Actual'!P40</f>
        <v>1</v>
      </c>
      <c r="O34">
        <f>'Data Actual'!Q40</f>
        <v>2485</v>
      </c>
      <c r="P34">
        <f>'Data Actual'!R40</f>
        <v>1</v>
      </c>
      <c r="Q34">
        <f>'Data Actual'!S40</f>
        <v>2485</v>
      </c>
    </row>
    <row r="35" spans="1:17" x14ac:dyDescent="0.25">
      <c r="A35" t="s">
        <v>131</v>
      </c>
      <c r="B35">
        <f>'Data Actual'!D41</f>
        <v>34</v>
      </c>
      <c r="C35" s="3">
        <f>'Data Actual'!E41</f>
        <v>45159</v>
      </c>
      <c r="D35" s="3">
        <f>'Data Actual'!F41</f>
        <v>45165</v>
      </c>
      <c r="E35">
        <f>'Data Actual'!G41</f>
        <v>0</v>
      </c>
      <c r="F35">
        <f>'Data Actual'!H41</f>
        <v>2301</v>
      </c>
      <c r="G35">
        <f>'Data Actual'!I41</f>
        <v>1</v>
      </c>
      <c r="H35">
        <f>'Data Actual'!J41</f>
        <v>2300</v>
      </c>
      <c r="I35">
        <f>'Data Actual'!K41</f>
        <v>0</v>
      </c>
      <c r="J35">
        <f>'Data Actual'!L41</f>
        <v>2301</v>
      </c>
      <c r="K35">
        <f>'Data Actual'!M41</f>
        <v>0</v>
      </c>
      <c r="L35">
        <f>'Data Actual'!N41</f>
        <v>2301</v>
      </c>
      <c r="M35" t="str">
        <f>'Data Actual'!O41</f>
        <v>08</v>
      </c>
      <c r="N35">
        <f>'Data Actual'!P41</f>
        <v>1</v>
      </c>
      <c r="O35">
        <f>'Data Actual'!Q41</f>
        <v>2300</v>
      </c>
      <c r="P35">
        <f>'Data Actual'!R41</f>
        <v>0</v>
      </c>
      <c r="Q35">
        <f>'Data Actual'!S41</f>
        <v>2301</v>
      </c>
    </row>
    <row r="36" spans="1:17" x14ac:dyDescent="0.25">
      <c r="A36" t="s">
        <v>131</v>
      </c>
      <c r="B36">
        <f>'Data Actual'!D42</f>
        <v>35</v>
      </c>
      <c r="C36" s="3">
        <f>'Data Actual'!E42</f>
        <v>45166</v>
      </c>
      <c r="D36" s="3">
        <f>'Data Actual'!F42</f>
        <v>45172</v>
      </c>
      <c r="E36">
        <f>'Data Actual'!G42</f>
        <v>0</v>
      </c>
      <c r="F36">
        <f>'Data Actual'!H42</f>
        <v>1379</v>
      </c>
      <c r="G36">
        <f>'Data Actual'!I42</f>
        <v>0</v>
      </c>
      <c r="H36">
        <f>'Data Actual'!J42</f>
        <v>1379</v>
      </c>
      <c r="I36">
        <f>'Data Actual'!K42</f>
        <v>0</v>
      </c>
      <c r="J36">
        <f>'Data Actual'!L42</f>
        <v>1379</v>
      </c>
      <c r="K36">
        <f>'Data Actual'!M42</f>
        <v>0</v>
      </c>
      <c r="L36">
        <f>'Data Actual'!N42</f>
        <v>1379</v>
      </c>
      <c r="M36" t="str">
        <f>'Data Actual'!O42</f>
        <v>08</v>
      </c>
      <c r="N36">
        <f>'Data Actual'!P42</f>
        <v>0</v>
      </c>
      <c r="O36">
        <f>'Data Actual'!Q42</f>
        <v>1379</v>
      </c>
      <c r="P36">
        <f>'Data Actual'!R42</f>
        <v>0</v>
      </c>
      <c r="Q36">
        <f>'Data Actual'!S42</f>
        <v>1379</v>
      </c>
    </row>
    <row r="37" spans="1:17" x14ac:dyDescent="0.25">
      <c r="A37" t="s">
        <v>131</v>
      </c>
      <c r="B37">
        <f>'Data Actual'!D43</f>
        <v>36</v>
      </c>
      <c r="C37" s="3">
        <f>'Data Actual'!E43</f>
        <v>45173</v>
      </c>
      <c r="D37" s="3">
        <f>'Data Actual'!F43</f>
        <v>45179</v>
      </c>
      <c r="E37">
        <f>'Data Actual'!G43</f>
        <v>0</v>
      </c>
      <c r="F37">
        <f>'Data Actual'!H43</f>
        <v>1824</v>
      </c>
      <c r="G37">
        <f>'Data Actual'!I43</f>
        <v>0</v>
      </c>
      <c r="H37">
        <f>'Data Actual'!J43</f>
        <v>1824</v>
      </c>
      <c r="I37">
        <f>'Data Actual'!K43</f>
        <v>0</v>
      </c>
      <c r="J37">
        <f>'Data Actual'!L43</f>
        <v>1824</v>
      </c>
      <c r="K37">
        <f>'Data Actual'!M43</f>
        <v>0</v>
      </c>
      <c r="L37">
        <f>'Data Actual'!N43</f>
        <v>1824</v>
      </c>
      <c r="M37" t="str">
        <f>'Data Actual'!O43</f>
        <v>09</v>
      </c>
      <c r="N37">
        <f>'Data Actual'!P43</f>
        <v>0</v>
      </c>
      <c r="O37">
        <f>'Data Actual'!Q43</f>
        <v>1824</v>
      </c>
      <c r="P37">
        <f>'Data Actual'!R43</f>
        <v>0</v>
      </c>
      <c r="Q37">
        <f>'Data Actual'!S43</f>
        <v>1824</v>
      </c>
    </row>
    <row r="38" spans="1:17" x14ac:dyDescent="0.25">
      <c r="A38" t="s">
        <v>131</v>
      </c>
      <c r="B38">
        <f>'Data Actual'!D44</f>
        <v>37</v>
      </c>
      <c r="C38" s="3">
        <f>'Data Actual'!E44</f>
        <v>45180</v>
      </c>
      <c r="D38" s="3">
        <f>'Data Actual'!F44</f>
        <v>45186</v>
      </c>
      <c r="E38">
        <f>'Data Actual'!G44</f>
        <v>0</v>
      </c>
      <c r="F38">
        <f>'Data Actual'!H44</f>
        <v>1597</v>
      </c>
      <c r="G38">
        <f>'Data Actual'!I44</f>
        <v>0</v>
      </c>
      <c r="H38">
        <f>'Data Actual'!J44</f>
        <v>1597</v>
      </c>
      <c r="I38">
        <f>'Data Actual'!K44</f>
        <v>0</v>
      </c>
      <c r="J38">
        <f>'Data Actual'!L44</f>
        <v>1597</v>
      </c>
      <c r="K38">
        <f>'Data Actual'!M44</f>
        <v>0</v>
      </c>
      <c r="L38">
        <f>'Data Actual'!N44</f>
        <v>1597</v>
      </c>
      <c r="M38" t="str">
        <f>'Data Actual'!O44</f>
        <v>09</v>
      </c>
      <c r="N38">
        <f>'Data Actual'!P44</f>
        <v>0</v>
      </c>
      <c r="O38">
        <f>'Data Actual'!Q44</f>
        <v>1597</v>
      </c>
      <c r="P38">
        <f>'Data Actual'!R44</f>
        <v>0</v>
      </c>
      <c r="Q38">
        <f>'Data Actual'!S44</f>
        <v>1597</v>
      </c>
    </row>
    <row r="39" spans="1:17" x14ac:dyDescent="0.25">
      <c r="A39" t="s">
        <v>131</v>
      </c>
      <c r="B39">
        <f>'Data Actual'!D45</f>
        <v>38</v>
      </c>
      <c r="C39" s="3">
        <f>'Data Actual'!E45</f>
        <v>45187</v>
      </c>
      <c r="D39" s="3">
        <f>'Data Actual'!F45</f>
        <v>45193</v>
      </c>
      <c r="E39">
        <f>'Data Actual'!G45</f>
        <v>0</v>
      </c>
      <c r="F39">
        <f>'Data Actual'!H45</f>
        <v>3209</v>
      </c>
      <c r="G39">
        <f>'Data Actual'!I45</f>
        <v>0</v>
      </c>
      <c r="H39">
        <f>'Data Actual'!J45</f>
        <v>3209</v>
      </c>
      <c r="I39">
        <f>'Data Actual'!K45</f>
        <v>0</v>
      </c>
      <c r="J39">
        <f>'Data Actual'!L45</f>
        <v>3209</v>
      </c>
      <c r="K39">
        <f>'Data Actual'!M45</f>
        <v>0</v>
      </c>
      <c r="L39">
        <f>'Data Actual'!N45</f>
        <v>3209</v>
      </c>
      <c r="M39" t="str">
        <f>'Data Actual'!O45</f>
        <v>09</v>
      </c>
      <c r="N39">
        <f>'Data Actual'!P45</f>
        <v>0</v>
      </c>
      <c r="O39">
        <f>'Data Actual'!Q45</f>
        <v>3209</v>
      </c>
      <c r="P39">
        <f>'Data Actual'!R45</f>
        <v>0</v>
      </c>
      <c r="Q39">
        <f>'Data Actual'!S45</f>
        <v>3209</v>
      </c>
    </row>
    <row r="40" spans="1:17" x14ac:dyDescent="0.25">
      <c r="A40" t="s">
        <v>131</v>
      </c>
      <c r="B40">
        <f>'Data Actual'!D46</f>
        <v>39</v>
      </c>
      <c r="C40" s="3">
        <f>'Data Actual'!E46</f>
        <v>45194</v>
      </c>
      <c r="D40" s="3">
        <f>'Data Actual'!F46</f>
        <v>45200</v>
      </c>
      <c r="E40">
        <f>'Data Actual'!G46</f>
        <v>0</v>
      </c>
      <c r="F40">
        <f>'Data Actual'!H46</f>
        <v>0</v>
      </c>
      <c r="G40">
        <f>'Data Actual'!I46</f>
        <v>0</v>
      </c>
      <c r="H40">
        <f>'Data Actual'!J46</f>
        <v>0</v>
      </c>
      <c r="I40">
        <f>'Data Actual'!K46</f>
        <v>0</v>
      </c>
      <c r="J40">
        <f>'Data Actual'!L46</f>
        <v>0</v>
      </c>
      <c r="K40">
        <f>'Data Actual'!M46</f>
        <v>0</v>
      </c>
      <c r="L40">
        <f>'Data Actual'!N46</f>
        <v>0</v>
      </c>
      <c r="M40" t="str">
        <f>'Data Actual'!O46</f>
        <v>09</v>
      </c>
      <c r="N40">
        <f>'Data Actual'!P46</f>
        <v>0</v>
      </c>
      <c r="O40">
        <f>'Data Actual'!Q46</f>
        <v>0</v>
      </c>
      <c r="P40">
        <f>'Data Actual'!R46</f>
        <v>0</v>
      </c>
      <c r="Q40">
        <f>'Data Actual'!S46</f>
        <v>0</v>
      </c>
    </row>
    <row r="41" spans="1:17" x14ac:dyDescent="0.25">
      <c r="A41" t="s">
        <v>131</v>
      </c>
      <c r="B41">
        <f>'Data Actual'!D47</f>
        <v>40</v>
      </c>
      <c r="C41" s="3">
        <f>'Data Actual'!E47</f>
        <v>45201</v>
      </c>
      <c r="D41" s="3">
        <f>'Data Actual'!F47</f>
        <v>45207</v>
      </c>
      <c r="E41">
        <f>'Data Actual'!G47</f>
        <v>0</v>
      </c>
      <c r="F41">
        <f>'Data Actual'!H47</f>
        <v>0</v>
      </c>
      <c r="G41">
        <f>'Data Actual'!I47</f>
        <v>0</v>
      </c>
      <c r="H41">
        <f>'Data Actual'!J47</f>
        <v>0</v>
      </c>
      <c r="I41">
        <f>'Data Actual'!K47</f>
        <v>0</v>
      </c>
      <c r="J41">
        <f>'Data Actual'!L47</f>
        <v>0</v>
      </c>
      <c r="K41">
        <f>'Data Actual'!M47</f>
        <v>0</v>
      </c>
      <c r="L41">
        <f>'Data Actual'!N47</f>
        <v>0</v>
      </c>
      <c r="M41" t="str">
        <f>'Data Actual'!O47</f>
        <v>10</v>
      </c>
      <c r="N41">
        <f>'Data Actual'!P47</f>
        <v>0</v>
      </c>
      <c r="O41">
        <f>'Data Actual'!Q47</f>
        <v>0</v>
      </c>
      <c r="P41">
        <f>'Data Actual'!R47</f>
        <v>0</v>
      </c>
      <c r="Q41">
        <f>'Data Actual'!S47</f>
        <v>0</v>
      </c>
    </row>
    <row r="42" spans="1:17" x14ac:dyDescent="0.25">
      <c r="A42" t="s">
        <v>131</v>
      </c>
      <c r="B42">
        <f>'Data Actual'!D48</f>
        <v>41</v>
      </c>
      <c r="C42" s="3">
        <f>'Data Actual'!E48</f>
        <v>45208</v>
      </c>
      <c r="D42" s="3">
        <f>'Data Actual'!F48</f>
        <v>45214</v>
      </c>
      <c r="E42">
        <f>'Data Actual'!G48</f>
        <v>0</v>
      </c>
      <c r="F42">
        <f>'Data Actual'!H48</f>
        <v>0</v>
      </c>
      <c r="G42">
        <f>'Data Actual'!I48</f>
        <v>0</v>
      </c>
      <c r="H42">
        <f>'Data Actual'!J48</f>
        <v>0</v>
      </c>
      <c r="I42">
        <f>'Data Actual'!K48</f>
        <v>0</v>
      </c>
      <c r="J42">
        <f>'Data Actual'!L48</f>
        <v>0</v>
      </c>
      <c r="K42">
        <f>'Data Actual'!M48</f>
        <v>0</v>
      </c>
      <c r="L42">
        <f>'Data Actual'!N48</f>
        <v>0</v>
      </c>
      <c r="M42" t="str">
        <f>'Data Actual'!O48</f>
        <v>10</v>
      </c>
      <c r="N42">
        <f>'Data Actual'!P48</f>
        <v>0</v>
      </c>
      <c r="O42">
        <f>'Data Actual'!Q48</f>
        <v>0</v>
      </c>
      <c r="P42">
        <f>'Data Actual'!R48</f>
        <v>0</v>
      </c>
      <c r="Q42">
        <f>'Data Actual'!S48</f>
        <v>0</v>
      </c>
    </row>
    <row r="43" spans="1:17" x14ac:dyDescent="0.25">
      <c r="A43" t="s">
        <v>131</v>
      </c>
      <c r="B43">
        <f>'Data Actual'!D49</f>
        <v>42</v>
      </c>
      <c r="C43" s="3">
        <f>'Data Actual'!E49</f>
        <v>45215</v>
      </c>
      <c r="D43" s="3">
        <f>'Data Actual'!F49</f>
        <v>45221</v>
      </c>
      <c r="E43">
        <f>'Data Actual'!G49</f>
        <v>0</v>
      </c>
      <c r="F43">
        <f>'Data Actual'!H49</f>
        <v>0</v>
      </c>
      <c r="G43">
        <f>'Data Actual'!I49</f>
        <v>0</v>
      </c>
      <c r="H43">
        <f>'Data Actual'!J49</f>
        <v>0</v>
      </c>
      <c r="I43">
        <f>'Data Actual'!K49</f>
        <v>0</v>
      </c>
      <c r="J43">
        <f>'Data Actual'!L49</f>
        <v>0</v>
      </c>
      <c r="K43">
        <f>'Data Actual'!M49</f>
        <v>0</v>
      </c>
      <c r="L43">
        <f>'Data Actual'!N49</f>
        <v>0</v>
      </c>
      <c r="M43" t="str">
        <f>'Data Actual'!O49</f>
        <v>10</v>
      </c>
      <c r="N43">
        <f>'Data Actual'!P49</f>
        <v>0</v>
      </c>
      <c r="O43">
        <f>'Data Actual'!Q49</f>
        <v>0</v>
      </c>
      <c r="P43">
        <f>'Data Actual'!R49</f>
        <v>0</v>
      </c>
      <c r="Q43">
        <f>'Data Actual'!S49</f>
        <v>0</v>
      </c>
    </row>
    <row r="44" spans="1:17" x14ac:dyDescent="0.25">
      <c r="A44" t="s">
        <v>131</v>
      </c>
      <c r="B44">
        <f>'Data Actual'!D50</f>
        <v>43</v>
      </c>
      <c r="C44" s="3">
        <f>'Data Actual'!E50</f>
        <v>45222</v>
      </c>
      <c r="D44" s="3">
        <f>'Data Actual'!F50</f>
        <v>45228</v>
      </c>
      <c r="E44">
        <f>'Data Actual'!G50</f>
        <v>0</v>
      </c>
      <c r="F44">
        <f>'Data Actual'!H50</f>
        <v>0</v>
      </c>
      <c r="G44">
        <f>'Data Actual'!I50</f>
        <v>0</v>
      </c>
      <c r="H44">
        <f>'Data Actual'!J50</f>
        <v>0</v>
      </c>
      <c r="I44">
        <f>'Data Actual'!K50</f>
        <v>0</v>
      </c>
      <c r="J44">
        <f>'Data Actual'!L50</f>
        <v>0</v>
      </c>
      <c r="K44">
        <f>'Data Actual'!M50</f>
        <v>0</v>
      </c>
      <c r="L44">
        <f>'Data Actual'!N50</f>
        <v>0</v>
      </c>
      <c r="M44" t="str">
        <f>'Data Actual'!O50</f>
        <v>10</v>
      </c>
      <c r="N44">
        <f>'Data Actual'!P50</f>
        <v>0</v>
      </c>
      <c r="O44">
        <f>'Data Actual'!Q50</f>
        <v>0</v>
      </c>
      <c r="P44">
        <f>'Data Actual'!R50</f>
        <v>0</v>
      </c>
      <c r="Q44">
        <f>'Data Actual'!S50</f>
        <v>0</v>
      </c>
    </row>
    <row r="45" spans="1:17" x14ac:dyDescent="0.25">
      <c r="A45" t="s">
        <v>131</v>
      </c>
      <c r="B45">
        <f>'Data Actual'!D51</f>
        <v>44</v>
      </c>
      <c r="C45" s="3">
        <f>'Data Actual'!E51</f>
        <v>45229</v>
      </c>
      <c r="D45" s="3">
        <f>'Data Actual'!F51</f>
        <v>45235</v>
      </c>
      <c r="E45">
        <f>'Data Actual'!G51</f>
        <v>0</v>
      </c>
      <c r="F45">
        <f>'Data Actual'!H51</f>
        <v>0</v>
      </c>
      <c r="G45">
        <f>'Data Actual'!I51</f>
        <v>0</v>
      </c>
      <c r="H45">
        <f>'Data Actual'!J51</f>
        <v>0</v>
      </c>
      <c r="I45">
        <f>'Data Actual'!K51</f>
        <v>0</v>
      </c>
      <c r="J45">
        <f>'Data Actual'!L51</f>
        <v>0</v>
      </c>
      <c r="K45">
        <f>'Data Actual'!M51</f>
        <v>0</v>
      </c>
      <c r="L45">
        <f>'Data Actual'!N51</f>
        <v>0</v>
      </c>
      <c r="M45" t="str">
        <f>'Data Actual'!O51</f>
        <v>10</v>
      </c>
      <c r="N45">
        <f>'Data Actual'!P51</f>
        <v>0</v>
      </c>
      <c r="O45">
        <f>'Data Actual'!Q51</f>
        <v>0</v>
      </c>
      <c r="P45">
        <f>'Data Actual'!R51</f>
        <v>0</v>
      </c>
      <c r="Q45">
        <f>'Data Actual'!S51</f>
        <v>0</v>
      </c>
    </row>
    <row r="46" spans="1:17" x14ac:dyDescent="0.25">
      <c r="A46" t="s">
        <v>131</v>
      </c>
      <c r="B46">
        <f>'Data Actual'!D52</f>
        <v>45</v>
      </c>
      <c r="C46" s="3">
        <f>'Data Actual'!E52</f>
        <v>45236</v>
      </c>
      <c r="D46" s="3">
        <f>'Data Actual'!F52</f>
        <v>45242</v>
      </c>
      <c r="E46">
        <f>'Data Actual'!G52</f>
        <v>0</v>
      </c>
      <c r="F46">
        <f>'Data Actual'!H52</f>
        <v>0</v>
      </c>
      <c r="G46">
        <f>'Data Actual'!I52</f>
        <v>0</v>
      </c>
      <c r="H46">
        <f>'Data Actual'!J52</f>
        <v>0</v>
      </c>
      <c r="I46">
        <f>'Data Actual'!K52</f>
        <v>0</v>
      </c>
      <c r="J46">
        <f>'Data Actual'!L52</f>
        <v>0</v>
      </c>
      <c r="K46">
        <f>'Data Actual'!M52</f>
        <v>0</v>
      </c>
      <c r="L46">
        <f>'Data Actual'!N52</f>
        <v>0</v>
      </c>
      <c r="M46" t="str">
        <f>'Data Actual'!O52</f>
        <v>11</v>
      </c>
      <c r="N46">
        <f>'Data Actual'!P52</f>
        <v>0</v>
      </c>
      <c r="O46">
        <f>'Data Actual'!Q52</f>
        <v>0</v>
      </c>
      <c r="P46">
        <f>'Data Actual'!R52</f>
        <v>0</v>
      </c>
      <c r="Q46">
        <f>'Data Actual'!S52</f>
        <v>0</v>
      </c>
    </row>
    <row r="47" spans="1:17" x14ac:dyDescent="0.25">
      <c r="A47" t="s">
        <v>131</v>
      </c>
      <c r="B47">
        <f>'Data Actual'!D53</f>
        <v>46</v>
      </c>
      <c r="C47" s="3">
        <f>'Data Actual'!E53</f>
        <v>45243</v>
      </c>
      <c r="D47" s="3">
        <f>'Data Actual'!F53</f>
        <v>45249</v>
      </c>
      <c r="E47">
        <f>'Data Actual'!G53</f>
        <v>0</v>
      </c>
      <c r="F47">
        <f>'Data Actual'!H53</f>
        <v>0</v>
      </c>
      <c r="G47">
        <f>'Data Actual'!I53</f>
        <v>0</v>
      </c>
      <c r="H47">
        <f>'Data Actual'!J53</f>
        <v>0</v>
      </c>
      <c r="I47">
        <f>'Data Actual'!K53</f>
        <v>0</v>
      </c>
      <c r="J47">
        <f>'Data Actual'!L53</f>
        <v>0</v>
      </c>
      <c r="K47">
        <f>'Data Actual'!M53</f>
        <v>0</v>
      </c>
      <c r="L47">
        <f>'Data Actual'!N53</f>
        <v>0</v>
      </c>
      <c r="M47" t="str">
        <f>'Data Actual'!O53</f>
        <v>11</v>
      </c>
      <c r="N47">
        <f>'Data Actual'!P53</f>
        <v>0</v>
      </c>
      <c r="O47">
        <f>'Data Actual'!Q53</f>
        <v>0</v>
      </c>
      <c r="P47">
        <f>'Data Actual'!R53</f>
        <v>0</v>
      </c>
      <c r="Q47">
        <f>'Data Actual'!S53</f>
        <v>0</v>
      </c>
    </row>
    <row r="48" spans="1:17" x14ac:dyDescent="0.25">
      <c r="A48" t="s">
        <v>131</v>
      </c>
      <c r="B48">
        <f>'Data Actual'!D54</f>
        <v>47</v>
      </c>
      <c r="C48" s="3">
        <f>'Data Actual'!E54</f>
        <v>45250</v>
      </c>
      <c r="D48" s="3">
        <f>'Data Actual'!F54</f>
        <v>45256</v>
      </c>
      <c r="E48">
        <f>'Data Actual'!G54</f>
        <v>0</v>
      </c>
      <c r="F48">
        <f>'Data Actual'!H54</f>
        <v>0</v>
      </c>
      <c r="G48">
        <f>'Data Actual'!I54</f>
        <v>0</v>
      </c>
      <c r="H48">
        <f>'Data Actual'!J54</f>
        <v>0</v>
      </c>
      <c r="I48">
        <f>'Data Actual'!K54</f>
        <v>0</v>
      </c>
      <c r="J48">
        <f>'Data Actual'!L54</f>
        <v>0</v>
      </c>
      <c r="K48">
        <f>'Data Actual'!M54</f>
        <v>0</v>
      </c>
      <c r="L48">
        <f>'Data Actual'!N54</f>
        <v>0</v>
      </c>
      <c r="M48" t="str">
        <f>'Data Actual'!O54</f>
        <v>11</v>
      </c>
      <c r="N48">
        <f>'Data Actual'!P54</f>
        <v>0</v>
      </c>
      <c r="O48">
        <f>'Data Actual'!Q54</f>
        <v>0</v>
      </c>
      <c r="P48">
        <f>'Data Actual'!R54</f>
        <v>0</v>
      </c>
      <c r="Q48">
        <f>'Data Actual'!S54</f>
        <v>0</v>
      </c>
    </row>
    <row r="49" spans="1:17" x14ac:dyDescent="0.25">
      <c r="A49" t="s">
        <v>131</v>
      </c>
      <c r="B49">
        <f>'Data Actual'!D55</f>
        <v>48</v>
      </c>
      <c r="C49" s="3">
        <f>'Data Actual'!E55</f>
        <v>45257</v>
      </c>
      <c r="D49" s="3">
        <f>'Data Actual'!F55</f>
        <v>45263</v>
      </c>
      <c r="E49">
        <f>'Data Actual'!G55</f>
        <v>0</v>
      </c>
      <c r="F49">
        <f>'Data Actual'!H55</f>
        <v>0</v>
      </c>
      <c r="G49">
        <f>'Data Actual'!I55</f>
        <v>0</v>
      </c>
      <c r="H49">
        <f>'Data Actual'!J55</f>
        <v>0</v>
      </c>
      <c r="I49">
        <f>'Data Actual'!K55</f>
        <v>0</v>
      </c>
      <c r="J49">
        <f>'Data Actual'!L55</f>
        <v>0</v>
      </c>
      <c r="K49">
        <f>'Data Actual'!M55</f>
        <v>0</v>
      </c>
      <c r="L49">
        <f>'Data Actual'!N55</f>
        <v>0</v>
      </c>
      <c r="M49" t="str">
        <f>'Data Actual'!O55</f>
        <v>11</v>
      </c>
      <c r="N49">
        <f>'Data Actual'!P55</f>
        <v>0</v>
      </c>
      <c r="O49">
        <f>'Data Actual'!Q55</f>
        <v>0</v>
      </c>
      <c r="P49">
        <f>'Data Actual'!R55</f>
        <v>0</v>
      </c>
      <c r="Q49">
        <f>'Data Actual'!S55</f>
        <v>0</v>
      </c>
    </row>
    <row r="50" spans="1:17" x14ac:dyDescent="0.25">
      <c r="A50" t="s">
        <v>131</v>
      </c>
      <c r="B50">
        <f>'Data Actual'!D56</f>
        <v>49</v>
      </c>
      <c r="C50" s="3">
        <f>'Data Actual'!E56</f>
        <v>45264</v>
      </c>
      <c r="D50" s="3">
        <f>'Data Actual'!F56</f>
        <v>45270</v>
      </c>
      <c r="E50">
        <f>'Data Actual'!G56</f>
        <v>0</v>
      </c>
      <c r="F50">
        <f>'Data Actual'!H56</f>
        <v>0</v>
      </c>
      <c r="G50">
        <f>'Data Actual'!I56</f>
        <v>0</v>
      </c>
      <c r="H50">
        <f>'Data Actual'!J56</f>
        <v>0</v>
      </c>
      <c r="I50">
        <f>'Data Actual'!K56</f>
        <v>0</v>
      </c>
      <c r="J50">
        <f>'Data Actual'!L56</f>
        <v>0</v>
      </c>
      <c r="K50">
        <f>'Data Actual'!M56</f>
        <v>0</v>
      </c>
      <c r="L50">
        <f>'Data Actual'!N56</f>
        <v>0</v>
      </c>
      <c r="M50" t="str">
        <f>'Data Actual'!O56</f>
        <v>12</v>
      </c>
      <c r="N50">
        <f>'Data Actual'!P56</f>
        <v>0</v>
      </c>
      <c r="O50">
        <f>'Data Actual'!Q56</f>
        <v>0</v>
      </c>
      <c r="P50">
        <f>'Data Actual'!R56</f>
        <v>0</v>
      </c>
      <c r="Q50">
        <f>'Data Actual'!S56</f>
        <v>0</v>
      </c>
    </row>
    <row r="51" spans="1:17" x14ac:dyDescent="0.25">
      <c r="A51" t="s">
        <v>131</v>
      </c>
      <c r="B51">
        <f>'Data Actual'!D57</f>
        <v>50</v>
      </c>
      <c r="C51" s="3">
        <f>'Data Actual'!E57</f>
        <v>45271</v>
      </c>
      <c r="D51" s="3">
        <f>'Data Actual'!F57</f>
        <v>45277</v>
      </c>
      <c r="E51">
        <f>'Data Actual'!G57</f>
        <v>0</v>
      </c>
      <c r="F51">
        <f>'Data Actual'!H57</f>
        <v>0</v>
      </c>
      <c r="G51">
        <f>'Data Actual'!I57</f>
        <v>0</v>
      </c>
      <c r="H51">
        <f>'Data Actual'!J57</f>
        <v>0</v>
      </c>
      <c r="I51">
        <f>'Data Actual'!K57</f>
        <v>0</v>
      </c>
      <c r="J51">
        <f>'Data Actual'!L57</f>
        <v>0</v>
      </c>
      <c r="K51">
        <f>'Data Actual'!M57</f>
        <v>0</v>
      </c>
      <c r="L51">
        <f>'Data Actual'!N57</f>
        <v>0</v>
      </c>
      <c r="M51" t="str">
        <f>'Data Actual'!O57</f>
        <v>12</v>
      </c>
      <c r="N51">
        <f>'Data Actual'!P57</f>
        <v>0</v>
      </c>
      <c r="O51">
        <f>'Data Actual'!Q57</f>
        <v>0</v>
      </c>
      <c r="P51">
        <f>'Data Actual'!R57</f>
        <v>0</v>
      </c>
      <c r="Q51">
        <f>'Data Actual'!S57</f>
        <v>0</v>
      </c>
    </row>
    <row r="52" spans="1:17" x14ac:dyDescent="0.25">
      <c r="A52" t="s">
        <v>131</v>
      </c>
      <c r="B52">
        <f>'Data Actual'!D58</f>
        <v>51</v>
      </c>
      <c r="C52" s="3">
        <f>'Data Actual'!E58</f>
        <v>45278</v>
      </c>
      <c r="D52" s="3">
        <f>'Data Actual'!F58</f>
        <v>45284</v>
      </c>
      <c r="E52">
        <f>'Data Actual'!G58</f>
        <v>0</v>
      </c>
      <c r="F52">
        <f>'Data Actual'!H58</f>
        <v>0</v>
      </c>
      <c r="G52">
        <f>'Data Actual'!I58</f>
        <v>0</v>
      </c>
      <c r="H52">
        <f>'Data Actual'!J58</f>
        <v>0</v>
      </c>
      <c r="I52">
        <f>'Data Actual'!K58</f>
        <v>0</v>
      </c>
      <c r="J52">
        <f>'Data Actual'!L58</f>
        <v>0</v>
      </c>
      <c r="K52">
        <f>'Data Actual'!M58</f>
        <v>0</v>
      </c>
      <c r="L52">
        <f>'Data Actual'!N58</f>
        <v>0</v>
      </c>
      <c r="M52" t="str">
        <f>'Data Actual'!O58</f>
        <v>12</v>
      </c>
      <c r="N52">
        <f>'Data Actual'!P58</f>
        <v>0</v>
      </c>
      <c r="O52">
        <f>'Data Actual'!Q58</f>
        <v>0</v>
      </c>
      <c r="P52">
        <f>'Data Actual'!R58</f>
        <v>0</v>
      </c>
      <c r="Q52">
        <f>'Data Actual'!S58</f>
        <v>0</v>
      </c>
    </row>
    <row r="53" spans="1:17" x14ac:dyDescent="0.25">
      <c r="A53" t="s">
        <v>131</v>
      </c>
      <c r="B53">
        <f>'Data Actual'!D59</f>
        <v>52</v>
      </c>
      <c r="C53" s="3">
        <f>'Data Actual'!E59</f>
        <v>45285</v>
      </c>
      <c r="D53" s="3">
        <f>'Data Actual'!F59</f>
        <v>45291</v>
      </c>
      <c r="E53">
        <f>'Data Actual'!G59</f>
        <v>0</v>
      </c>
      <c r="F53">
        <f>'Data Actual'!H59</f>
        <v>0</v>
      </c>
      <c r="G53">
        <f>'Data Actual'!I59</f>
        <v>0</v>
      </c>
      <c r="H53">
        <f>'Data Actual'!J59</f>
        <v>0</v>
      </c>
      <c r="I53">
        <f>'Data Actual'!K59</f>
        <v>0</v>
      </c>
      <c r="J53">
        <f>'Data Actual'!L59</f>
        <v>0</v>
      </c>
      <c r="K53">
        <f>'Data Actual'!M59</f>
        <v>0</v>
      </c>
      <c r="L53">
        <f>'Data Actual'!N59</f>
        <v>0</v>
      </c>
      <c r="M53" t="str">
        <f>'Data Actual'!O59</f>
        <v>12</v>
      </c>
      <c r="N53">
        <f>'Data Actual'!P59</f>
        <v>0</v>
      </c>
      <c r="O53">
        <f>'Data Actual'!Q59</f>
        <v>0</v>
      </c>
      <c r="P53">
        <f>'Data Actual'!R59</f>
        <v>0</v>
      </c>
      <c r="Q53">
        <f>'Data Actual'!S59</f>
        <v>0</v>
      </c>
    </row>
    <row r="54" spans="1:17" x14ac:dyDescent="0.25">
      <c r="A54" t="s">
        <v>131</v>
      </c>
      <c r="B54">
        <f>'Data Actual'!D60</f>
        <v>53</v>
      </c>
      <c r="C54" s="3">
        <f>'Data Actual'!E60</f>
        <v>0</v>
      </c>
      <c r="D54" s="3">
        <f>'Data Actual'!F60</f>
        <v>0</v>
      </c>
      <c r="E54">
        <f>'Data Actual'!G60</f>
        <v>0</v>
      </c>
      <c r="F54">
        <f>'Data Actual'!H60</f>
        <v>0</v>
      </c>
      <c r="G54">
        <f>'Data Actual'!I60</f>
        <v>0</v>
      </c>
      <c r="H54">
        <f>'Data Actual'!J60</f>
        <v>0</v>
      </c>
      <c r="I54">
        <f>'Data Actual'!K60</f>
        <v>0</v>
      </c>
      <c r="J54">
        <f>'Data Actual'!L60</f>
        <v>0</v>
      </c>
      <c r="K54">
        <f>'Data Actual'!M60</f>
        <v>0</v>
      </c>
      <c r="L54">
        <f>'Data Actual'!N60</f>
        <v>0</v>
      </c>
      <c r="M54" t="str">
        <f>'Data Actual'!O60</f>
        <v>01</v>
      </c>
      <c r="N54">
        <f>'Data Actual'!P60</f>
        <v>0</v>
      </c>
      <c r="O54">
        <f>'Data Actual'!Q60</f>
        <v>0</v>
      </c>
      <c r="P54">
        <f>'Data Actual'!R60</f>
        <v>0</v>
      </c>
      <c r="Q54">
        <f>'Data Actual'!S60</f>
        <v>0</v>
      </c>
    </row>
    <row r="55" spans="1:17" x14ac:dyDescent="0.25">
      <c r="A55" t="s">
        <v>148</v>
      </c>
      <c r="B55">
        <f>'Data Actual'!W8</f>
        <v>1</v>
      </c>
      <c r="C55" s="3">
        <f>'Data Actual'!X8</f>
        <v>44928</v>
      </c>
      <c r="D55" s="3">
        <f>'Data Actual'!Y8</f>
        <v>44934</v>
      </c>
      <c r="E55">
        <f>'Data Actual'!Z8</f>
        <v>0</v>
      </c>
      <c r="F55">
        <f>'Data Actual'!AA8</f>
        <v>504</v>
      </c>
      <c r="G55">
        <f>'Data Actual'!AB8</f>
        <v>3</v>
      </c>
      <c r="H55">
        <f>'Data Actual'!AC8</f>
        <v>501</v>
      </c>
      <c r="I55">
        <f>'Data Actual'!AD8</f>
        <v>0</v>
      </c>
      <c r="J55">
        <f>'Data Actual'!AE8</f>
        <v>504</v>
      </c>
      <c r="K55">
        <f>'Data Actual'!AF8</f>
        <v>3</v>
      </c>
      <c r="L55">
        <f>'Data Actual'!AG8</f>
        <v>501</v>
      </c>
      <c r="M55" t="str">
        <f>'Data Actual'!AH8</f>
        <v>01</v>
      </c>
      <c r="N55">
        <f>'Data Actual'!AI8</f>
        <v>3</v>
      </c>
      <c r="O55">
        <f>'Data Actual'!AJ8</f>
        <v>501</v>
      </c>
      <c r="P55">
        <f>'Data Actual'!AK8</f>
        <v>3</v>
      </c>
      <c r="Q55">
        <f>'Data Actual'!AL8</f>
        <v>501</v>
      </c>
    </row>
    <row r="56" spans="1:17" x14ac:dyDescent="0.25">
      <c r="A56" t="s">
        <v>148</v>
      </c>
      <c r="B56">
        <f>'Data Actual'!W9</f>
        <v>2</v>
      </c>
      <c r="C56" s="3">
        <f>'Data Actual'!X9</f>
        <v>44935</v>
      </c>
      <c r="D56" s="3">
        <f>'Data Actual'!Y9</f>
        <v>44941</v>
      </c>
      <c r="E56">
        <f>'Data Actual'!Z9</f>
        <v>0</v>
      </c>
      <c r="F56">
        <f>'Data Actual'!AA9</f>
        <v>301</v>
      </c>
      <c r="G56">
        <f>'Data Actual'!AB9</f>
        <v>0</v>
      </c>
      <c r="H56">
        <f>'Data Actual'!AC9</f>
        <v>301</v>
      </c>
      <c r="I56">
        <f>'Data Actual'!AD9</f>
        <v>0</v>
      </c>
      <c r="J56">
        <f>'Data Actual'!AE9</f>
        <v>301</v>
      </c>
      <c r="K56">
        <f>'Data Actual'!AF9</f>
        <v>0</v>
      </c>
      <c r="L56">
        <f>'Data Actual'!AG9</f>
        <v>301</v>
      </c>
      <c r="M56" t="str">
        <f>'Data Actual'!AH9</f>
        <v>01</v>
      </c>
      <c r="N56">
        <f>'Data Actual'!AI9</f>
        <v>0</v>
      </c>
      <c r="O56">
        <f>'Data Actual'!AJ9</f>
        <v>301</v>
      </c>
      <c r="P56">
        <f>'Data Actual'!AK9</f>
        <v>0</v>
      </c>
      <c r="Q56">
        <f>'Data Actual'!AL9</f>
        <v>301</v>
      </c>
    </row>
    <row r="57" spans="1:17" x14ac:dyDescent="0.25">
      <c r="A57" t="s">
        <v>148</v>
      </c>
      <c r="B57">
        <f>'Data Actual'!W10</f>
        <v>3</v>
      </c>
      <c r="C57" s="3">
        <f>'Data Actual'!X10</f>
        <v>44942</v>
      </c>
      <c r="D57" s="3">
        <f>'Data Actual'!Y10</f>
        <v>44948</v>
      </c>
      <c r="E57">
        <f>'Data Actual'!Z10</f>
        <v>0</v>
      </c>
      <c r="F57">
        <f>'Data Actual'!AA10</f>
        <v>220</v>
      </c>
      <c r="G57">
        <f>'Data Actual'!AB10</f>
        <v>0</v>
      </c>
      <c r="H57">
        <f>'Data Actual'!AC10</f>
        <v>220</v>
      </c>
      <c r="I57">
        <f>'Data Actual'!AD10</f>
        <v>0</v>
      </c>
      <c r="J57">
        <f>'Data Actual'!AE10</f>
        <v>220</v>
      </c>
      <c r="K57">
        <f>'Data Actual'!AF10</f>
        <v>0</v>
      </c>
      <c r="L57">
        <f>'Data Actual'!AG10</f>
        <v>220</v>
      </c>
      <c r="M57" t="str">
        <f>'Data Actual'!AH10</f>
        <v>01</v>
      </c>
      <c r="N57">
        <f>'Data Actual'!AI10</f>
        <v>0</v>
      </c>
      <c r="O57">
        <f>'Data Actual'!AJ10</f>
        <v>220</v>
      </c>
      <c r="P57">
        <f>'Data Actual'!AK10</f>
        <v>0</v>
      </c>
      <c r="Q57">
        <f>'Data Actual'!AL10</f>
        <v>220</v>
      </c>
    </row>
    <row r="58" spans="1:17" x14ac:dyDescent="0.25">
      <c r="A58" t="s">
        <v>148</v>
      </c>
      <c r="B58">
        <f>'Data Actual'!W11</f>
        <v>4</v>
      </c>
      <c r="C58" s="3">
        <f>'Data Actual'!X11</f>
        <v>44949</v>
      </c>
      <c r="D58" s="3">
        <f>'Data Actual'!Y11</f>
        <v>44955</v>
      </c>
      <c r="E58">
        <f>'Data Actual'!Z11</f>
        <v>0</v>
      </c>
      <c r="F58">
        <f>'Data Actual'!AA11</f>
        <v>111</v>
      </c>
      <c r="G58">
        <f>'Data Actual'!AB11</f>
        <v>0</v>
      </c>
      <c r="H58">
        <f>'Data Actual'!AC11</f>
        <v>111</v>
      </c>
      <c r="I58">
        <f>'Data Actual'!AD11</f>
        <v>0</v>
      </c>
      <c r="J58">
        <f>'Data Actual'!AE11</f>
        <v>111</v>
      </c>
      <c r="K58">
        <f>'Data Actual'!AF11</f>
        <v>0</v>
      </c>
      <c r="L58">
        <f>'Data Actual'!AG11</f>
        <v>111</v>
      </c>
      <c r="M58" t="str">
        <f>'Data Actual'!AH11</f>
        <v>01</v>
      </c>
      <c r="N58">
        <f>'Data Actual'!AI11</f>
        <v>0</v>
      </c>
      <c r="O58">
        <f>'Data Actual'!AJ11</f>
        <v>111</v>
      </c>
      <c r="P58">
        <f>'Data Actual'!AK11</f>
        <v>0</v>
      </c>
      <c r="Q58">
        <f>'Data Actual'!AL11</f>
        <v>111</v>
      </c>
    </row>
    <row r="59" spans="1:17" x14ac:dyDescent="0.25">
      <c r="A59" t="s">
        <v>148</v>
      </c>
      <c r="B59">
        <f>'Data Actual'!W12</f>
        <v>5</v>
      </c>
      <c r="C59" s="3">
        <f>'Data Actual'!X12</f>
        <v>44956</v>
      </c>
      <c r="D59" s="3">
        <f>'Data Actual'!Y12</f>
        <v>44962</v>
      </c>
      <c r="E59">
        <f>'Data Actual'!Z12</f>
        <v>0</v>
      </c>
      <c r="F59">
        <f>'Data Actual'!AA12</f>
        <v>298</v>
      </c>
      <c r="G59">
        <f>'Data Actual'!AB12</f>
        <v>0</v>
      </c>
      <c r="H59">
        <f>'Data Actual'!AC12</f>
        <v>298</v>
      </c>
      <c r="I59">
        <f>'Data Actual'!AD12</f>
        <v>0</v>
      </c>
      <c r="J59">
        <f>'Data Actual'!AE12</f>
        <v>298</v>
      </c>
      <c r="K59">
        <f>'Data Actual'!AF12</f>
        <v>0</v>
      </c>
      <c r="L59">
        <f>'Data Actual'!AG12</f>
        <v>298</v>
      </c>
      <c r="M59" t="str">
        <f>'Data Actual'!AH12</f>
        <v>01</v>
      </c>
      <c r="N59">
        <f>'Data Actual'!AI12</f>
        <v>0</v>
      </c>
      <c r="O59">
        <f>'Data Actual'!AJ12</f>
        <v>298</v>
      </c>
      <c r="P59">
        <f>'Data Actual'!AK12</f>
        <v>0</v>
      </c>
      <c r="Q59">
        <f>'Data Actual'!AL12</f>
        <v>298</v>
      </c>
    </row>
    <row r="60" spans="1:17" x14ac:dyDescent="0.25">
      <c r="A60" t="s">
        <v>148</v>
      </c>
      <c r="B60">
        <f>'Data Actual'!W13</f>
        <v>6</v>
      </c>
      <c r="C60" s="3">
        <f>'Data Actual'!X13</f>
        <v>44963</v>
      </c>
      <c r="D60" s="3">
        <f>'Data Actual'!Y13</f>
        <v>44969</v>
      </c>
      <c r="E60">
        <f>'Data Actual'!Z13</f>
        <v>0</v>
      </c>
      <c r="F60">
        <f>'Data Actual'!AA13</f>
        <v>436</v>
      </c>
      <c r="G60">
        <f>'Data Actual'!AB13</f>
        <v>0</v>
      </c>
      <c r="H60">
        <f>'Data Actual'!AC13</f>
        <v>436</v>
      </c>
      <c r="I60">
        <f>'Data Actual'!AD13</f>
        <v>0</v>
      </c>
      <c r="J60">
        <f>'Data Actual'!AE13</f>
        <v>436</v>
      </c>
      <c r="K60">
        <f>'Data Actual'!AF13</f>
        <v>0</v>
      </c>
      <c r="L60">
        <f>'Data Actual'!AG13</f>
        <v>436</v>
      </c>
      <c r="M60" t="str">
        <f>'Data Actual'!AH13</f>
        <v>02</v>
      </c>
      <c r="N60">
        <f>'Data Actual'!AI13</f>
        <v>0</v>
      </c>
      <c r="O60">
        <f>'Data Actual'!AJ13</f>
        <v>436</v>
      </c>
      <c r="P60">
        <f>'Data Actual'!AK13</f>
        <v>0</v>
      </c>
      <c r="Q60">
        <f>'Data Actual'!AL13</f>
        <v>436</v>
      </c>
    </row>
    <row r="61" spans="1:17" x14ac:dyDescent="0.25">
      <c r="A61" t="s">
        <v>148</v>
      </c>
      <c r="B61">
        <f>'Data Actual'!W14</f>
        <v>7</v>
      </c>
      <c r="C61" s="3">
        <f>'Data Actual'!X14</f>
        <v>44970</v>
      </c>
      <c r="D61" s="3">
        <f>'Data Actual'!Y14</f>
        <v>44976</v>
      </c>
      <c r="E61">
        <f>'Data Actual'!Z14</f>
        <v>0</v>
      </c>
      <c r="F61">
        <f>'Data Actual'!AA14</f>
        <v>712</v>
      </c>
      <c r="G61">
        <f>'Data Actual'!AB14</f>
        <v>0</v>
      </c>
      <c r="H61">
        <f>'Data Actual'!AC14</f>
        <v>712</v>
      </c>
      <c r="I61">
        <f>'Data Actual'!AD14</f>
        <v>0</v>
      </c>
      <c r="J61">
        <f>'Data Actual'!AE14</f>
        <v>712</v>
      </c>
      <c r="K61">
        <f>'Data Actual'!AF14</f>
        <v>0</v>
      </c>
      <c r="L61">
        <f>'Data Actual'!AG14</f>
        <v>712</v>
      </c>
      <c r="M61" t="str">
        <f>'Data Actual'!AH14</f>
        <v>02</v>
      </c>
      <c r="N61">
        <f>'Data Actual'!AI14</f>
        <v>0</v>
      </c>
      <c r="O61">
        <f>'Data Actual'!AJ14</f>
        <v>712</v>
      </c>
      <c r="P61">
        <f>'Data Actual'!AK14</f>
        <v>0</v>
      </c>
      <c r="Q61">
        <f>'Data Actual'!AL14</f>
        <v>712</v>
      </c>
    </row>
    <row r="62" spans="1:17" x14ac:dyDescent="0.25">
      <c r="A62" t="s">
        <v>148</v>
      </c>
      <c r="B62">
        <f>'Data Actual'!W15</f>
        <v>8</v>
      </c>
      <c r="C62" s="3">
        <f>'Data Actual'!X15</f>
        <v>44977</v>
      </c>
      <c r="D62" s="3">
        <f>'Data Actual'!Y15</f>
        <v>44983</v>
      </c>
      <c r="E62">
        <f>'Data Actual'!Z15</f>
        <v>0</v>
      </c>
      <c r="F62">
        <f>'Data Actual'!AA15</f>
        <v>312</v>
      </c>
      <c r="G62">
        <f>'Data Actual'!AB15</f>
        <v>0</v>
      </c>
      <c r="H62">
        <f>'Data Actual'!AC15</f>
        <v>312</v>
      </c>
      <c r="I62">
        <f>'Data Actual'!AD15</f>
        <v>0</v>
      </c>
      <c r="J62">
        <f>'Data Actual'!AE15</f>
        <v>312</v>
      </c>
      <c r="K62">
        <f>'Data Actual'!AF15</f>
        <v>0</v>
      </c>
      <c r="L62">
        <f>'Data Actual'!AG15</f>
        <v>312</v>
      </c>
      <c r="M62" t="str">
        <f>'Data Actual'!AH15</f>
        <v>02</v>
      </c>
      <c r="N62">
        <f>'Data Actual'!AI15</f>
        <v>0</v>
      </c>
      <c r="O62">
        <f>'Data Actual'!AJ15</f>
        <v>312</v>
      </c>
      <c r="P62">
        <f>'Data Actual'!AK15</f>
        <v>0</v>
      </c>
      <c r="Q62">
        <f>'Data Actual'!AL15</f>
        <v>312</v>
      </c>
    </row>
    <row r="63" spans="1:17" x14ac:dyDescent="0.25">
      <c r="A63" t="s">
        <v>148</v>
      </c>
      <c r="B63">
        <f>'Data Actual'!W16</f>
        <v>9</v>
      </c>
      <c r="C63" s="3">
        <f>'Data Actual'!X16</f>
        <v>44984</v>
      </c>
      <c r="D63" s="3">
        <f>'Data Actual'!Y16</f>
        <v>44990</v>
      </c>
      <c r="E63">
        <f>'Data Actual'!Z16</f>
        <v>0</v>
      </c>
      <c r="F63">
        <f>'Data Actual'!AA16</f>
        <v>238</v>
      </c>
      <c r="G63">
        <f>'Data Actual'!AB16</f>
        <v>0</v>
      </c>
      <c r="H63">
        <f>'Data Actual'!AC16</f>
        <v>238</v>
      </c>
      <c r="I63">
        <f>'Data Actual'!AD16</f>
        <v>0</v>
      </c>
      <c r="J63">
        <f>'Data Actual'!AE16</f>
        <v>238</v>
      </c>
      <c r="K63">
        <f>'Data Actual'!AF16</f>
        <v>0</v>
      </c>
      <c r="L63">
        <f>'Data Actual'!AG16</f>
        <v>238</v>
      </c>
      <c r="M63" t="str">
        <f>'Data Actual'!AH16</f>
        <v>02</v>
      </c>
      <c r="N63">
        <f>'Data Actual'!AI16</f>
        <v>0</v>
      </c>
      <c r="O63">
        <f>'Data Actual'!AJ16</f>
        <v>238</v>
      </c>
      <c r="P63">
        <f>'Data Actual'!AK16</f>
        <v>0</v>
      </c>
      <c r="Q63">
        <f>'Data Actual'!AL16</f>
        <v>238</v>
      </c>
    </row>
    <row r="64" spans="1:17" x14ac:dyDescent="0.25">
      <c r="A64" t="s">
        <v>148</v>
      </c>
      <c r="B64">
        <f>'Data Actual'!W17</f>
        <v>10</v>
      </c>
      <c r="C64" s="3">
        <f>'Data Actual'!X17</f>
        <v>44991</v>
      </c>
      <c r="D64" s="3">
        <f>'Data Actual'!Y17</f>
        <v>44997</v>
      </c>
      <c r="E64">
        <f>'Data Actual'!Z17</f>
        <v>0</v>
      </c>
      <c r="F64">
        <f>'Data Actual'!AA17</f>
        <v>478</v>
      </c>
      <c r="G64">
        <f>'Data Actual'!AB17</f>
        <v>0</v>
      </c>
      <c r="H64">
        <f>'Data Actual'!AC17</f>
        <v>478</v>
      </c>
      <c r="I64">
        <f>'Data Actual'!AD17</f>
        <v>0</v>
      </c>
      <c r="J64">
        <f>'Data Actual'!AE17</f>
        <v>478</v>
      </c>
      <c r="K64">
        <f>'Data Actual'!AF17</f>
        <v>0</v>
      </c>
      <c r="L64">
        <f>'Data Actual'!AG17</f>
        <v>478</v>
      </c>
      <c r="M64" t="str">
        <f>'Data Actual'!AH17</f>
        <v>03</v>
      </c>
      <c r="N64">
        <f>'Data Actual'!AI17</f>
        <v>0</v>
      </c>
      <c r="O64">
        <f>'Data Actual'!AJ17</f>
        <v>478</v>
      </c>
      <c r="P64">
        <f>'Data Actual'!AK17</f>
        <v>0</v>
      </c>
      <c r="Q64">
        <f>'Data Actual'!AL17</f>
        <v>478</v>
      </c>
    </row>
    <row r="65" spans="1:17" x14ac:dyDescent="0.25">
      <c r="A65" t="s">
        <v>148</v>
      </c>
      <c r="B65">
        <f>'Data Actual'!W18</f>
        <v>11</v>
      </c>
      <c r="C65" s="3">
        <f>'Data Actual'!X18</f>
        <v>44998</v>
      </c>
      <c r="D65" s="3">
        <f>'Data Actual'!Y18</f>
        <v>45004</v>
      </c>
      <c r="E65">
        <f>'Data Actual'!Z18</f>
        <v>0</v>
      </c>
      <c r="F65">
        <f>'Data Actual'!AA18</f>
        <v>275</v>
      </c>
      <c r="G65">
        <f>'Data Actual'!AB18</f>
        <v>0</v>
      </c>
      <c r="H65">
        <f>'Data Actual'!AC18</f>
        <v>275</v>
      </c>
      <c r="I65">
        <f>'Data Actual'!AD18</f>
        <v>0</v>
      </c>
      <c r="J65">
        <f>'Data Actual'!AE18</f>
        <v>275</v>
      </c>
      <c r="K65">
        <f>'Data Actual'!AF18</f>
        <v>0</v>
      </c>
      <c r="L65">
        <f>'Data Actual'!AG18</f>
        <v>275</v>
      </c>
      <c r="M65" t="str">
        <f>'Data Actual'!AH18</f>
        <v>03</v>
      </c>
      <c r="N65">
        <f>'Data Actual'!AI18</f>
        <v>0</v>
      </c>
      <c r="O65">
        <f>'Data Actual'!AJ18</f>
        <v>275</v>
      </c>
      <c r="P65">
        <f>'Data Actual'!AK18</f>
        <v>0</v>
      </c>
      <c r="Q65">
        <f>'Data Actual'!AL18</f>
        <v>275</v>
      </c>
    </row>
    <row r="66" spans="1:17" x14ac:dyDescent="0.25">
      <c r="A66" t="s">
        <v>148</v>
      </c>
      <c r="B66">
        <f>'Data Actual'!W19</f>
        <v>12</v>
      </c>
      <c r="C66" s="3">
        <f>'Data Actual'!X19</f>
        <v>45005</v>
      </c>
      <c r="D66" s="3">
        <f>'Data Actual'!Y19</f>
        <v>45011</v>
      </c>
      <c r="E66">
        <f>'Data Actual'!Z19</f>
        <v>0</v>
      </c>
      <c r="F66">
        <f>'Data Actual'!AA19</f>
        <v>316</v>
      </c>
      <c r="G66">
        <f>'Data Actual'!AB19</f>
        <v>0</v>
      </c>
      <c r="H66">
        <f>'Data Actual'!AC19</f>
        <v>316</v>
      </c>
      <c r="I66">
        <f>'Data Actual'!AD19</f>
        <v>0</v>
      </c>
      <c r="J66">
        <f>'Data Actual'!AE19</f>
        <v>316</v>
      </c>
      <c r="K66">
        <f>'Data Actual'!AF19</f>
        <v>0</v>
      </c>
      <c r="L66">
        <f>'Data Actual'!AG19</f>
        <v>316</v>
      </c>
      <c r="M66" t="str">
        <f>'Data Actual'!AH19</f>
        <v>03</v>
      </c>
      <c r="N66">
        <f>'Data Actual'!AI19</f>
        <v>0</v>
      </c>
      <c r="O66">
        <f>'Data Actual'!AJ19</f>
        <v>316</v>
      </c>
      <c r="P66">
        <f>'Data Actual'!AK19</f>
        <v>0</v>
      </c>
      <c r="Q66">
        <f>'Data Actual'!AL19</f>
        <v>316</v>
      </c>
    </row>
    <row r="67" spans="1:17" x14ac:dyDescent="0.25">
      <c r="A67" t="s">
        <v>148</v>
      </c>
      <c r="B67">
        <f>'Data Actual'!W20</f>
        <v>13</v>
      </c>
      <c r="C67" s="3">
        <f>'Data Actual'!X20</f>
        <v>45012</v>
      </c>
      <c r="D67" s="3">
        <f>'Data Actual'!Y20</f>
        <v>45018</v>
      </c>
      <c r="E67">
        <f>'Data Actual'!Z20</f>
        <v>0</v>
      </c>
      <c r="F67">
        <f>'Data Actual'!AA20</f>
        <v>326</v>
      </c>
      <c r="G67">
        <f>'Data Actual'!AB20</f>
        <v>0</v>
      </c>
      <c r="H67">
        <f>'Data Actual'!AC20</f>
        <v>326</v>
      </c>
      <c r="I67">
        <f>'Data Actual'!AD20</f>
        <v>0</v>
      </c>
      <c r="J67">
        <f>'Data Actual'!AE20</f>
        <v>326</v>
      </c>
      <c r="K67">
        <f>'Data Actual'!AF20</f>
        <v>0</v>
      </c>
      <c r="L67">
        <f>'Data Actual'!AG20</f>
        <v>326</v>
      </c>
      <c r="M67" t="str">
        <f>'Data Actual'!AH20</f>
        <v>03</v>
      </c>
      <c r="N67">
        <f>'Data Actual'!AI20</f>
        <v>0</v>
      </c>
      <c r="O67">
        <f>'Data Actual'!AJ20</f>
        <v>326</v>
      </c>
      <c r="P67">
        <f>'Data Actual'!AK20</f>
        <v>0</v>
      </c>
      <c r="Q67">
        <f>'Data Actual'!AL20</f>
        <v>326</v>
      </c>
    </row>
    <row r="68" spans="1:17" x14ac:dyDescent="0.25">
      <c r="A68" t="s">
        <v>148</v>
      </c>
      <c r="B68">
        <f>'Data Actual'!W21</f>
        <v>14</v>
      </c>
      <c r="C68" s="3">
        <f>'Data Actual'!X21</f>
        <v>45019</v>
      </c>
      <c r="D68" s="3">
        <f>'Data Actual'!Y21</f>
        <v>45025</v>
      </c>
      <c r="E68">
        <f>'Data Actual'!Z21</f>
        <v>0</v>
      </c>
      <c r="F68">
        <f>'Data Actual'!AA21</f>
        <v>422</v>
      </c>
      <c r="G68">
        <f>'Data Actual'!AB21</f>
        <v>0</v>
      </c>
      <c r="H68">
        <f>'Data Actual'!AC21</f>
        <v>422</v>
      </c>
      <c r="I68">
        <f>'Data Actual'!AD21</f>
        <v>0</v>
      </c>
      <c r="J68">
        <f>'Data Actual'!AE21</f>
        <v>422</v>
      </c>
      <c r="K68">
        <f>'Data Actual'!AF21</f>
        <v>0</v>
      </c>
      <c r="L68">
        <f>'Data Actual'!AG21</f>
        <v>422</v>
      </c>
      <c r="M68" t="str">
        <f>'Data Actual'!AH21</f>
        <v>04</v>
      </c>
      <c r="N68">
        <f>'Data Actual'!AI21</f>
        <v>0</v>
      </c>
      <c r="O68">
        <f>'Data Actual'!AJ21</f>
        <v>422</v>
      </c>
      <c r="P68">
        <f>'Data Actual'!AK21</f>
        <v>0</v>
      </c>
      <c r="Q68">
        <f>'Data Actual'!AL21</f>
        <v>422</v>
      </c>
    </row>
    <row r="69" spans="1:17" x14ac:dyDescent="0.25">
      <c r="A69" t="s">
        <v>148</v>
      </c>
      <c r="B69">
        <f>'Data Actual'!W22</f>
        <v>15</v>
      </c>
      <c r="C69" s="3">
        <f>'Data Actual'!X22</f>
        <v>45026</v>
      </c>
      <c r="D69" s="3">
        <f>'Data Actual'!Y22</f>
        <v>45032</v>
      </c>
      <c r="E69">
        <f>'Data Actual'!Z22</f>
        <v>0</v>
      </c>
      <c r="F69">
        <f>'Data Actual'!AA22</f>
        <v>317</v>
      </c>
      <c r="G69">
        <f>'Data Actual'!AB22</f>
        <v>0</v>
      </c>
      <c r="H69">
        <f>'Data Actual'!AC22</f>
        <v>317</v>
      </c>
      <c r="I69">
        <f>'Data Actual'!AD22</f>
        <v>0</v>
      </c>
      <c r="J69">
        <f>'Data Actual'!AE22</f>
        <v>317</v>
      </c>
      <c r="K69">
        <f>'Data Actual'!AF22</f>
        <v>0</v>
      </c>
      <c r="L69">
        <f>'Data Actual'!AG22</f>
        <v>317</v>
      </c>
      <c r="M69" t="str">
        <f>'Data Actual'!AH22</f>
        <v>04</v>
      </c>
      <c r="N69">
        <f>'Data Actual'!AI22</f>
        <v>0</v>
      </c>
      <c r="O69">
        <f>'Data Actual'!AJ22</f>
        <v>317</v>
      </c>
      <c r="P69">
        <f>'Data Actual'!AK22</f>
        <v>0</v>
      </c>
      <c r="Q69">
        <f>'Data Actual'!AL22</f>
        <v>317</v>
      </c>
    </row>
    <row r="70" spans="1:17" x14ac:dyDescent="0.25">
      <c r="A70" t="s">
        <v>148</v>
      </c>
      <c r="B70">
        <f>'Data Actual'!W23</f>
        <v>16</v>
      </c>
      <c r="C70" s="3">
        <f>'Data Actual'!X23</f>
        <v>45033</v>
      </c>
      <c r="D70" s="3">
        <f>'Data Actual'!Y23</f>
        <v>45039</v>
      </c>
      <c r="E70">
        <f>'Data Actual'!Z23</f>
        <v>0</v>
      </c>
      <c r="F70">
        <f>'Data Actual'!AA23</f>
        <v>338</v>
      </c>
      <c r="G70">
        <f>'Data Actual'!AB23</f>
        <v>0</v>
      </c>
      <c r="H70">
        <f>'Data Actual'!AC23</f>
        <v>338</v>
      </c>
      <c r="I70">
        <f>'Data Actual'!AD23</f>
        <v>0</v>
      </c>
      <c r="J70">
        <f>'Data Actual'!AE23</f>
        <v>338</v>
      </c>
      <c r="K70">
        <f>'Data Actual'!AF23</f>
        <v>0</v>
      </c>
      <c r="L70">
        <f>'Data Actual'!AG23</f>
        <v>338</v>
      </c>
      <c r="M70" t="str">
        <f>'Data Actual'!AH23</f>
        <v>04</v>
      </c>
      <c r="N70">
        <f>'Data Actual'!AI23</f>
        <v>0</v>
      </c>
      <c r="O70">
        <f>'Data Actual'!AJ23</f>
        <v>338</v>
      </c>
      <c r="P70">
        <f>'Data Actual'!AK23</f>
        <v>0</v>
      </c>
      <c r="Q70">
        <f>'Data Actual'!AL23</f>
        <v>338</v>
      </c>
    </row>
    <row r="71" spans="1:17" x14ac:dyDescent="0.25">
      <c r="A71" t="s">
        <v>148</v>
      </c>
      <c r="B71">
        <f>'Data Actual'!W24</f>
        <v>17</v>
      </c>
      <c r="C71" s="3">
        <f>'Data Actual'!X24</f>
        <v>45040</v>
      </c>
      <c r="D71" s="3">
        <f>'Data Actual'!Y24</f>
        <v>45046</v>
      </c>
      <c r="E71">
        <f>'Data Actual'!Z24</f>
        <v>0</v>
      </c>
      <c r="F71">
        <f>'Data Actual'!AA24</f>
        <v>184</v>
      </c>
      <c r="G71">
        <f>'Data Actual'!AB24</f>
        <v>0</v>
      </c>
      <c r="H71">
        <f>'Data Actual'!AC24</f>
        <v>184</v>
      </c>
      <c r="I71">
        <f>'Data Actual'!AD24</f>
        <v>0</v>
      </c>
      <c r="J71">
        <f>'Data Actual'!AE24</f>
        <v>184</v>
      </c>
      <c r="K71">
        <f>'Data Actual'!AF24</f>
        <v>0</v>
      </c>
      <c r="L71">
        <f>'Data Actual'!AG24</f>
        <v>184</v>
      </c>
      <c r="M71" t="str">
        <f>'Data Actual'!AH24</f>
        <v>04</v>
      </c>
      <c r="N71">
        <f>'Data Actual'!AI24</f>
        <v>0</v>
      </c>
      <c r="O71">
        <f>'Data Actual'!AJ24</f>
        <v>184</v>
      </c>
      <c r="P71">
        <f>'Data Actual'!AK24</f>
        <v>0</v>
      </c>
      <c r="Q71">
        <f>'Data Actual'!AL24</f>
        <v>184</v>
      </c>
    </row>
    <row r="72" spans="1:17" x14ac:dyDescent="0.25">
      <c r="A72" t="s">
        <v>148</v>
      </c>
      <c r="B72">
        <f>'Data Actual'!W25</f>
        <v>18</v>
      </c>
      <c r="C72" s="3">
        <f>'Data Actual'!X25</f>
        <v>45047</v>
      </c>
      <c r="D72" s="3">
        <f>'Data Actual'!Y25</f>
        <v>45053</v>
      </c>
      <c r="E72">
        <f>'Data Actual'!Z25</f>
        <v>0</v>
      </c>
      <c r="F72">
        <f>'Data Actual'!AA25</f>
        <v>254</v>
      </c>
      <c r="G72">
        <f>'Data Actual'!AB25</f>
        <v>0</v>
      </c>
      <c r="H72">
        <f>'Data Actual'!AC25</f>
        <v>254</v>
      </c>
      <c r="I72">
        <f>'Data Actual'!AD25</f>
        <v>0</v>
      </c>
      <c r="J72">
        <f>'Data Actual'!AE25</f>
        <v>254</v>
      </c>
      <c r="K72">
        <f>'Data Actual'!AF25</f>
        <v>0</v>
      </c>
      <c r="L72">
        <f>'Data Actual'!AG25</f>
        <v>254</v>
      </c>
      <c r="M72" t="str">
        <f>'Data Actual'!AH25</f>
        <v>05</v>
      </c>
      <c r="N72">
        <f>'Data Actual'!AI25</f>
        <v>0</v>
      </c>
      <c r="O72">
        <f>'Data Actual'!AJ25</f>
        <v>254</v>
      </c>
      <c r="P72">
        <f>'Data Actual'!AK25</f>
        <v>0</v>
      </c>
      <c r="Q72">
        <f>'Data Actual'!AL25</f>
        <v>254</v>
      </c>
    </row>
    <row r="73" spans="1:17" x14ac:dyDescent="0.25">
      <c r="A73" t="s">
        <v>148</v>
      </c>
      <c r="B73">
        <f>'Data Actual'!W26</f>
        <v>19</v>
      </c>
      <c r="C73" s="3">
        <f>'Data Actual'!X26</f>
        <v>45054</v>
      </c>
      <c r="D73" s="3">
        <f>'Data Actual'!Y26</f>
        <v>45060</v>
      </c>
      <c r="E73">
        <f>'Data Actual'!Z26</f>
        <v>0</v>
      </c>
      <c r="F73">
        <f>'Data Actual'!AA26</f>
        <v>278</v>
      </c>
      <c r="G73">
        <f>'Data Actual'!AB26</f>
        <v>0</v>
      </c>
      <c r="H73">
        <f>'Data Actual'!AC26</f>
        <v>278</v>
      </c>
      <c r="I73">
        <f>'Data Actual'!AD26</f>
        <v>0</v>
      </c>
      <c r="J73">
        <f>'Data Actual'!AE26</f>
        <v>278</v>
      </c>
      <c r="K73">
        <f>'Data Actual'!AF26</f>
        <v>0</v>
      </c>
      <c r="L73">
        <f>'Data Actual'!AG26</f>
        <v>278</v>
      </c>
      <c r="M73" t="str">
        <f>'Data Actual'!AH26</f>
        <v>05</v>
      </c>
      <c r="N73">
        <f>'Data Actual'!AI26</f>
        <v>0</v>
      </c>
      <c r="O73">
        <f>'Data Actual'!AJ26</f>
        <v>278</v>
      </c>
      <c r="P73">
        <f>'Data Actual'!AK26</f>
        <v>0</v>
      </c>
      <c r="Q73">
        <f>'Data Actual'!AL26</f>
        <v>278</v>
      </c>
    </row>
    <row r="74" spans="1:17" x14ac:dyDescent="0.25">
      <c r="A74" t="s">
        <v>148</v>
      </c>
      <c r="B74">
        <f>'Data Actual'!W27</f>
        <v>20</v>
      </c>
      <c r="C74" s="3">
        <f>'Data Actual'!X27</f>
        <v>45061</v>
      </c>
      <c r="D74" s="3">
        <f>'Data Actual'!Y27</f>
        <v>45067</v>
      </c>
      <c r="E74">
        <f>'Data Actual'!Z27</f>
        <v>0</v>
      </c>
      <c r="F74">
        <f>'Data Actual'!AA27</f>
        <v>483</v>
      </c>
      <c r="G74">
        <f>'Data Actual'!AB27</f>
        <v>0</v>
      </c>
      <c r="H74">
        <f>'Data Actual'!AC27</f>
        <v>483</v>
      </c>
      <c r="I74">
        <f>'Data Actual'!AD27</f>
        <v>0</v>
      </c>
      <c r="J74">
        <f>'Data Actual'!AE27</f>
        <v>483</v>
      </c>
      <c r="K74">
        <f>'Data Actual'!AF27</f>
        <v>0</v>
      </c>
      <c r="L74">
        <f>'Data Actual'!AG27</f>
        <v>483</v>
      </c>
      <c r="M74" t="str">
        <f>'Data Actual'!AH27</f>
        <v>05</v>
      </c>
      <c r="N74">
        <f>'Data Actual'!AI27</f>
        <v>0</v>
      </c>
      <c r="O74">
        <f>'Data Actual'!AJ27</f>
        <v>483</v>
      </c>
      <c r="P74">
        <f>'Data Actual'!AK27</f>
        <v>0</v>
      </c>
      <c r="Q74">
        <f>'Data Actual'!AL27</f>
        <v>483</v>
      </c>
    </row>
    <row r="75" spans="1:17" x14ac:dyDescent="0.25">
      <c r="A75" t="s">
        <v>148</v>
      </c>
      <c r="B75">
        <f>'Data Actual'!W28</f>
        <v>21</v>
      </c>
      <c r="C75" s="3">
        <f>'Data Actual'!X28</f>
        <v>45068</v>
      </c>
      <c r="D75" s="3">
        <f>'Data Actual'!Y28</f>
        <v>45074</v>
      </c>
      <c r="E75">
        <f>'Data Actual'!Z28</f>
        <v>0</v>
      </c>
      <c r="F75">
        <f>'Data Actual'!AA28</f>
        <v>364</v>
      </c>
      <c r="G75">
        <f>'Data Actual'!AB28</f>
        <v>0</v>
      </c>
      <c r="H75">
        <f>'Data Actual'!AC28</f>
        <v>364</v>
      </c>
      <c r="I75">
        <f>'Data Actual'!AD28</f>
        <v>0</v>
      </c>
      <c r="J75">
        <f>'Data Actual'!AE28</f>
        <v>364</v>
      </c>
      <c r="K75">
        <f>'Data Actual'!AF28</f>
        <v>0</v>
      </c>
      <c r="L75">
        <f>'Data Actual'!AG28</f>
        <v>364</v>
      </c>
      <c r="M75" t="str">
        <f>'Data Actual'!AH28</f>
        <v>05</v>
      </c>
      <c r="N75">
        <f>'Data Actual'!AI28</f>
        <v>0</v>
      </c>
      <c r="O75">
        <f>'Data Actual'!AJ28</f>
        <v>364</v>
      </c>
      <c r="P75">
        <f>'Data Actual'!AK28</f>
        <v>0</v>
      </c>
      <c r="Q75">
        <f>'Data Actual'!AL28</f>
        <v>364</v>
      </c>
    </row>
    <row r="76" spans="1:17" x14ac:dyDescent="0.25">
      <c r="A76" t="s">
        <v>148</v>
      </c>
      <c r="B76">
        <f>'Data Actual'!W29</f>
        <v>22</v>
      </c>
      <c r="C76" s="3">
        <f>'Data Actual'!X29</f>
        <v>45075</v>
      </c>
      <c r="D76" s="3">
        <f>'Data Actual'!Y29</f>
        <v>45081</v>
      </c>
      <c r="E76">
        <f>'Data Actual'!Z29</f>
        <v>0</v>
      </c>
      <c r="F76">
        <f>'Data Actual'!AA29</f>
        <v>365</v>
      </c>
      <c r="G76">
        <f>'Data Actual'!AB29</f>
        <v>0</v>
      </c>
      <c r="H76">
        <f>'Data Actual'!AC29</f>
        <v>365</v>
      </c>
      <c r="I76">
        <f>'Data Actual'!AD29</f>
        <v>0</v>
      </c>
      <c r="J76">
        <f>'Data Actual'!AE29</f>
        <v>365</v>
      </c>
      <c r="K76">
        <f>'Data Actual'!AF29</f>
        <v>0</v>
      </c>
      <c r="L76">
        <f>'Data Actual'!AG29</f>
        <v>365</v>
      </c>
      <c r="M76" t="str">
        <f>'Data Actual'!AH29</f>
        <v>05</v>
      </c>
      <c r="N76">
        <f>'Data Actual'!AI29</f>
        <v>0</v>
      </c>
      <c r="O76">
        <f>'Data Actual'!AJ29</f>
        <v>365</v>
      </c>
      <c r="P76">
        <f>'Data Actual'!AK29</f>
        <v>0</v>
      </c>
      <c r="Q76">
        <f>'Data Actual'!AL29</f>
        <v>365</v>
      </c>
    </row>
    <row r="77" spans="1:17" x14ac:dyDescent="0.25">
      <c r="A77" t="s">
        <v>148</v>
      </c>
      <c r="B77">
        <f>'Data Actual'!W30</f>
        <v>23</v>
      </c>
      <c r="C77" s="3">
        <f>'Data Actual'!X30</f>
        <v>45082</v>
      </c>
      <c r="D77" s="3">
        <f>'Data Actual'!Y30</f>
        <v>45088</v>
      </c>
      <c r="E77">
        <f>'Data Actual'!Z30</f>
        <v>0</v>
      </c>
      <c r="F77">
        <f>'Data Actual'!AA30</f>
        <v>351</v>
      </c>
      <c r="G77">
        <f>'Data Actual'!AB30</f>
        <v>0</v>
      </c>
      <c r="H77">
        <f>'Data Actual'!AC30</f>
        <v>351</v>
      </c>
      <c r="I77">
        <f>'Data Actual'!AD30</f>
        <v>0</v>
      </c>
      <c r="J77">
        <f>'Data Actual'!AE30</f>
        <v>351</v>
      </c>
      <c r="K77">
        <f>'Data Actual'!AF30</f>
        <v>0</v>
      </c>
      <c r="L77">
        <f>'Data Actual'!AG30</f>
        <v>351</v>
      </c>
      <c r="M77" t="str">
        <f>'Data Actual'!AH30</f>
        <v>06</v>
      </c>
      <c r="N77">
        <f>'Data Actual'!AI30</f>
        <v>0</v>
      </c>
      <c r="O77">
        <f>'Data Actual'!AJ30</f>
        <v>351</v>
      </c>
      <c r="P77">
        <f>'Data Actual'!AK30</f>
        <v>0</v>
      </c>
      <c r="Q77">
        <f>'Data Actual'!AL30</f>
        <v>351</v>
      </c>
    </row>
    <row r="78" spans="1:17" x14ac:dyDescent="0.25">
      <c r="A78" t="s">
        <v>148</v>
      </c>
      <c r="B78">
        <f>'Data Actual'!W31</f>
        <v>24</v>
      </c>
      <c r="C78" s="3">
        <f>'Data Actual'!X31</f>
        <v>45089</v>
      </c>
      <c r="D78" s="3">
        <f>'Data Actual'!Y31</f>
        <v>45095</v>
      </c>
      <c r="E78">
        <f>'Data Actual'!Z31</f>
        <v>0</v>
      </c>
      <c r="F78">
        <f>'Data Actual'!AA31</f>
        <v>421</v>
      </c>
      <c r="G78">
        <f>'Data Actual'!AB31</f>
        <v>0</v>
      </c>
      <c r="H78">
        <f>'Data Actual'!AC31</f>
        <v>421</v>
      </c>
      <c r="I78">
        <f>'Data Actual'!AD31</f>
        <v>0</v>
      </c>
      <c r="J78">
        <f>'Data Actual'!AE31</f>
        <v>421</v>
      </c>
      <c r="K78">
        <f>'Data Actual'!AF31</f>
        <v>0</v>
      </c>
      <c r="L78">
        <f>'Data Actual'!AG31</f>
        <v>421</v>
      </c>
      <c r="M78" t="str">
        <f>'Data Actual'!AH31</f>
        <v>06</v>
      </c>
      <c r="N78">
        <f>'Data Actual'!AI31</f>
        <v>0</v>
      </c>
      <c r="O78">
        <f>'Data Actual'!AJ31</f>
        <v>421</v>
      </c>
      <c r="P78">
        <f>'Data Actual'!AK31</f>
        <v>0</v>
      </c>
      <c r="Q78">
        <f>'Data Actual'!AL31</f>
        <v>421</v>
      </c>
    </row>
    <row r="79" spans="1:17" x14ac:dyDescent="0.25">
      <c r="A79" t="s">
        <v>148</v>
      </c>
      <c r="B79">
        <f>'Data Actual'!W32</f>
        <v>25</v>
      </c>
      <c r="C79" s="3">
        <f>'Data Actual'!X32</f>
        <v>45096</v>
      </c>
      <c r="D79" s="3">
        <f>'Data Actual'!Y32</f>
        <v>45102</v>
      </c>
      <c r="E79">
        <f>'Data Actual'!Z32</f>
        <v>0</v>
      </c>
      <c r="F79">
        <f>'Data Actual'!AA32</f>
        <v>258</v>
      </c>
      <c r="G79">
        <f>'Data Actual'!AB32</f>
        <v>0</v>
      </c>
      <c r="H79">
        <f>'Data Actual'!AC32</f>
        <v>258</v>
      </c>
      <c r="I79">
        <f>'Data Actual'!AD32</f>
        <v>0</v>
      </c>
      <c r="J79">
        <f>'Data Actual'!AE32</f>
        <v>258</v>
      </c>
      <c r="K79">
        <f>'Data Actual'!AF32</f>
        <v>0</v>
      </c>
      <c r="L79">
        <f>'Data Actual'!AG32</f>
        <v>258</v>
      </c>
      <c r="M79" t="str">
        <f>'Data Actual'!AH32</f>
        <v>06</v>
      </c>
      <c r="N79">
        <f>'Data Actual'!AI32</f>
        <v>0</v>
      </c>
      <c r="O79">
        <f>'Data Actual'!AJ32</f>
        <v>258</v>
      </c>
      <c r="P79">
        <f>'Data Actual'!AK32</f>
        <v>0</v>
      </c>
      <c r="Q79">
        <f>'Data Actual'!AL32</f>
        <v>258</v>
      </c>
    </row>
    <row r="80" spans="1:17" x14ac:dyDescent="0.25">
      <c r="A80" t="s">
        <v>148</v>
      </c>
      <c r="B80">
        <f>'Data Actual'!W33</f>
        <v>26</v>
      </c>
      <c r="C80" s="3">
        <f>'Data Actual'!X33</f>
        <v>45103</v>
      </c>
      <c r="D80" s="3">
        <f>'Data Actual'!Y33</f>
        <v>45109</v>
      </c>
      <c r="E80">
        <f>'Data Actual'!Z33</f>
        <v>0</v>
      </c>
      <c r="F80">
        <f>'Data Actual'!AA33</f>
        <v>590</v>
      </c>
      <c r="G80">
        <f>'Data Actual'!AB33</f>
        <v>0</v>
      </c>
      <c r="H80">
        <f>'Data Actual'!AC33</f>
        <v>590</v>
      </c>
      <c r="I80">
        <f>'Data Actual'!AD33</f>
        <v>0</v>
      </c>
      <c r="J80">
        <f>'Data Actual'!AE33</f>
        <v>590</v>
      </c>
      <c r="K80">
        <f>'Data Actual'!AF33</f>
        <v>0</v>
      </c>
      <c r="L80">
        <f>'Data Actual'!AG33</f>
        <v>590</v>
      </c>
      <c r="M80" t="str">
        <f>'Data Actual'!AH33</f>
        <v>06</v>
      </c>
      <c r="N80">
        <f>'Data Actual'!AI33</f>
        <v>0</v>
      </c>
      <c r="O80">
        <f>'Data Actual'!AJ33</f>
        <v>590</v>
      </c>
      <c r="P80">
        <f>'Data Actual'!AK33</f>
        <v>0</v>
      </c>
      <c r="Q80">
        <f>'Data Actual'!AL33</f>
        <v>590</v>
      </c>
    </row>
    <row r="81" spans="1:17" x14ac:dyDescent="0.25">
      <c r="A81" t="s">
        <v>148</v>
      </c>
      <c r="B81">
        <f>'Data Actual'!W34</f>
        <v>27</v>
      </c>
      <c r="C81" s="3">
        <f>'Data Actual'!X34</f>
        <v>45110</v>
      </c>
      <c r="D81" s="3">
        <f>'Data Actual'!Y34</f>
        <v>45116</v>
      </c>
      <c r="E81">
        <f>'Data Actual'!Z34</f>
        <v>0</v>
      </c>
      <c r="F81">
        <f>'Data Actual'!AA34</f>
        <v>526</v>
      </c>
      <c r="G81">
        <f>'Data Actual'!AB34</f>
        <v>0</v>
      </c>
      <c r="H81">
        <f>'Data Actual'!AC34</f>
        <v>526</v>
      </c>
      <c r="I81">
        <f>'Data Actual'!AD34</f>
        <v>0</v>
      </c>
      <c r="J81">
        <f>'Data Actual'!AE34</f>
        <v>526</v>
      </c>
      <c r="K81">
        <f>'Data Actual'!AF34</f>
        <v>0</v>
      </c>
      <c r="L81">
        <f>'Data Actual'!AG34</f>
        <v>526</v>
      </c>
      <c r="M81" t="str">
        <f>'Data Actual'!AH34</f>
        <v>07</v>
      </c>
      <c r="N81">
        <f>'Data Actual'!AI34</f>
        <v>0</v>
      </c>
      <c r="O81">
        <f>'Data Actual'!AJ34</f>
        <v>526</v>
      </c>
      <c r="P81">
        <f>'Data Actual'!AK34</f>
        <v>0</v>
      </c>
      <c r="Q81">
        <f>'Data Actual'!AL34</f>
        <v>526</v>
      </c>
    </row>
    <row r="82" spans="1:17" x14ac:dyDescent="0.25">
      <c r="A82" t="s">
        <v>148</v>
      </c>
      <c r="B82">
        <f>'Data Actual'!W35</f>
        <v>28</v>
      </c>
      <c r="C82" s="3">
        <f>'Data Actual'!X35</f>
        <v>45117</v>
      </c>
      <c r="D82" s="3">
        <f>'Data Actual'!Y35</f>
        <v>45123</v>
      </c>
      <c r="E82">
        <f>'Data Actual'!Z35</f>
        <v>0</v>
      </c>
      <c r="F82">
        <f>'Data Actual'!AA35</f>
        <v>248</v>
      </c>
      <c r="G82">
        <f>'Data Actual'!AB35</f>
        <v>0</v>
      </c>
      <c r="H82">
        <f>'Data Actual'!AC35</f>
        <v>248</v>
      </c>
      <c r="I82">
        <f>'Data Actual'!AD35</f>
        <v>0</v>
      </c>
      <c r="J82">
        <f>'Data Actual'!AE35</f>
        <v>248</v>
      </c>
      <c r="K82">
        <f>'Data Actual'!AF35</f>
        <v>0</v>
      </c>
      <c r="L82">
        <f>'Data Actual'!AG35</f>
        <v>248</v>
      </c>
      <c r="M82" t="str">
        <f>'Data Actual'!AH35</f>
        <v>07</v>
      </c>
      <c r="N82">
        <f>'Data Actual'!AI35</f>
        <v>0</v>
      </c>
      <c r="O82">
        <f>'Data Actual'!AJ35</f>
        <v>248</v>
      </c>
      <c r="P82">
        <f>'Data Actual'!AK35</f>
        <v>0</v>
      </c>
      <c r="Q82">
        <f>'Data Actual'!AL35</f>
        <v>248</v>
      </c>
    </row>
    <row r="83" spans="1:17" x14ac:dyDescent="0.25">
      <c r="A83" t="s">
        <v>148</v>
      </c>
      <c r="B83">
        <f>'Data Actual'!W36</f>
        <v>29</v>
      </c>
      <c r="C83" s="3">
        <f>'Data Actual'!X36</f>
        <v>45124</v>
      </c>
      <c r="D83" s="3">
        <f>'Data Actual'!Y36</f>
        <v>45130</v>
      </c>
      <c r="E83">
        <f>'Data Actual'!Z36</f>
        <v>0</v>
      </c>
      <c r="F83">
        <f>'Data Actual'!AA36</f>
        <v>490</v>
      </c>
      <c r="G83">
        <f>'Data Actual'!AB36</f>
        <v>0</v>
      </c>
      <c r="H83">
        <f>'Data Actual'!AC36</f>
        <v>490</v>
      </c>
      <c r="I83">
        <f>'Data Actual'!AD36</f>
        <v>0</v>
      </c>
      <c r="J83">
        <f>'Data Actual'!AE36</f>
        <v>490</v>
      </c>
      <c r="K83">
        <f>'Data Actual'!AF36</f>
        <v>0</v>
      </c>
      <c r="L83">
        <f>'Data Actual'!AG36</f>
        <v>490</v>
      </c>
      <c r="M83" t="str">
        <f>'Data Actual'!AH36</f>
        <v>07</v>
      </c>
      <c r="N83">
        <f>'Data Actual'!AI36</f>
        <v>0</v>
      </c>
      <c r="O83">
        <f>'Data Actual'!AJ36</f>
        <v>490</v>
      </c>
      <c r="P83">
        <f>'Data Actual'!AK36</f>
        <v>0</v>
      </c>
      <c r="Q83">
        <f>'Data Actual'!AL36</f>
        <v>490</v>
      </c>
    </row>
    <row r="84" spans="1:17" x14ac:dyDescent="0.25">
      <c r="A84" t="s">
        <v>148</v>
      </c>
      <c r="B84">
        <f>'Data Actual'!W37</f>
        <v>30</v>
      </c>
      <c r="C84" s="3">
        <f>'Data Actual'!X37</f>
        <v>45131</v>
      </c>
      <c r="D84" s="3">
        <f>'Data Actual'!Y37</f>
        <v>45137</v>
      </c>
      <c r="E84">
        <f>'Data Actual'!Z37</f>
        <v>0</v>
      </c>
      <c r="F84">
        <f>'Data Actual'!AA37</f>
        <v>354</v>
      </c>
      <c r="G84">
        <f>'Data Actual'!AB37</f>
        <v>0</v>
      </c>
      <c r="H84">
        <f>'Data Actual'!AC37</f>
        <v>354</v>
      </c>
      <c r="I84">
        <f>'Data Actual'!AD37</f>
        <v>0</v>
      </c>
      <c r="J84">
        <f>'Data Actual'!AE37</f>
        <v>354</v>
      </c>
      <c r="K84">
        <f>'Data Actual'!AF37</f>
        <v>0</v>
      </c>
      <c r="L84">
        <f>'Data Actual'!AG37</f>
        <v>354</v>
      </c>
      <c r="M84" t="str">
        <f>'Data Actual'!AH37</f>
        <v>07</v>
      </c>
      <c r="N84">
        <f>'Data Actual'!AI37</f>
        <v>0</v>
      </c>
      <c r="O84">
        <f>'Data Actual'!AJ37</f>
        <v>354</v>
      </c>
      <c r="P84">
        <f>'Data Actual'!AK37</f>
        <v>0</v>
      </c>
      <c r="Q84">
        <f>'Data Actual'!AL37</f>
        <v>354</v>
      </c>
    </row>
    <row r="85" spans="1:17" x14ac:dyDescent="0.25">
      <c r="A85" t="s">
        <v>148</v>
      </c>
      <c r="B85">
        <f>'Data Actual'!W38</f>
        <v>31</v>
      </c>
      <c r="C85" s="3">
        <f>'Data Actual'!X38</f>
        <v>45138</v>
      </c>
      <c r="D85" s="3">
        <f>'Data Actual'!Y38</f>
        <v>45144</v>
      </c>
      <c r="E85">
        <f>'Data Actual'!Z38</f>
        <v>0</v>
      </c>
      <c r="F85">
        <f>'Data Actual'!AA38</f>
        <v>574</v>
      </c>
      <c r="G85">
        <f>'Data Actual'!AB38</f>
        <v>0</v>
      </c>
      <c r="H85">
        <f>'Data Actual'!AC38</f>
        <v>574</v>
      </c>
      <c r="I85">
        <f>'Data Actual'!AD38</f>
        <v>0</v>
      </c>
      <c r="J85">
        <f>'Data Actual'!AE38</f>
        <v>574</v>
      </c>
      <c r="K85">
        <f>'Data Actual'!AF38</f>
        <v>0</v>
      </c>
      <c r="L85">
        <f>'Data Actual'!AG38</f>
        <v>574</v>
      </c>
      <c r="M85" t="str">
        <f>'Data Actual'!AH38</f>
        <v>07</v>
      </c>
      <c r="N85">
        <f>'Data Actual'!AI38</f>
        <v>0</v>
      </c>
      <c r="O85">
        <f>'Data Actual'!AJ38</f>
        <v>574</v>
      </c>
      <c r="P85">
        <f>'Data Actual'!AK38</f>
        <v>0</v>
      </c>
      <c r="Q85">
        <f>'Data Actual'!AL38</f>
        <v>574</v>
      </c>
    </row>
    <row r="86" spans="1:17" x14ac:dyDescent="0.25">
      <c r="A86" t="s">
        <v>148</v>
      </c>
      <c r="B86">
        <f>'Data Actual'!W39</f>
        <v>32</v>
      </c>
      <c r="C86" s="3">
        <f>'Data Actual'!X39</f>
        <v>45145</v>
      </c>
      <c r="D86" s="3">
        <f>'Data Actual'!Y39</f>
        <v>45151</v>
      </c>
      <c r="E86">
        <f>'Data Actual'!Z39</f>
        <v>0</v>
      </c>
      <c r="F86">
        <f>'Data Actual'!AA39</f>
        <v>614</v>
      </c>
      <c r="G86">
        <f>'Data Actual'!AB39</f>
        <v>0</v>
      </c>
      <c r="H86">
        <f>'Data Actual'!AC39</f>
        <v>614</v>
      </c>
      <c r="I86">
        <f>'Data Actual'!AD39</f>
        <v>0</v>
      </c>
      <c r="J86">
        <f>'Data Actual'!AE39</f>
        <v>614</v>
      </c>
      <c r="K86">
        <f>'Data Actual'!AF39</f>
        <v>0</v>
      </c>
      <c r="L86">
        <f>'Data Actual'!AG39</f>
        <v>614</v>
      </c>
      <c r="M86" t="str">
        <f>'Data Actual'!AH39</f>
        <v>08</v>
      </c>
      <c r="N86">
        <f>'Data Actual'!AI39</f>
        <v>0</v>
      </c>
      <c r="O86">
        <f>'Data Actual'!AJ39</f>
        <v>614</v>
      </c>
      <c r="P86">
        <f>'Data Actual'!AK39</f>
        <v>0</v>
      </c>
      <c r="Q86">
        <f>'Data Actual'!AL39</f>
        <v>614</v>
      </c>
    </row>
    <row r="87" spans="1:17" x14ac:dyDescent="0.25">
      <c r="A87" t="s">
        <v>148</v>
      </c>
      <c r="B87">
        <f>'Data Actual'!W40</f>
        <v>33</v>
      </c>
      <c r="C87" s="3">
        <f>'Data Actual'!X40</f>
        <v>45152</v>
      </c>
      <c r="D87" s="3">
        <f>'Data Actual'!Y40</f>
        <v>45158</v>
      </c>
      <c r="E87">
        <f>'Data Actual'!Z40</f>
        <v>0</v>
      </c>
      <c r="F87">
        <f>'Data Actual'!AA40</f>
        <v>533</v>
      </c>
      <c r="G87">
        <f>'Data Actual'!AB40</f>
        <v>0</v>
      </c>
      <c r="H87">
        <f>'Data Actual'!AC40</f>
        <v>533</v>
      </c>
      <c r="I87">
        <f>'Data Actual'!AD40</f>
        <v>0</v>
      </c>
      <c r="J87">
        <f>'Data Actual'!AE40</f>
        <v>533</v>
      </c>
      <c r="K87">
        <f>'Data Actual'!AF40</f>
        <v>0</v>
      </c>
      <c r="L87">
        <f>'Data Actual'!AG40</f>
        <v>533</v>
      </c>
      <c r="M87" t="str">
        <f>'Data Actual'!AH40</f>
        <v>08</v>
      </c>
      <c r="N87">
        <f>'Data Actual'!AI40</f>
        <v>0</v>
      </c>
      <c r="O87">
        <f>'Data Actual'!AJ40</f>
        <v>533</v>
      </c>
      <c r="P87">
        <f>'Data Actual'!AK40</f>
        <v>0</v>
      </c>
      <c r="Q87">
        <f>'Data Actual'!AL40</f>
        <v>533</v>
      </c>
    </row>
    <row r="88" spans="1:17" x14ac:dyDescent="0.25">
      <c r="A88" t="s">
        <v>148</v>
      </c>
      <c r="B88">
        <f>'Data Actual'!W41</f>
        <v>34</v>
      </c>
      <c r="C88" s="3">
        <f>'Data Actual'!X41</f>
        <v>45159</v>
      </c>
      <c r="D88" s="3">
        <f>'Data Actual'!Y41</f>
        <v>45165</v>
      </c>
      <c r="E88">
        <f>'Data Actual'!Z41</f>
        <v>0</v>
      </c>
      <c r="F88">
        <f>'Data Actual'!AA41</f>
        <v>520</v>
      </c>
      <c r="G88">
        <f>'Data Actual'!AB41</f>
        <v>1</v>
      </c>
      <c r="H88">
        <f>'Data Actual'!AC41</f>
        <v>519</v>
      </c>
      <c r="I88">
        <f>'Data Actual'!AD41</f>
        <v>0</v>
      </c>
      <c r="J88">
        <f>'Data Actual'!AE41</f>
        <v>520</v>
      </c>
      <c r="K88">
        <f>'Data Actual'!AF41</f>
        <v>0</v>
      </c>
      <c r="L88">
        <f>'Data Actual'!AG41</f>
        <v>520</v>
      </c>
      <c r="M88" t="str">
        <f>'Data Actual'!AH41</f>
        <v>08</v>
      </c>
      <c r="N88">
        <f>'Data Actual'!AI41</f>
        <v>1</v>
      </c>
      <c r="O88">
        <f>'Data Actual'!AJ41</f>
        <v>519</v>
      </c>
      <c r="P88">
        <f>'Data Actual'!AK41</f>
        <v>0</v>
      </c>
      <c r="Q88">
        <f>'Data Actual'!AL41</f>
        <v>520</v>
      </c>
    </row>
    <row r="89" spans="1:17" x14ac:dyDescent="0.25">
      <c r="A89" t="s">
        <v>148</v>
      </c>
      <c r="B89">
        <f>'Data Actual'!W42</f>
        <v>35</v>
      </c>
      <c r="C89" s="3">
        <f>'Data Actual'!X42</f>
        <v>45166</v>
      </c>
      <c r="D89" s="3">
        <f>'Data Actual'!Y42</f>
        <v>45172</v>
      </c>
      <c r="E89">
        <f>'Data Actual'!Z42</f>
        <v>0</v>
      </c>
      <c r="F89">
        <f>'Data Actual'!AA42</f>
        <v>315</v>
      </c>
      <c r="G89">
        <f>'Data Actual'!AB42</f>
        <v>0</v>
      </c>
      <c r="H89">
        <f>'Data Actual'!AC42</f>
        <v>315</v>
      </c>
      <c r="I89">
        <f>'Data Actual'!AD42</f>
        <v>0</v>
      </c>
      <c r="J89">
        <f>'Data Actual'!AE42</f>
        <v>315</v>
      </c>
      <c r="K89">
        <f>'Data Actual'!AF42</f>
        <v>0</v>
      </c>
      <c r="L89">
        <f>'Data Actual'!AG42</f>
        <v>315</v>
      </c>
      <c r="M89" t="str">
        <f>'Data Actual'!AH42</f>
        <v>08</v>
      </c>
      <c r="N89">
        <f>'Data Actual'!AI42</f>
        <v>0</v>
      </c>
      <c r="O89">
        <f>'Data Actual'!AJ42</f>
        <v>315</v>
      </c>
      <c r="P89">
        <f>'Data Actual'!AK42</f>
        <v>0</v>
      </c>
      <c r="Q89">
        <f>'Data Actual'!AL42</f>
        <v>315</v>
      </c>
    </row>
    <row r="90" spans="1:17" x14ac:dyDescent="0.25">
      <c r="A90" t="s">
        <v>148</v>
      </c>
      <c r="B90">
        <f>'Data Actual'!W43</f>
        <v>36</v>
      </c>
      <c r="C90" s="3">
        <f>'Data Actual'!X43</f>
        <v>45173</v>
      </c>
      <c r="D90" s="3">
        <f>'Data Actual'!Y43</f>
        <v>45179</v>
      </c>
      <c r="E90">
        <f>'Data Actual'!Z43</f>
        <v>0</v>
      </c>
      <c r="F90">
        <f>'Data Actual'!AA43</f>
        <v>538</v>
      </c>
      <c r="G90">
        <f>'Data Actual'!AB43</f>
        <v>0</v>
      </c>
      <c r="H90">
        <f>'Data Actual'!AC43</f>
        <v>538</v>
      </c>
      <c r="I90">
        <f>'Data Actual'!AD43</f>
        <v>0</v>
      </c>
      <c r="J90">
        <f>'Data Actual'!AE43</f>
        <v>538</v>
      </c>
      <c r="K90">
        <f>'Data Actual'!AF43</f>
        <v>0</v>
      </c>
      <c r="L90">
        <f>'Data Actual'!AG43</f>
        <v>538</v>
      </c>
      <c r="M90" t="str">
        <f>'Data Actual'!AH43</f>
        <v>09</v>
      </c>
      <c r="N90">
        <f>'Data Actual'!AI43</f>
        <v>0</v>
      </c>
      <c r="O90">
        <f>'Data Actual'!AJ43</f>
        <v>538</v>
      </c>
      <c r="P90">
        <f>'Data Actual'!AK43</f>
        <v>0</v>
      </c>
      <c r="Q90">
        <f>'Data Actual'!AL43</f>
        <v>538</v>
      </c>
    </row>
    <row r="91" spans="1:17" x14ac:dyDescent="0.25">
      <c r="A91" t="s">
        <v>148</v>
      </c>
      <c r="B91">
        <f>'Data Actual'!W44</f>
        <v>37</v>
      </c>
      <c r="C91" s="3">
        <f>'Data Actual'!X44</f>
        <v>45180</v>
      </c>
      <c r="D91" s="3">
        <f>'Data Actual'!Y44</f>
        <v>45186</v>
      </c>
      <c r="E91">
        <f>'Data Actual'!Z44</f>
        <v>0</v>
      </c>
      <c r="F91">
        <f>'Data Actual'!AA44</f>
        <v>388</v>
      </c>
      <c r="G91">
        <f>'Data Actual'!AB44</f>
        <v>0</v>
      </c>
      <c r="H91">
        <f>'Data Actual'!AC44</f>
        <v>388</v>
      </c>
      <c r="I91">
        <f>'Data Actual'!AD44</f>
        <v>0</v>
      </c>
      <c r="J91">
        <f>'Data Actual'!AE44</f>
        <v>388</v>
      </c>
      <c r="K91">
        <f>'Data Actual'!AF44</f>
        <v>0</v>
      </c>
      <c r="L91">
        <f>'Data Actual'!AG44</f>
        <v>388</v>
      </c>
      <c r="M91" t="str">
        <f>'Data Actual'!AH44</f>
        <v>09</v>
      </c>
      <c r="N91">
        <f>'Data Actual'!AI44</f>
        <v>0</v>
      </c>
      <c r="O91">
        <f>'Data Actual'!AJ44</f>
        <v>388</v>
      </c>
      <c r="P91">
        <f>'Data Actual'!AK44</f>
        <v>0</v>
      </c>
      <c r="Q91">
        <f>'Data Actual'!AL44</f>
        <v>388</v>
      </c>
    </row>
    <row r="92" spans="1:17" x14ac:dyDescent="0.25">
      <c r="A92" t="s">
        <v>148</v>
      </c>
      <c r="B92">
        <f>'Data Actual'!W45</f>
        <v>38</v>
      </c>
      <c r="C92" s="3">
        <f>'Data Actual'!X45</f>
        <v>45187</v>
      </c>
      <c r="D92" s="3">
        <f>'Data Actual'!Y45</f>
        <v>45193</v>
      </c>
      <c r="E92">
        <f>'Data Actual'!Z45</f>
        <v>0</v>
      </c>
      <c r="F92">
        <f>'Data Actual'!AA45</f>
        <v>747</v>
      </c>
      <c r="G92">
        <f>'Data Actual'!AB45</f>
        <v>0</v>
      </c>
      <c r="H92">
        <f>'Data Actual'!AC45</f>
        <v>747</v>
      </c>
      <c r="I92">
        <f>'Data Actual'!AD45</f>
        <v>0</v>
      </c>
      <c r="J92">
        <f>'Data Actual'!AE45</f>
        <v>747</v>
      </c>
      <c r="K92">
        <f>'Data Actual'!AF45</f>
        <v>0</v>
      </c>
      <c r="L92">
        <f>'Data Actual'!AG45</f>
        <v>747</v>
      </c>
      <c r="M92" t="str">
        <f>'Data Actual'!AH45</f>
        <v>09</v>
      </c>
      <c r="N92">
        <f>'Data Actual'!AI45</f>
        <v>0</v>
      </c>
      <c r="O92">
        <f>'Data Actual'!AJ45</f>
        <v>747</v>
      </c>
      <c r="P92">
        <f>'Data Actual'!AK45</f>
        <v>0</v>
      </c>
      <c r="Q92">
        <f>'Data Actual'!AL45</f>
        <v>747</v>
      </c>
    </row>
    <row r="93" spans="1:17" x14ac:dyDescent="0.25">
      <c r="A93" t="s">
        <v>148</v>
      </c>
      <c r="B93">
        <f>'Data Actual'!W46</f>
        <v>39</v>
      </c>
      <c r="C93" s="3">
        <f>'Data Actual'!X46</f>
        <v>45194</v>
      </c>
      <c r="D93" s="3">
        <f>'Data Actual'!Y46</f>
        <v>45200</v>
      </c>
      <c r="E93">
        <f>'Data Actual'!Z46</f>
        <v>0</v>
      </c>
      <c r="F93">
        <f>'Data Actual'!AA46</f>
        <v>0</v>
      </c>
      <c r="G93">
        <f>'Data Actual'!AB46</f>
        <v>0</v>
      </c>
      <c r="H93">
        <f>'Data Actual'!AC46</f>
        <v>0</v>
      </c>
      <c r="I93">
        <f>'Data Actual'!AD46</f>
        <v>0</v>
      </c>
      <c r="J93">
        <f>'Data Actual'!AE46</f>
        <v>0</v>
      </c>
      <c r="K93">
        <f>'Data Actual'!AF46</f>
        <v>0</v>
      </c>
      <c r="L93">
        <f>'Data Actual'!AG46</f>
        <v>0</v>
      </c>
      <c r="M93" t="str">
        <f>'Data Actual'!AH46</f>
        <v>09</v>
      </c>
      <c r="N93">
        <f>'Data Actual'!AI46</f>
        <v>0</v>
      </c>
      <c r="O93">
        <f>'Data Actual'!AJ46</f>
        <v>0</v>
      </c>
      <c r="P93">
        <f>'Data Actual'!AK46</f>
        <v>0</v>
      </c>
      <c r="Q93">
        <f>'Data Actual'!AL46</f>
        <v>0</v>
      </c>
    </row>
    <row r="94" spans="1:17" x14ac:dyDescent="0.25">
      <c r="A94" t="s">
        <v>148</v>
      </c>
      <c r="B94">
        <f>'Data Actual'!W47</f>
        <v>40</v>
      </c>
      <c r="C94" s="3">
        <f>'Data Actual'!X47</f>
        <v>45201</v>
      </c>
      <c r="D94" s="3">
        <f>'Data Actual'!Y47</f>
        <v>45207</v>
      </c>
      <c r="E94">
        <f>'Data Actual'!Z47</f>
        <v>0</v>
      </c>
      <c r="F94">
        <f>'Data Actual'!AA47</f>
        <v>0</v>
      </c>
      <c r="G94">
        <f>'Data Actual'!AB47</f>
        <v>0</v>
      </c>
      <c r="H94">
        <f>'Data Actual'!AC47</f>
        <v>0</v>
      </c>
      <c r="I94">
        <f>'Data Actual'!AD47</f>
        <v>0</v>
      </c>
      <c r="J94">
        <f>'Data Actual'!AE47</f>
        <v>0</v>
      </c>
      <c r="K94">
        <f>'Data Actual'!AF47</f>
        <v>0</v>
      </c>
      <c r="L94">
        <f>'Data Actual'!AG47</f>
        <v>0</v>
      </c>
      <c r="M94" t="str">
        <f>'Data Actual'!AH47</f>
        <v>10</v>
      </c>
      <c r="N94">
        <f>'Data Actual'!AI47</f>
        <v>0</v>
      </c>
      <c r="O94">
        <f>'Data Actual'!AJ47</f>
        <v>0</v>
      </c>
      <c r="P94">
        <f>'Data Actual'!AK47</f>
        <v>0</v>
      </c>
      <c r="Q94">
        <f>'Data Actual'!AL47</f>
        <v>0</v>
      </c>
    </row>
    <row r="95" spans="1:17" x14ac:dyDescent="0.25">
      <c r="A95" t="s">
        <v>148</v>
      </c>
      <c r="B95">
        <f>'Data Actual'!W48</f>
        <v>41</v>
      </c>
      <c r="C95" s="3">
        <f>'Data Actual'!X48</f>
        <v>45208</v>
      </c>
      <c r="D95" s="3">
        <f>'Data Actual'!Y48</f>
        <v>45214</v>
      </c>
      <c r="E95">
        <f>'Data Actual'!Z48</f>
        <v>0</v>
      </c>
      <c r="F95">
        <f>'Data Actual'!AA48</f>
        <v>0</v>
      </c>
      <c r="G95">
        <f>'Data Actual'!AB48</f>
        <v>0</v>
      </c>
      <c r="H95">
        <f>'Data Actual'!AC48</f>
        <v>0</v>
      </c>
      <c r="I95">
        <f>'Data Actual'!AD48</f>
        <v>0</v>
      </c>
      <c r="J95">
        <f>'Data Actual'!AE48</f>
        <v>0</v>
      </c>
      <c r="K95">
        <f>'Data Actual'!AF48</f>
        <v>0</v>
      </c>
      <c r="L95">
        <f>'Data Actual'!AG48</f>
        <v>0</v>
      </c>
      <c r="M95" t="str">
        <f>'Data Actual'!AH48</f>
        <v>10</v>
      </c>
      <c r="N95">
        <f>'Data Actual'!AI48</f>
        <v>0</v>
      </c>
      <c r="O95">
        <f>'Data Actual'!AJ48</f>
        <v>0</v>
      </c>
      <c r="P95">
        <f>'Data Actual'!AK48</f>
        <v>0</v>
      </c>
      <c r="Q95">
        <f>'Data Actual'!AL48</f>
        <v>0</v>
      </c>
    </row>
    <row r="96" spans="1:17" x14ac:dyDescent="0.25">
      <c r="A96" t="s">
        <v>148</v>
      </c>
      <c r="B96">
        <f>'Data Actual'!W49</f>
        <v>42</v>
      </c>
      <c r="C96" s="3">
        <f>'Data Actual'!X49</f>
        <v>45215</v>
      </c>
      <c r="D96" s="3">
        <f>'Data Actual'!Y49</f>
        <v>45221</v>
      </c>
      <c r="E96">
        <f>'Data Actual'!Z49</f>
        <v>0</v>
      </c>
      <c r="F96">
        <f>'Data Actual'!AA49</f>
        <v>0</v>
      </c>
      <c r="G96">
        <f>'Data Actual'!AB49</f>
        <v>0</v>
      </c>
      <c r="H96">
        <f>'Data Actual'!AC49</f>
        <v>0</v>
      </c>
      <c r="I96">
        <f>'Data Actual'!AD49</f>
        <v>0</v>
      </c>
      <c r="J96">
        <f>'Data Actual'!AE49</f>
        <v>0</v>
      </c>
      <c r="K96">
        <f>'Data Actual'!AF49</f>
        <v>0</v>
      </c>
      <c r="L96">
        <f>'Data Actual'!AG49</f>
        <v>0</v>
      </c>
      <c r="M96" t="str">
        <f>'Data Actual'!AH49</f>
        <v>10</v>
      </c>
      <c r="N96">
        <f>'Data Actual'!AI49</f>
        <v>0</v>
      </c>
      <c r="O96">
        <f>'Data Actual'!AJ49</f>
        <v>0</v>
      </c>
      <c r="P96">
        <f>'Data Actual'!AK49</f>
        <v>0</v>
      </c>
      <c r="Q96">
        <f>'Data Actual'!AL49</f>
        <v>0</v>
      </c>
    </row>
    <row r="97" spans="1:17" x14ac:dyDescent="0.25">
      <c r="A97" t="s">
        <v>148</v>
      </c>
      <c r="B97">
        <f>'Data Actual'!W50</f>
        <v>43</v>
      </c>
      <c r="C97" s="3">
        <f>'Data Actual'!X50</f>
        <v>45222</v>
      </c>
      <c r="D97" s="3">
        <f>'Data Actual'!Y50</f>
        <v>45228</v>
      </c>
      <c r="E97">
        <f>'Data Actual'!Z50</f>
        <v>0</v>
      </c>
      <c r="F97">
        <f>'Data Actual'!AA50</f>
        <v>0</v>
      </c>
      <c r="G97">
        <f>'Data Actual'!AB50</f>
        <v>0</v>
      </c>
      <c r="H97">
        <f>'Data Actual'!AC50</f>
        <v>0</v>
      </c>
      <c r="I97">
        <f>'Data Actual'!AD50</f>
        <v>0</v>
      </c>
      <c r="J97">
        <f>'Data Actual'!AE50</f>
        <v>0</v>
      </c>
      <c r="K97">
        <f>'Data Actual'!AF50</f>
        <v>0</v>
      </c>
      <c r="L97">
        <f>'Data Actual'!AG50</f>
        <v>0</v>
      </c>
      <c r="M97" t="str">
        <f>'Data Actual'!AH50</f>
        <v>10</v>
      </c>
      <c r="N97">
        <f>'Data Actual'!AI50</f>
        <v>0</v>
      </c>
      <c r="O97">
        <f>'Data Actual'!AJ50</f>
        <v>0</v>
      </c>
      <c r="P97">
        <f>'Data Actual'!AK50</f>
        <v>0</v>
      </c>
      <c r="Q97">
        <f>'Data Actual'!AL50</f>
        <v>0</v>
      </c>
    </row>
    <row r="98" spans="1:17" x14ac:dyDescent="0.25">
      <c r="A98" t="s">
        <v>148</v>
      </c>
      <c r="B98">
        <f>'Data Actual'!W51</f>
        <v>44</v>
      </c>
      <c r="C98" s="3">
        <f>'Data Actual'!X51</f>
        <v>45229</v>
      </c>
      <c r="D98" s="3">
        <f>'Data Actual'!Y51</f>
        <v>45235</v>
      </c>
      <c r="E98">
        <f>'Data Actual'!Z51</f>
        <v>0</v>
      </c>
      <c r="F98">
        <f>'Data Actual'!AA51</f>
        <v>0</v>
      </c>
      <c r="G98">
        <f>'Data Actual'!AB51</f>
        <v>0</v>
      </c>
      <c r="H98">
        <f>'Data Actual'!AC51</f>
        <v>0</v>
      </c>
      <c r="I98">
        <f>'Data Actual'!AD51</f>
        <v>0</v>
      </c>
      <c r="J98">
        <f>'Data Actual'!AE51</f>
        <v>0</v>
      </c>
      <c r="K98">
        <f>'Data Actual'!AF51</f>
        <v>0</v>
      </c>
      <c r="L98">
        <f>'Data Actual'!AG51</f>
        <v>0</v>
      </c>
      <c r="M98" t="str">
        <f>'Data Actual'!AH51</f>
        <v>10</v>
      </c>
      <c r="N98">
        <f>'Data Actual'!AI51</f>
        <v>0</v>
      </c>
      <c r="O98">
        <f>'Data Actual'!AJ51</f>
        <v>0</v>
      </c>
      <c r="P98">
        <f>'Data Actual'!AK51</f>
        <v>0</v>
      </c>
      <c r="Q98">
        <f>'Data Actual'!AL51</f>
        <v>0</v>
      </c>
    </row>
    <row r="99" spans="1:17" x14ac:dyDescent="0.25">
      <c r="A99" t="s">
        <v>148</v>
      </c>
      <c r="B99">
        <f>'Data Actual'!W52</f>
        <v>45</v>
      </c>
      <c r="C99" s="3">
        <f>'Data Actual'!X52</f>
        <v>45236</v>
      </c>
      <c r="D99" s="3">
        <f>'Data Actual'!Y52</f>
        <v>45242</v>
      </c>
      <c r="E99">
        <f>'Data Actual'!Z52</f>
        <v>0</v>
      </c>
      <c r="F99">
        <f>'Data Actual'!AA52</f>
        <v>0</v>
      </c>
      <c r="G99">
        <f>'Data Actual'!AB52</f>
        <v>0</v>
      </c>
      <c r="H99">
        <f>'Data Actual'!AC52</f>
        <v>0</v>
      </c>
      <c r="I99">
        <f>'Data Actual'!AD52</f>
        <v>0</v>
      </c>
      <c r="J99">
        <f>'Data Actual'!AE52</f>
        <v>0</v>
      </c>
      <c r="K99">
        <f>'Data Actual'!AF52</f>
        <v>0</v>
      </c>
      <c r="L99">
        <f>'Data Actual'!AG52</f>
        <v>0</v>
      </c>
      <c r="M99" t="str">
        <f>'Data Actual'!AH52</f>
        <v>11</v>
      </c>
      <c r="N99">
        <f>'Data Actual'!AI52</f>
        <v>0</v>
      </c>
      <c r="O99">
        <f>'Data Actual'!AJ52</f>
        <v>0</v>
      </c>
      <c r="P99">
        <f>'Data Actual'!AK52</f>
        <v>0</v>
      </c>
      <c r="Q99">
        <f>'Data Actual'!AL52</f>
        <v>0</v>
      </c>
    </row>
    <row r="100" spans="1:17" x14ac:dyDescent="0.25">
      <c r="A100" t="s">
        <v>148</v>
      </c>
      <c r="B100">
        <f>'Data Actual'!W53</f>
        <v>46</v>
      </c>
      <c r="C100" s="3">
        <f>'Data Actual'!X53</f>
        <v>45243</v>
      </c>
      <c r="D100" s="3">
        <f>'Data Actual'!Y53</f>
        <v>45249</v>
      </c>
      <c r="E100">
        <f>'Data Actual'!Z53</f>
        <v>0</v>
      </c>
      <c r="F100">
        <f>'Data Actual'!AA53</f>
        <v>0</v>
      </c>
      <c r="G100">
        <f>'Data Actual'!AB53</f>
        <v>0</v>
      </c>
      <c r="H100">
        <f>'Data Actual'!AC53</f>
        <v>0</v>
      </c>
      <c r="I100">
        <f>'Data Actual'!AD53</f>
        <v>0</v>
      </c>
      <c r="J100">
        <f>'Data Actual'!AE53</f>
        <v>0</v>
      </c>
      <c r="K100">
        <f>'Data Actual'!AF53</f>
        <v>0</v>
      </c>
      <c r="L100">
        <f>'Data Actual'!AG53</f>
        <v>0</v>
      </c>
      <c r="M100" t="str">
        <f>'Data Actual'!AH53</f>
        <v>11</v>
      </c>
      <c r="N100">
        <f>'Data Actual'!AI53</f>
        <v>0</v>
      </c>
      <c r="O100">
        <f>'Data Actual'!AJ53</f>
        <v>0</v>
      </c>
      <c r="P100">
        <f>'Data Actual'!AK53</f>
        <v>0</v>
      </c>
      <c r="Q100">
        <f>'Data Actual'!AL53</f>
        <v>0</v>
      </c>
    </row>
    <row r="101" spans="1:17" x14ac:dyDescent="0.25">
      <c r="A101" t="s">
        <v>148</v>
      </c>
      <c r="B101">
        <f>'Data Actual'!W54</f>
        <v>47</v>
      </c>
      <c r="C101" s="3">
        <f>'Data Actual'!X54</f>
        <v>45250</v>
      </c>
      <c r="D101" s="3">
        <f>'Data Actual'!Y54</f>
        <v>45256</v>
      </c>
      <c r="E101">
        <f>'Data Actual'!Z54</f>
        <v>0</v>
      </c>
      <c r="F101">
        <f>'Data Actual'!AA54</f>
        <v>0</v>
      </c>
      <c r="G101">
        <f>'Data Actual'!AB54</f>
        <v>0</v>
      </c>
      <c r="H101">
        <f>'Data Actual'!AC54</f>
        <v>0</v>
      </c>
      <c r="I101">
        <f>'Data Actual'!AD54</f>
        <v>0</v>
      </c>
      <c r="J101">
        <f>'Data Actual'!AE54</f>
        <v>0</v>
      </c>
      <c r="K101">
        <f>'Data Actual'!AF54</f>
        <v>0</v>
      </c>
      <c r="L101">
        <f>'Data Actual'!AG54</f>
        <v>0</v>
      </c>
      <c r="M101" t="str">
        <f>'Data Actual'!AH54</f>
        <v>11</v>
      </c>
      <c r="N101">
        <f>'Data Actual'!AI54</f>
        <v>0</v>
      </c>
      <c r="O101">
        <f>'Data Actual'!AJ54</f>
        <v>0</v>
      </c>
      <c r="P101">
        <f>'Data Actual'!AK54</f>
        <v>0</v>
      </c>
      <c r="Q101">
        <f>'Data Actual'!AL54</f>
        <v>0</v>
      </c>
    </row>
    <row r="102" spans="1:17" x14ac:dyDescent="0.25">
      <c r="A102" t="s">
        <v>148</v>
      </c>
      <c r="B102">
        <f>'Data Actual'!W55</f>
        <v>48</v>
      </c>
      <c r="C102" s="3">
        <f>'Data Actual'!X55</f>
        <v>45257</v>
      </c>
      <c r="D102" s="3">
        <f>'Data Actual'!Y55</f>
        <v>45263</v>
      </c>
      <c r="E102">
        <f>'Data Actual'!Z55</f>
        <v>0</v>
      </c>
      <c r="F102">
        <f>'Data Actual'!AA55</f>
        <v>0</v>
      </c>
      <c r="G102">
        <f>'Data Actual'!AB55</f>
        <v>0</v>
      </c>
      <c r="H102">
        <f>'Data Actual'!AC55</f>
        <v>0</v>
      </c>
      <c r="I102">
        <f>'Data Actual'!AD55</f>
        <v>0</v>
      </c>
      <c r="J102">
        <f>'Data Actual'!AE55</f>
        <v>0</v>
      </c>
      <c r="K102">
        <f>'Data Actual'!AF55</f>
        <v>0</v>
      </c>
      <c r="L102">
        <f>'Data Actual'!AG55</f>
        <v>0</v>
      </c>
      <c r="M102" t="str">
        <f>'Data Actual'!AH55</f>
        <v>11</v>
      </c>
      <c r="N102">
        <f>'Data Actual'!AI55</f>
        <v>0</v>
      </c>
      <c r="O102">
        <f>'Data Actual'!AJ55</f>
        <v>0</v>
      </c>
      <c r="P102">
        <f>'Data Actual'!AK55</f>
        <v>0</v>
      </c>
      <c r="Q102">
        <f>'Data Actual'!AL55</f>
        <v>0</v>
      </c>
    </row>
    <row r="103" spans="1:17" x14ac:dyDescent="0.25">
      <c r="A103" t="s">
        <v>148</v>
      </c>
      <c r="B103">
        <f>'Data Actual'!W56</f>
        <v>49</v>
      </c>
      <c r="C103" s="3">
        <f>'Data Actual'!X56</f>
        <v>45264</v>
      </c>
      <c r="D103" s="3">
        <f>'Data Actual'!Y56</f>
        <v>45270</v>
      </c>
      <c r="E103">
        <f>'Data Actual'!Z56</f>
        <v>0</v>
      </c>
      <c r="F103">
        <f>'Data Actual'!AA56</f>
        <v>0</v>
      </c>
      <c r="G103">
        <f>'Data Actual'!AB56</f>
        <v>0</v>
      </c>
      <c r="H103">
        <f>'Data Actual'!AC56</f>
        <v>0</v>
      </c>
      <c r="I103">
        <f>'Data Actual'!AD56</f>
        <v>0</v>
      </c>
      <c r="J103">
        <f>'Data Actual'!AE56</f>
        <v>0</v>
      </c>
      <c r="K103">
        <f>'Data Actual'!AF56</f>
        <v>0</v>
      </c>
      <c r="L103">
        <f>'Data Actual'!AG56</f>
        <v>0</v>
      </c>
      <c r="M103" t="str">
        <f>'Data Actual'!AH56</f>
        <v>12</v>
      </c>
      <c r="N103">
        <f>'Data Actual'!AI56</f>
        <v>0</v>
      </c>
      <c r="O103">
        <f>'Data Actual'!AJ56</f>
        <v>0</v>
      </c>
      <c r="P103">
        <f>'Data Actual'!AK56</f>
        <v>0</v>
      </c>
      <c r="Q103">
        <f>'Data Actual'!AL56</f>
        <v>0</v>
      </c>
    </row>
    <row r="104" spans="1:17" x14ac:dyDescent="0.25">
      <c r="A104" t="s">
        <v>148</v>
      </c>
      <c r="B104">
        <f>'Data Actual'!W57</f>
        <v>50</v>
      </c>
      <c r="C104" s="3">
        <f>'Data Actual'!X57</f>
        <v>45271</v>
      </c>
      <c r="D104" s="3">
        <f>'Data Actual'!Y57</f>
        <v>45277</v>
      </c>
      <c r="E104">
        <f>'Data Actual'!Z57</f>
        <v>0</v>
      </c>
      <c r="F104">
        <f>'Data Actual'!AA57</f>
        <v>0</v>
      </c>
      <c r="G104">
        <f>'Data Actual'!AB57</f>
        <v>0</v>
      </c>
      <c r="H104">
        <f>'Data Actual'!AC57</f>
        <v>0</v>
      </c>
      <c r="I104">
        <f>'Data Actual'!AD57</f>
        <v>0</v>
      </c>
      <c r="J104">
        <f>'Data Actual'!AE57</f>
        <v>0</v>
      </c>
      <c r="K104">
        <f>'Data Actual'!AF57</f>
        <v>0</v>
      </c>
      <c r="L104">
        <f>'Data Actual'!AG57</f>
        <v>0</v>
      </c>
      <c r="M104" t="str">
        <f>'Data Actual'!AH57</f>
        <v>12</v>
      </c>
      <c r="N104">
        <f>'Data Actual'!AI57</f>
        <v>0</v>
      </c>
      <c r="O104">
        <f>'Data Actual'!AJ57</f>
        <v>0</v>
      </c>
      <c r="P104">
        <f>'Data Actual'!AK57</f>
        <v>0</v>
      </c>
      <c r="Q104">
        <f>'Data Actual'!AL57</f>
        <v>0</v>
      </c>
    </row>
    <row r="105" spans="1:17" x14ac:dyDescent="0.25">
      <c r="A105" t="s">
        <v>148</v>
      </c>
      <c r="B105">
        <f>'Data Actual'!W58</f>
        <v>51</v>
      </c>
      <c r="C105" s="3">
        <f>'Data Actual'!X58</f>
        <v>45278</v>
      </c>
      <c r="D105" s="3">
        <f>'Data Actual'!Y58</f>
        <v>45284</v>
      </c>
      <c r="E105">
        <f>'Data Actual'!Z58</f>
        <v>0</v>
      </c>
      <c r="F105">
        <f>'Data Actual'!AA58</f>
        <v>0</v>
      </c>
      <c r="G105">
        <f>'Data Actual'!AB58</f>
        <v>0</v>
      </c>
      <c r="H105">
        <f>'Data Actual'!AC58</f>
        <v>0</v>
      </c>
      <c r="I105">
        <f>'Data Actual'!AD58</f>
        <v>0</v>
      </c>
      <c r="J105">
        <f>'Data Actual'!AE58</f>
        <v>0</v>
      </c>
      <c r="K105">
        <f>'Data Actual'!AF58</f>
        <v>0</v>
      </c>
      <c r="L105">
        <f>'Data Actual'!AG58</f>
        <v>0</v>
      </c>
      <c r="M105" t="str">
        <f>'Data Actual'!AH58</f>
        <v>12</v>
      </c>
      <c r="N105">
        <f>'Data Actual'!AI58</f>
        <v>0</v>
      </c>
      <c r="O105">
        <f>'Data Actual'!AJ58</f>
        <v>0</v>
      </c>
      <c r="P105">
        <f>'Data Actual'!AK58</f>
        <v>0</v>
      </c>
      <c r="Q105">
        <f>'Data Actual'!AL58</f>
        <v>0</v>
      </c>
    </row>
    <row r="106" spans="1:17" x14ac:dyDescent="0.25">
      <c r="A106" t="s">
        <v>148</v>
      </c>
      <c r="B106">
        <f>'Data Actual'!W59</f>
        <v>52</v>
      </c>
      <c r="C106" s="3">
        <f>'Data Actual'!X59</f>
        <v>45285</v>
      </c>
      <c r="D106" s="3">
        <f>'Data Actual'!Y59</f>
        <v>45291</v>
      </c>
      <c r="E106">
        <f>'Data Actual'!Z59</f>
        <v>0</v>
      </c>
      <c r="F106">
        <f>'Data Actual'!AA59</f>
        <v>0</v>
      </c>
      <c r="G106">
        <f>'Data Actual'!AB59</f>
        <v>0</v>
      </c>
      <c r="H106">
        <f>'Data Actual'!AC59</f>
        <v>0</v>
      </c>
      <c r="I106">
        <f>'Data Actual'!AD59</f>
        <v>0</v>
      </c>
      <c r="J106">
        <f>'Data Actual'!AE59</f>
        <v>0</v>
      </c>
      <c r="K106">
        <f>'Data Actual'!AF59</f>
        <v>0</v>
      </c>
      <c r="L106">
        <f>'Data Actual'!AG59</f>
        <v>0</v>
      </c>
      <c r="M106" t="str">
        <f>'Data Actual'!AH59</f>
        <v>12</v>
      </c>
      <c r="N106">
        <f>'Data Actual'!AI59</f>
        <v>0</v>
      </c>
      <c r="O106">
        <f>'Data Actual'!AJ59</f>
        <v>0</v>
      </c>
      <c r="P106">
        <f>'Data Actual'!AK59</f>
        <v>0</v>
      </c>
      <c r="Q106">
        <f>'Data Actual'!AL59</f>
        <v>0</v>
      </c>
    </row>
    <row r="107" spans="1:17" x14ac:dyDescent="0.25">
      <c r="A107" t="s">
        <v>148</v>
      </c>
      <c r="B107">
        <f>'Data Actual'!W60</f>
        <v>53</v>
      </c>
      <c r="C107" s="3">
        <f>'Data Actual'!X60</f>
        <v>0</v>
      </c>
      <c r="D107" s="3">
        <f>'Data Actual'!Y60</f>
        <v>0</v>
      </c>
      <c r="E107">
        <f>'Data Actual'!Z60</f>
        <v>0</v>
      </c>
      <c r="F107">
        <f>'Data Actual'!AA60</f>
        <v>0</v>
      </c>
      <c r="G107">
        <f>'Data Actual'!AB60</f>
        <v>0</v>
      </c>
      <c r="H107">
        <f>'Data Actual'!AC60</f>
        <v>0</v>
      </c>
      <c r="I107">
        <f>'Data Actual'!AD60</f>
        <v>0</v>
      </c>
      <c r="J107">
        <f>'Data Actual'!AE60</f>
        <v>0</v>
      </c>
      <c r="K107">
        <f>'Data Actual'!AF60</f>
        <v>0</v>
      </c>
      <c r="L107">
        <f>'Data Actual'!AG60</f>
        <v>0</v>
      </c>
      <c r="M107" t="str">
        <f>'Data Actual'!AH60</f>
        <v>01</v>
      </c>
      <c r="N107">
        <f>'Data Actual'!AI60</f>
        <v>0</v>
      </c>
      <c r="O107">
        <f>'Data Actual'!AJ60</f>
        <v>0</v>
      </c>
      <c r="P107">
        <f>'Data Actual'!AK60</f>
        <v>0</v>
      </c>
      <c r="Q107">
        <f>'Data Actual'!AL60</f>
        <v>0</v>
      </c>
    </row>
  </sheetData>
  <conditionalFormatting sqref="E1:E1048576 G1:G1048576 N1:N1048576">
    <cfRule type="cellIs" dxfId="1" priority="2" operator="greaterThan">
      <formula>0</formula>
    </cfRule>
  </conditionalFormatting>
  <conditionalFormatting sqref="I1:I1048576 K1:K1048576 P1:P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343C-817D-4967-9C88-BD3C20DFC393}">
  <dimension ref="A1:F37"/>
  <sheetViews>
    <sheetView workbookViewId="0">
      <selection activeCell="D11" sqref="D11"/>
    </sheetView>
  </sheetViews>
  <sheetFormatPr defaultRowHeight="15" x14ac:dyDescent="0.25"/>
  <cols>
    <col min="6" max="6" width="16.5703125" bestFit="1" customWidth="1"/>
  </cols>
  <sheetData>
    <row r="1" spans="1:6" x14ac:dyDescent="0.25">
      <c r="A1" s="72" t="s">
        <v>180</v>
      </c>
      <c r="B1" s="51" t="s">
        <v>111</v>
      </c>
      <c r="C1" s="51" t="s">
        <v>8</v>
      </c>
      <c r="D1" s="51" t="s">
        <v>110</v>
      </c>
      <c r="E1" s="51" t="s">
        <v>22</v>
      </c>
      <c r="F1" s="51" t="s">
        <v>109</v>
      </c>
    </row>
    <row r="2" spans="1:6" x14ac:dyDescent="0.25">
      <c r="A2" s="51" t="s">
        <v>131</v>
      </c>
      <c r="B2" s="50" t="s">
        <v>112</v>
      </c>
      <c r="C2" s="51" t="s">
        <v>9</v>
      </c>
      <c r="D2" s="52" t="e">
        <f>SUMIFS('Data Actual'!$Q$8:$Q$60,'Data Actual'!$O$8:$O$60,$C2)/(SUMIFS('Data Actual'!$P$8:$P$60,'Data Actual'!$O$8:$O$60,$C2)+SUMIFS('Data Actual'!$Q$8:$Q$60,'Data Actual'!$O$8:$O$60,$C2))</f>
        <v>#DIV/0!</v>
      </c>
      <c r="E2" s="53">
        <f>(SUMIFS('Data Actual'!$P$8:$P$60,'Data Actual'!$O$8:$O$60,$C2)+SUMIFS('Data Actual'!$Q$8:$Q$60,'Data Actual'!$O$8:$O$60,$C2))</f>
        <v>0</v>
      </c>
      <c r="F2" s="52" t="e">
        <f>SUMIFS('Data Actual'!$S$8:$S$60,'Data Actual'!$O$8:$O$60,$C2)/(SUMIFS('Data Actual'!$S$8:$S$60,'Data Actual'!$O$8:$O$60,$C2)+SUMIFS('Data Actual'!$R$8:$R$60,'Data Actual'!$O$8:$O$60,$C2))</f>
        <v>#DIV/0!</v>
      </c>
    </row>
    <row r="3" spans="1:6" x14ac:dyDescent="0.25">
      <c r="A3" s="51" t="s">
        <v>131</v>
      </c>
      <c r="B3" s="57" t="s">
        <v>116</v>
      </c>
      <c r="C3" s="51" t="s">
        <v>11</v>
      </c>
      <c r="D3" s="52" t="e">
        <f>SUMIFS('Data Actual'!$Q$8:$Q$60,'Data Actual'!$O$8:$O$60,$C3)/(SUMIFS('Data Actual'!$P$8:$P$60,'Data Actual'!$O$8:$O$60,$C3)+SUMIFS('Data Actual'!$Q$8:$Q$60,'Data Actual'!$O$8:$O$60,$C3))</f>
        <v>#DIV/0!</v>
      </c>
      <c r="E3" s="53">
        <f>(SUMIFS('Data Actual'!$P$8:$P$60,'Data Actual'!$O$8:$O$60,$C3)+SUMIFS('Data Actual'!$Q$8:$Q$60,'Data Actual'!$O$8:$O$60,$C3))</f>
        <v>0</v>
      </c>
      <c r="F3" s="52" t="e">
        <f>SUMIFS('Data Actual'!$S$8:$S$60,'Data Actual'!$O$8:$O$60,$C3)/(SUMIFS('Data Actual'!$S$8:$S$60,'Data Actual'!$O$8:$O$60,$C3)+SUMIFS('Data Actual'!$R$8:$R$60,'Data Actual'!$O$8:$O$60,$C3))</f>
        <v>#DIV/0!</v>
      </c>
    </row>
    <row r="4" spans="1:6" x14ac:dyDescent="0.25">
      <c r="A4" s="51" t="s">
        <v>131</v>
      </c>
      <c r="B4" s="50" t="s">
        <v>117</v>
      </c>
      <c r="C4" s="51" t="s">
        <v>12</v>
      </c>
      <c r="D4" s="52" t="e">
        <f>SUMIFS('Data Actual'!$Q$8:$Q$60,'Data Actual'!$O$8:$O$60,$C4)/(SUMIFS('Data Actual'!$P$8:$P$60,'Data Actual'!$O$8:$O$60,$C4)+SUMIFS('Data Actual'!$Q$8:$Q$60,'Data Actual'!$O$8:$O$60,$C4))</f>
        <v>#DIV/0!</v>
      </c>
      <c r="E4" s="53">
        <f>(SUMIFS('Data Actual'!$P$8:$P$60,'Data Actual'!$O$8:$O$60,$C4)+SUMIFS('Data Actual'!$Q$8:$Q$60,'Data Actual'!$O$8:$O$60,$C4))</f>
        <v>0</v>
      </c>
      <c r="F4" s="52" t="e">
        <f>SUMIFS('Data Actual'!$S$8:$S$60,'Data Actual'!$O$8:$O$60,$C4)/(SUMIFS('Data Actual'!$S$8:$S$60,'Data Actual'!$O$8:$O$60,$C4)+SUMIFS('Data Actual'!$R$8:$R$60,'Data Actual'!$O$8:$O$60,$C4))</f>
        <v>#DIV/0!</v>
      </c>
    </row>
    <row r="5" spans="1:6" x14ac:dyDescent="0.25">
      <c r="A5" s="51" t="s">
        <v>131</v>
      </c>
      <c r="B5" s="57" t="s">
        <v>118</v>
      </c>
      <c r="C5" s="51" t="s">
        <v>13</v>
      </c>
      <c r="D5" s="52" t="e">
        <f>SUMIFS('Data Actual'!$Q$8:$Q$60,'Data Actual'!$O$8:$O$60,$C5)/(SUMIFS('Data Actual'!$P$8:$P$60,'Data Actual'!$O$8:$O$60,$C5)+SUMIFS('Data Actual'!$Q$8:$Q$60,'Data Actual'!$O$8:$O$60,$C5))</f>
        <v>#DIV/0!</v>
      </c>
      <c r="E5" s="53">
        <f>(SUMIFS('Data Actual'!$P$8:$P$60,'Data Actual'!$O$8:$O$60,$C5)+SUMIFS('Data Actual'!$Q$8:$Q$60,'Data Actual'!$O$8:$O$60,$C5))</f>
        <v>0</v>
      </c>
      <c r="F5" s="52" t="e">
        <f>SUMIFS('Data Actual'!$S$8:$S$60,'Data Actual'!$O$8:$O$60,$C5)/(SUMIFS('Data Actual'!$S$8:$S$60,'Data Actual'!$O$8:$O$60,$C5)+SUMIFS('Data Actual'!$R$8:$R$60,'Data Actual'!$O$8:$O$60,$C5))</f>
        <v>#DIV/0!</v>
      </c>
    </row>
    <row r="6" spans="1:6" x14ac:dyDescent="0.25">
      <c r="A6" s="51" t="s">
        <v>131</v>
      </c>
      <c r="B6" s="50" t="s">
        <v>119</v>
      </c>
      <c r="C6" s="51" t="s">
        <v>14</v>
      </c>
      <c r="D6" s="52" t="e">
        <f>SUMIFS('Data Actual'!$Q$8:$Q$60,'Data Actual'!$O$8:$O$60,$C6)/(SUMIFS('Data Actual'!$P$8:$P$60,'Data Actual'!$O$8:$O$60,$C6)+SUMIFS('Data Actual'!$Q$8:$Q$60,'Data Actual'!$O$8:$O$60,$C6))</f>
        <v>#DIV/0!</v>
      </c>
      <c r="E6" s="53">
        <f>(SUMIFS('Data Actual'!$P$8:$P$60,'Data Actual'!$O$8:$O$60,$C6)+SUMIFS('Data Actual'!$Q$8:$Q$60,'Data Actual'!$O$8:$O$60,$C6))</f>
        <v>0</v>
      </c>
      <c r="F6" s="52" t="e">
        <f>SUMIFS('Data Actual'!$S$8:$S$60,'Data Actual'!$O$8:$O$60,$C6)/(SUMIFS('Data Actual'!$S$8:$S$60,'Data Actual'!$O$8:$O$60,$C6)+SUMIFS('Data Actual'!$R$8:$R$60,'Data Actual'!$O$8:$O$60,$C6))</f>
        <v>#DIV/0!</v>
      </c>
    </row>
    <row r="7" spans="1:6" x14ac:dyDescent="0.25">
      <c r="A7" s="51" t="s">
        <v>131</v>
      </c>
      <c r="B7" s="57" t="s">
        <v>120</v>
      </c>
      <c r="C7" s="51" t="s">
        <v>15</v>
      </c>
      <c r="D7" s="52" t="e">
        <f>SUMIFS('Data Actual'!$Q$8:$Q$60,'Data Actual'!$O$8:$O$60,$C7)/(SUMIFS('Data Actual'!$P$8:$P$60,'Data Actual'!$O$8:$O$60,$C7)+SUMIFS('Data Actual'!$Q$8:$Q$60,'Data Actual'!$O$8:$O$60,$C7))</f>
        <v>#DIV/0!</v>
      </c>
      <c r="E7" s="53">
        <f>(SUMIFS('Data Actual'!$P$8:$P$60,'Data Actual'!$O$8:$O$60,$C7)+SUMIFS('Data Actual'!$Q$8:$Q$60,'Data Actual'!$O$8:$O$60,$C7))</f>
        <v>0</v>
      </c>
      <c r="F7" s="52" t="e">
        <f>SUMIFS('Data Actual'!$S$8:$S$60,'Data Actual'!$O$8:$O$60,$C7)/(SUMIFS('Data Actual'!$S$8:$S$60,'Data Actual'!$O$8:$O$60,$C7)+SUMIFS('Data Actual'!$R$8:$R$60,'Data Actual'!$O$8:$O$60,$C7))</f>
        <v>#DIV/0!</v>
      </c>
    </row>
    <row r="8" spans="1:6" x14ac:dyDescent="0.25">
      <c r="A8" s="51" t="s">
        <v>131</v>
      </c>
      <c r="B8" s="50" t="s">
        <v>115</v>
      </c>
      <c r="C8" s="51" t="s">
        <v>16</v>
      </c>
      <c r="D8" s="52" t="e">
        <f>SUMIFS('Data Actual'!$Q$8:$Q$60,'Data Actual'!$O$8:$O$60,$C8)/(SUMIFS('Data Actual'!$P$8:$P$60,'Data Actual'!$O$8:$O$60,$C8)+SUMIFS('Data Actual'!$Q$8:$Q$60,'Data Actual'!$O$8:$O$60,$C8))</f>
        <v>#DIV/0!</v>
      </c>
      <c r="E8" s="53">
        <f>(SUMIFS('Data Actual'!$P$8:$P$60,'Data Actual'!$O$8:$O$60,$C8)+SUMIFS('Data Actual'!$Q$8:$Q$60,'Data Actual'!$O$8:$O$60,$C8))</f>
        <v>0</v>
      </c>
      <c r="F8" s="52" t="e">
        <f>SUMIFS('Data Actual'!$S$8:$S$60,'Data Actual'!$O$8:$O$60,$C8)/(SUMIFS('Data Actual'!$S$8:$S$60,'Data Actual'!$O$8:$O$60,$C8)+SUMIFS('Data Actual'!$R$8:$R$60,'Data Actual'!$O$8:$O$60,$C8))</f>
        <v>#DIV/0!</v>
      </c>
    </row>
    <row r="9" spans="1:6" x14ac:dyDescent="0.25">
      <c r="A9" s="51" t="s">
        <v>131</v>
      </c>
      <c r="B9" s="57" t="s">
        <v>114</v>
      </c>
      <c r="C9" s="51" t="s">
        <v>17</v>
      </c>
      <c r="D9" s="52" t="e">
        <f>SUMIFS('Data Actual'!$Q$8:$Q$60,'Data Actual'!$O$8:$O$60,$C9)/(SUMIFS('Data Actual'!$P$8:$P$60,'Data Actual'!$O$8:$O$60,$C9)+SUMIFS('Data Actual'!$Q$8:$Q$60,'Data Actual'!$O$8:$O$60,$C9))</f>
        <v>#DIV/0!</v>
      </c>
      <c r="E9" s="53">
        <f>(SUMIFS('Data Actual'!$P$8:$P$60,'Data Actual'!$O$8:$O$60,$C9)+SUMIFS('Data Actual'!$Q$8:$Q$60,'Data Actual'!$O$8:$O$60,$C9))</f>
        <v>0</v>
      </c>
      <c r="F9" s="52" t="e">
        <f>SUMIFS('Data Actual'!$S$8:$S$60,'Data Actual'!$O$8:$O$60,$C9)/(SUMIFS('Data Actual'!$S$8:$S$60,'Data Actual'!$O$8:$O$60,$C9)+SUMIFS('Data Actual'!$R$8:$R$60,'Data Actual'!$O$8:$O$60,$C9))</f>
        <v>#DIV/0!</v>
      </c>
    </row>
    <row r="10" spans="1:6" x14ac:dyDescent="0.25">
      <c r="A10" s="51" t="s">
        <v>131</v>
      </c>
      <c r="B10" s="50" t="s">
        <v>121</v>
      </c>
      <c r="C10" s="51" t="s">
        <v>18</v>
      </c>
      <c r="D10" s="52" t="e">
        <f>SUMIFS('Data Actual'!$Q$8:$Q$60,'Data Actual'!$O$8:$O$60,$C10)/(SUMIFS('Data Actual'!$P$8:$P$60,'Data Actual'!$O$8:$O$60,$C10)+SUMIFS('Data Actual'!$Q$8:$Q$60,'Data Actual'!$O$8:$O$60,$C10))</f>
        <v>#DIV/0!</v>
      </c>
      <c r="E10" s="53">
        <f>(SUMIFS('Data Actual'!$P$8:$P$60,'Data Actual'!$O$8:$O$60,$C10)+SUMIFS('Data Actual'!$Q$8:$Q$60,'Data Actual'!$O$8:$O$60,$C10))</f>
        <v>0</v>
      </c>
      <c r="F10" s="52" t="e">
        <f>SUMIFS('Data Actual'!$S$8:$S$60,'Data Actual'!$O$8:$O$60,$C10)/(SUMIFS('Data Actual'!$S$8:$S$60,'Data Actual'!$O$8:$O$60,$C10)+SUMIFS('Data Actual'!$R$8:$R$60,'Data Actual'!$O$8:$O$60,$C10))</f>
        <v>#DIV/0!</v>
      </c>
    </row>
    <row r="11" spans="1:6" x14ac:dyDescent="0.25">
      <c r="A11" s="51" t="s">
        <v>131</v>
      </c>
      <c r="B11" s="57" t="s">
        <v>122</v>
      </c>
      <c r="C11" s="51" t="s">
        <v>19</v>
      </c>
      <c r="D11" s="52" t="e">
        <f>SUMIFS('Data Actual'!$Q$8:$Q$60,'Data Actual'!$O$8:$O$60,$C11)/(SUMIFS('Data Actual'!$P$8:$P$60,'Data Actual'!$O$8:$O$60,$C11)+SUMIFS('Data Actual'!$Q$8:$Q$60,'Data Actual'!$O$8:$O$60,$C11))</f>
        <v>#DIV/0!</v>
      </c>
      <c r="E11" s="53">
        <f>(SUMIFS('Data Actual'!$P$8:$P$60,'Data Actual'!$O$8:$O$60,$C11)+SUMIFS('Data Actual'!$Q$8:$Q$60,'Data Actual'!$O$8:$O$60,$C11))</f>
        <v>0</v>
      </c>
      <c r="F11" s="52" t="e">
        <f>SUMIFS('Data Actual'!$S$8:$S$60,'Data Actual'!$O$8:$O$60,$C11)/(SUMIFS('Data Actual'!$S$8:$S$60,'Data Actual'!$O$8:$O$60,$C11)+SUMIFS('Data Actual'!$R$8:$R$60,'Data Actual'!$O$8:$O$60,$C11))</f>
        <v>#DIV/0!</v>
      </c>
    </row>
    <row r="12" spans="1:6" x14ac:dyDescent="0.25">
      <c r="A12" s="51" t="s">
        <v>131</v>
      </c>
      <c r="B12" s="50" t="s">
        <v>113</v>
      </c>
      <c r="C12" s="51" t="s">
        <v>20</v>
      </c>
      <c r="D12" s="52" t="e">
        <f>SUMIFS('Data Actual'!$Q$8:$Q$60,'Data Actual'!$O$8:$O$60,$C12)/(SUMIFS('Data Actual'!$P$8:$P$60,'Data Actual'!$O$8:$O$60,$C12)+SUMIFS('Data Actual'!$Q$8:$Q$60,'Data Actual'!$O$8:$O$60,$C12))</f>
        <v>#DIV/0!</v>
      </c>
      <c r="E12" s="53">
        <f>(SUMIFS('Data Actual'!$P$8:$P$60,'Data Actual'!$O$8:$O$60,$C12)+SUMIFS('Data Actual'!$Q$8:$Q$60,'Data Actual'!$O$8:$O$60,$C12))</f>
        <v>0</v>
      </c>
      <c r="F12" s="52" t="e">
        <f>SUMIFS('Data Actual'!$S$8:$S$60,'Data Actual'!$O$8:$O$60,$C12)/(SUMIFS('Data Actual'!$S$8:$S$60,'Data Actual'!$O$8:$O$60,$C12)+SUMIFS('Data Actual'!$R$8:$R$60,'Data Actual'!$O$8:$O$60,$C12))</f>
        <v>#DIV/0!</v>
      </c>
    </row>
    <row r="13" spans="1:6" x14ac:dyDescent="0.25">
      <c r="A13" s="51" t="s">
        <v>131</v>
      </c>
      <c r="B13" s="57" t="s">
        <v>123</v>
      </c>
      <c r="C13" s="51" t="s">
        <v>21</v>
      </c>
      <c r="D13" s="52" t="e">
        <f>SUMIFS('Data Actual'!$Q$8:$Q$60,'Data Actual'!$O$8:$O$60,$C13)/(SUMIFS('Data Actual'!$P$8:$P$60,'Data Actual'!$O$8:$O$60,$C13)+SUMIFS('Data Actual'!$Q$8:$Q$60,'Data Actual'!$O$8:$O$60,$C13))</f>
        <v>#DIV/0!</v>
      </c>
      <c r="E13" s="53">
        <f>(SUMIFS('Data Actual'!$P$8:$P$60,'Data Actual'!$O$8:$O$60,$C13)+SUMIFS('Data Actual'!$Q$8:$Q$60,'Data Actual'!$O$8:$O$60,$C13))</f>
        <v>0</v>
      </c>
      <c r="F13" s="52" t="e">
        <f>SUMIFS('Data Actual'!$S$8:$S$60,'Data Actual'!$O$8:$O$60,$C13)/(SUMIFS('Data Actual'!$S$8:$S$60,'Data Actual'!$O$8:$O$60,$C13)+SUMIFS('Data Actual'!$R$8:$R$60,'Data Actual'!$O$8:$O$60,$C13))</f>
        <v>#DIV/0!</v>
      </c>
    </row>
    <row r="14" spans="1:6" x14ac:dyDescent="0.25">
      <c r="A14" s="51" t="s">
        <v>148</v>
      </c>
      <c r="B14" s="50" t="s">
        <v>112</v>
      </c>
      <c r="C14" s="51" t="s">
        <v>9</v>
      </c>
      <c r="D14" s="52" t="e">
        <f>SUMIFS('Data Actual'!$AJ$8:$AJ$60,'Data Actual'!$AH$8:$AH$60,$C14)/(SUMIFS('Data Actual'!$AI$8:$AI$60,'Data Actual'!$AH$8:$AH$60,$C14)+SUMIFS('Data Actual'!$AJ$8:$AJ$60,'Data Actual'!$AH$8:$AH$60,$C14))</f>
        <v>#DIV/0!</v>
      </c>
      <c r="E14" s="53">
        <f>(SUMIFS('Data Actual'!$AI$8:$AI$60,'Data Actual'!$AH$8:$AH$60,$C14)+SUMIFS('Data Actual'!$AJ$8:$AJ$60,'Data Actual'!$AH$8:$AH$60,$C14))</f>
        <v>0</v>
      </c>
      <c r="F14" s="52" t="e">
        <f>SUMIFS('Data Actual'!$AL$8:$AL$60,'Data Actual'!$AH$8:$AH$60,$C14)/(SUMIFS('Data Actual'!$AL$8:$AL$60,'Data Actual'!$AH$8:$AH$60,$C14)+SUMIFS('Data Actual'!$AK$8:$AK$60,'Data Actual'!$AH$8:$AH$60,$C14))</f>
        <v>#DIV/0!</v>
      </c>
    </row>
    <row r="15" spans="1:6" x14ac:dyDescent="0.25">
      <c r="A15" s="51" t="s">
        <v>148</v>
      </c>
      <c r="B15" s="57" t="s">
        <v>116</v>
      </c>
      <c r="C15" s="51" t="s">
        <v>11</v>
      </c>
      <c r="D15" s="52" t="e">
        <f>SUMIFS('Data Actual'!$AJ$8:$AJ$60,'Data Actual'!$AH$8:$AH$60,$C15)/(SUMIFS('Data Actual'!$AI$8:$AI$60,'Data Actual'!$AH$8:$AH$60,$C15)+SUMIFS('Data Actual'!$AJ$8:$AJ$60,'Data Actual'!$AH$8:$AH$60,$C15))</f>
        <v>#DIV/0!</v>
      </c>
      <c r="E15" s="53">
        <f>(SUMIFS('Data Actual'!$AI$8:$AI$60,'Data Actual'!$AH$8:$AH$60,$C15)+SUMIFS('Data Actual'!$AJ$8:$AJ$60,'Data Actual'!$AH$8:$AH$60,$C15))</f>
        <v>0</v>
      </c>
      <c r="F15" s="52" t="e">
        <f>SUMIFS('Data Actual'!$AL$8:$AL$60,'Data Actual'!$AH$8:$AH$60,$C15)/(SUMIFS('Data Actual'!$AL$8:$AL$60,'Data Actual'!$AH$8:$AH$60,$C15)+SUMIFS('Data Actual'!$AK$8:$AK$60,'Data Actual'!$AH$8:$AH$60,$C15))</f>
        <v>#DIV/0!</v>
      </c>
    </row>
    <row r="16" spans="1:6" x14ac:dyDescent="0.25">
      <c r="A16" s="51" t="s">
        <v>148</v>
      </c>
      <c r="B16" s="50" t="s">
        <v>117</v>
      </c>
      <c r="C16" s="51" t="s">
        <v>12</v>
      </c>
      <c r="D16" s="52" t="e">
        <f>SUMIFS('Data Actual'!$AJ$8:$AJ$60,'Data Actual'!$AH$8:$AH$60,$C16)/(SUMIFS('Data Actual'!$AI$8:$AI$60,'Data Actual'!$AH$8:$AH$60,$C16)+SUMIFS('Data Actual'!$AJ$8:$AJ$60,'Data Actual'!$AH$8:$AH$60,$C16))</f>
        <v>#DIV/0!</v>
      </c>
      <c r="E16" s="53">
        <f>(SUMIFS('Data Actual'!$AI$8:$AI$60,'Data Actual'!$AH$8:$AH$60,$C16)+SUMIFS('Data Actual'!$AJ$8:$AJ$60,'Data Actual'!$AH$8:$AH$60,$C16))</f>
        <v>0</v>
      </c>
      <c r="F16" s="52" t="e">
        <f>SUMIFS('Data Actual'!$AL$8:$AL$60,'Data Actual'!$AH$8:$AH$60,$C16)/(SUMIFS('Data Actual'!$AL$8:$AL$60,'Data Actual'!$AH$8:$AH$60,$C16)+SUMIFS('Data Actual'!$AK$8:$AK$60,'Data Actual'!$AH$8:$AH$60,$C16))</f>
        <v>#DIV/0!</v>
      </c>
    </row>
    <row r="17" spans="1:6" x14ac:dyDescent="0.25">
      <c r="A17" s="51" t="s">
        <v>148</v>
      </c>
      <c r="B17" s="57" t="s">
        <v>118</v>
      </c>
      <c r="C17" s="51" t="s">
        <v>13</v>
      </c>
      <c r="D17" s="52" t="e">
        <f>SUMIFS('Data Actual'!$AJ$8:$AJ$60,'Data Actual'!$AH$8:$AH$60,$C17)/(SUMIFS('Data Actual'!$AI$8:$AI$60,'Data Actual'!$AH$8:$AH$60,$C17)+SUMIFS('Data Actual'!$AJ$8:$AJ$60,'Data Actual'!$AH$8:$AH$60,$C17))</f>
        <v>#DIV/0!</v>
      </c>
      <c r="E17" s="53">
        <f>(SUMIFS('Data Actual'!$AI$8:$AI$60,'Data Actual'!$AH$8:$AH$60,$C17)+SUMIFS('Data Actual'!$AJ$8:$AJ$60,'Data Actual'!$AH$8:$AH$60,$C17))</f>
        <v>0</v>
      </c>
      <c r="F17" s="52" t="e">
        <f>SUMIFS('Data Actual'!$AL$8:$AL$60,'Data Actual'!$AH$8:$AH$60,$C17)/(SUMIFS('Data Actual'!$AL$8:$AL$60,'Data Actual'!$AH$8:$AH$60,$C17)+SUMIFS('Data Actual'!$AK$8:$AK$60,'Data Actual'!$AH$8:$AH$60,$C17))</f>
        <v>#DIV/0!</v>
      </c>
    </row>
    <row r="18" spans="1:6" x14ac:dyDescent="0.25">
      <c r="A18" s="51" t="s">
        <v>148</v>
      </c>
      <c r="B18" s="50" t="s">
        <v>119</v>
      </c>
      <c r="C18" s="51" t="s">
        <v>14</v>
      </c>
      <c r="D18" s="52" t="e">
        <f>SUMIFS('Data Actual'!$AJ$8:$AJ$60,'Data Actual'!$AH$8:$AH$60,$C18)/(SUMIFS('Data Actual'!$AI$8:$AI$60,'Data Actual'!$AH$8:$AH$60,$C18)+SUMIFS('Data Actual'!$AJ$8:$AJ$60,'Data Actual'!$AH$8:$AH$60,$C18))</f>
        <v>#DIV/0!</v>
      </c>
      <c r="E18" s="53">
        <f>(SUMIFS('Data Actual'!$AI$8:$AI$60,'Data Actual'!$AH$8:$AH$60,$C18)+SUMIFS('Data Actual'!$AJ$8:$AJ$60,'Data Actual'!$AH$8:$AH$60,$C18))</f>
        <v>0</v>
      </c>
      <c r="F18" s="52" t="e">
        <f>SUMIFS('Data Actual'!$AL$8:$AL$60,'Data Actual'!$AH$8:$AH$60,$C18)/(SUMIFS('Data Actual'!$AL$8:$AL$60,'Data Actual'!$AH$8:$AH$60,$C18)+SUMIFS('Data Actual'!$AK$8:$AK$60,'Data Actual'!$AH$8:$AH$60,$C18))</f>
        <v>#DIV/0!</v>
      </c>
    </row>
    <row r="19" spans="1:6" x14ac:dyDescent="0.25">
      <c r="A19" s="51" t="s">
        <v>148</v>
      </c>
      <c r="B19" s="57" t="s">
        <v>120</v>
      </c>
      <c r="C19" s="51" t="s">
        <v>15</v>
      </c>
      <c r="D19" s="52" t="e">
        <f>SUMIFS('Data Actual'!$AJ$8:$AJ$60,'Data Actual'!$AH$8:$AH$60,$C19)/(SUMIFS('Data Actual'!$AI$8:$AI$60,'Data Actual'!$AH$8:$AH$60,$C19)+SUMIFS('Data Actual'!$AJ$8:$AJ$60,'Data Actual'!$AH$8:$AH$60,$C19))</f>
        <v>#DIV/0!</v>
      </c>
      <c r="E19" s="53">
        <f>(SUMIFS('Data Actual'!$AI$8:$AI$60,'Data Actual'!$AH$8:$AH$60,$C19)+SUMIFS('Data Actual'!$AJ$8:$AJ$60,'Data Actual'!$AH$8:$AH$60,$C19))</f>
        <v>0</v>
      </c>
      <c r="F19" s="52" t="e">
        <f>SUMIFS('Data Actual'!$AL$8:$AL$60,'Data Actual'!$AH$8:$AH$60,$C19)/(SUMIFS('Data Actual'!$AL$8:$AL$60,'Data Actual'!$AH$8:$AH$60,$C19)+SUMIFS('Data Actual'!$AK$8:$AK$60,'Data Actual'!$AH$8:$AH$60,$C19))</f>
        <v>#DIV/0!</v>
      </c>
    </row>
    <row r="20" spans="1:6" x14ac:dyDescent="0.25">
      <c r="A20" s="51" t="s">
        <v>148</v>
      </c>
      <c r="B20" s="50" t="s">
        <v>115</v>
      </c>
      <c r="C20" s="51" t="s">
        <v>16</v>
      </c>
      <c r="D20" s="52" t="e">
        <f>SUMIFS('Data Actual'!$AJ$8:$AJ$60,'Data Actual'!$AH$8:$AH$60,$C20)/(SUMIFS('Data Actual'!$AI$8:$AI$60,'Data Actual'!$AH$8:$AH$60,$C20)+SUMIFS('Data Actual'!$AJ$8:$AJ$60,'Data Actual'!$AH$8:$AH$60,$C20))</f>
        <v>#DIV/0!</v>
      </c>
      <c r="E20" s="53">
        <f>(SUMIFS('Data Actual'!$AI$8:$AI$60,'Data Actual'!$AH$8:$AH$60,$C20)+SUMIFS('Data Actual'!$AJ$8:$AJ$60,'Data Actual'!$AH$8:$AH$60,$C20))</f>
        <v>0</v>
      </c>
      <c r="F20" s="52" t="e">
        <f>SUMIFS('Data Actual'!$AL$8:$AL$60,'Data Actual'!$AH$8:$AH$60,$C20)/(SUMIFS('Data Actual'!$AL$8:$AL$60,'Data Actual'!$AH$8:$AH$60,$C20)+SUMIFS('Data Actual'!$AK$8:$AK$60,'Data Actual'!$AH$8:$AH$60,$C20))</f>
        <v>#DIV/0!</v>
      </c>
    </row>
    <row r="21" spans="1:6" x14ac:dyDescent="0.25">
      <c r="A21" s="51" t="s">
        <v>148</v>
      </c>
      <c r="B21" s="57" t="s">
        <v>114</v>
      </c>
      <c r="C21" s="51" t="s">
        <v>17</v>
      </c>
      <c r="D21" s="52" t="e">
        <f>SUMIFS('Data Actual'!$AJ$8:$AJ$60,'Data Actual'!$AH$8:$AH$60,$C21)/(SUMIFS('Data Actual'!$AI$8:$AI$60,'Data Actual'!$AH$8:$AH$60,$C21)+SUMIFS('Data Actual'!$AJ$8:$AJ$60,'Data Actual'!$AH$8:$AH$60,$C21))</f>
        <v>#DIV/0!</v>
      </c>
      <c r="E21" s="53">
        <f>(SUMIFS('Data Actual'!$AI$8:$AI$60,'Data Actual'!$AH$8:$AH$60,$C21)+SUMIFS('Data Actual'!$AJ$8:$AJ$60,'Data Actual'!$AH$8:$AH$60,$C21))</f>
        <v>0</v>
      </c>
      <c r="F21" s="52" t="e">
        <f>SUMIFS('Data Actual'!$AL$8:$AL$60,'Data Actual'!$AH$8:$AH$60,$C21)/(SUMIFS('Data Actual'!$AL$8:$AL$60,'Data Actual'!$AH$8:$AH$60,$C21)+SUMIFS('Data Actual'!$AK$8:$AK$60,'Data Actual'!$AH$8:$AH$60,$C21))</f>
        <v>#DIV/0!</v>
      </c>
    </row>
    <row r="22" spans="1:6" x14ac:dyDescent="0.25">
      <c r="A22" s="51" t="s">
        <v>148</v>
      </c>
      <c r="B22" s="50" t="s">
        <v>121</v>
      </c>
      <c r="C22" s="51" t="s">
        <v>18</v>
      </c>
      <c r="D22" s="52" t="e">
        <f>SUMIFS('Data Actual'!$AJ$8:$AJ$60,'Data Actual'!$AH$8:$AH$60,$C22)/(SUMIFS('Data Actual'!$AI$8:$AI$60,'Data Actual'!$AH$8:$AH$60,$C22)+SUMIFS('Data Actual'!$AJ$8:$AJ$60,'Data Actual'!$AH$8:$AH$60,$C22))</f>
        <v>#DIV/0!</v>
      </c>
      <c r="E22" s="53">
        <f>(SUMIFS('Data Actual'!$AI$8:$AI$60,'Data Actual'!$AH$8:$AH$60,$C22)+SUMIFS('Data Actual'!$AJ$8:$AJ$60,'Data Actual'!$AH$8:$AH$60,$C22))</f>
        <v>0</v>
      </c>
      <c r="F22" s="52" t="e">
        <f>SUMIFS('Data Actual'!$AL$8:$AL$60,'Data Actual'!$AH$8:$AH$60,$C22)/(SUMIFS('Data Actual'!$AL$8:$AL$60,'Data Actual'!$AH$8:$AH$60,$C22)+SUMIFS('Data Actual'!$AK$8:$AK$60,'Data Actual'!$AH$8:$AH$60,$C22))</f>
        <v>#DIV/0!</v>
      </c>
    </row>
    <row r="23" spans="1:6" x14ac:dyDescent="0.25">
      <c r="A23" s="51" t="s">
        <v>148</v>
      </c>
      <c r="B23" s="57" t="s">
        <v>122</v>
      </c>
      <c r="C23" s="51" t="s">
        <v>19</v>
      </c>
      <c r="D23" s="52" t="e">
        <f>SUMIFS('Data Actual'!$AJ$8:$AJ$60,'Data Actual'!$AH$8:$AH$60,$C23)/(SUMIFS('Data Actual'!$AI$8:$AI$60,'Data Actual'!$AH$8:$AH$60,$C23)+SUMIFS('Data Actual'!$AJ$8:$AJ$60,'Data Actual'!$AH$8:$AH$60,$C23))</f>
        <v>#DIV/0!</v>
      </c>
      <c r="E23" s="53">
        <f>(SUMIFS('Data Actual'!$AI$8:$AI$60,'Data Actual'!$AH$8:$AH$60,$C23)+SUMIFS('Data Actual'!$AJ$8:$AJ$60,'Data Actual'!$AH$8:$AH$60,$C23))</f>
        <v>0</v>
      </c>
      <c r="F23" s="52" t="e">
        <f>SUMIFS('Data Actual'!$AL$8:$AL$60,'Data Actual'!$AH$8:$AH$60,$C23)/(SUMIFS('Data Actual'!$AL$8:$AL$60,'Data Actual'!$AH$8:$AH$60,$C23)+SUMIFS('Data Actual'!$AK$8:$AK$60,'Data Actual'!$AH$8:$AH$60,$C23))</f>
        <v>#DIV/0!</v>
      </c>
    </row>
    <row r="24" spans="1:6" x14ac:dyDescent="0.25">
      <c r="A24" s="51" t="s">
        <v>148</v>
      </c>
      <c r="B24" s="50" t="s">
        <v>113</v>
      </c>
      <c r="C24" s="51" t="s">
        <v>20</v>
      </c>
      <c r="D24" s="52" t="e">
        <f>SUMIFS('Data Actual'!$AJ$8:$AJ$60,'Data Actual'!$AH$8:$AH$60,$C24)/(SUMIFS('Data Actual'!$AI$8:$AI$60,'Data Actual'!$AH$8:$AH$60,$C24)+SUMIFS('Data Actual'!$AJ$8:$AJ$60,'Data Actual'!$AH$8:$AH$60,$C24))</f>
        <v>#DIV/0!</v>
      </c>
      <c r="E24" s="53">
        <f>(SUMIFS('Data Actual'!$AI$8:$AI$60,'Data Actual'!$AH$8:$AH$60,$C24)+SUMIFS('Data Actual'!$AJ$8:$AJ$60,'Data Actual'!$AH$8:$AH$60,$C24))</f>
        <v>0</v>
      </c>
      <c r="F24" s="52" t="e">
        <f>SUMIFS('Data Actual'!$AL$8:$AL$60,'Data Actual'!$AH$8:$AH$60,$C24)/(SUMIFS('Data Actual'!$AL$8:$AL$60,'Data Actual'!$AH$8:$AH$60,$C24)+SUMIFS('Data Actual'!$AK$8:$AK$60,'Data Actual'!$AH$8:$AH$60,$C24))</f>
        <v>#DIV/0!</v>
      </c>
    </row>
    <row r="25" spans="1:6" x14ac:dyDescent="0.25">
      <c r="A25" s="51" t="s">
        <v>148</v>
      </c>
      <c r="B25" s="57" t="s">
        <v>123</v>
      </c>
      <c r="C25" s="51" t="s">
        <v>21</v>
      </c>
      <c r="D25" s="52" t="e">
        <f>SUMIFS('Data Actual'!$AJ$8:$AJ$60,'Data Actual'!$AH$8:$AH$60,$C25)/(SUMIFS('Data Actual'!$AI$8:$AI$60,'Data Actual'!$AH$8:$AH$60,$C25)+SUMIFS('Data Actual'!$AJ$8:$AJ$60,'Data Actual'!$AH$8:$AH$60,$C25))</f>
        <v>#DIV/0!</v>
      </c>
      <c r="E25" s="53">
        <f>(SUMIFS('Data Actual'!$AI$8:$AI$60,'Data Actual'!$AH$8:$AH$60,$C25)+SUMIFS('Data Actual'!$AJ$8:$AJ$60,'Data Actual'!$AH$8:$AH$60,$C25))</f>
        <v>0</v>
      </c>
      <c r="F25" s="52" t="e">
        <f>SUMIFS('Data Actual'!$AL$8:$AL$60,'Data Actual'!$AH$8:$AH$60,$C25)/(SUMIFS('Data Actual'!$AL$8:$AL$60,'Data Actual'!$AH$8:$AH$60,$C25)+SUMIFS('Data Actual'!$AK$8:$AK$60,'Data Actual'!$AH$8:$AH$60,$C25))</f>
        <v>#DIV/0!</v>
      </c>
    </row>
    <row r="26" spans="1:6" x14ac:dyDescent="0.25">
      <c r="A26" s="51" t="s">
        <v>179</v>
      </c>
      <c r="B26" s="50" t="s">
        <v>112</v>
      </c>
      <c r="C26" s="51" t="s">
        <v>9</v>
      </c>
      <c r="D26" s="52" t="e">
        <f>SUMIFS('Data Actual'!$BB$8:$BB$60,'Data Actual'!$AZ$8:$AZ$60,$C26)/(SUMIFS('Data Actual'!$BA$8:$BA$60,'Data Actual'!$AZ$8:$AZ$60,$C26)+SUMIFS('Data Actual'!$BB$8:$BB$60,'Data Actual'!$AZ$8:$AZ$60,$C26))</f>
        <v>#DIV/0!</v>
      </c>
      <c r="E26" s="53">
        <f>(SUMIFS('Data Actual'!$BA$8:$BA$60,'Data Actual'!$AZ$8:$AZ$60,$C26)+SUMIFS('Data Actual'!$BB$8:$BB$60,'Data Actual'!$AZ$8:$AZ$60,$C26))</f>
        <v>0</v>
      </c>
      <c r="F26" s="52" t="e">
        <f>SUMIFS('Data Actual'!$BD$8:$BD$60,'Data Actual'!$AZ$8:$AZ$60,$C26)/(SUMIFS('Data Actual'!$BD$8:$BD$60,'Data Actual'!$AZ$8:$AZ$60,$C26)+SUMIFS('Data Actual'!$BC$8:$BC$60,'Data Actual'!$AZ$8:$AZ$60,$C26))</f>
        <v>#DIV/0!</v>
      </c>
    </row>
    <row r="27" spans="1:6" x14ac:dyDescent="0.25">
      <c r="A27" s="51" t="s">
        <v>179</v>
      </c>
      <c r="B27" s="57" t="s">
        <v>116</v>
      </c>
      <c r="C27" s="51" t="s">
        <v>11</v>
      </c>
      <c r="D27" s="52" t="e">
        <f>SUMIFS('Data Actual'!$BB$8:$BB$60,'Data Actual'!$AZ$8:$AZ$60,$C27)/(SUMIFS('Data Actual'!$BA$8:$BA$60,'Data Actual'!$AZ$8:$AZ$60,$C27)+SUMIFS('Data Actual'!$BB$8:$BB$60,'Data Actual'!$AZ$8:$AZ$60,$C27))</f>
        <v>#DIV/0!</v>
      </c>
      <c r="E27" s="53">
        <f>(SUMIFS('Data Actual'!$BA$8:$BA$60,'Data Actual'!$AZ$8:$AZ$60,$C27)+SUMIFS('Data Actual'!$BB$8:$BB$60,'Data Actual'!$AZ$8:$AZ$60,$C27))</f>
        <v>0</v>
      </c>
      <c r="F27" s="52" t="e">
        <f>SUMIFS('Data Actual'!$BD$8:$BD$60,'Data Actual'!$AZ$8:$AZ$60,$C27)/(SUMIFS('Data Actual'!$BD$8:$BD$60,'Data Actual'!$AZ$8:$AZ$60,$C27)+SUMIFS('Data Actual'!$BC$8:$BC$60,'Data Actual'!$AZ$8:$AZ$60,$C27))</f>
        <v>#DIV/0!</v>
      </c>
    </row>
    <row r="28" spans="1:6" x14ac:dyDescent="0.25">
      <c r="A28" s="51" t="s">
        <v>179</v>
      </c>
      <c r="B28" s="50" t="s">
        <v>117</v>
      </c>
      <c r="C28" s="51" t="s">
        <v>12</v>
      </c>
      <c r="D28" s="52" t="e">
        <f>SUMIFS('Data Actual'!$BB$8:$BB$60,'Data Actual'!$AZ$8:$AZ$60,$C28)/(SUMIFS('Data Actual'!$BA$8:$BA$60,'Data Actual'!$AZ$8:$AZ$60,$C28)+SUMIFS('Data Actual'!$BB$8:$BB$60,'Data Actual'!$AZ$8:$AZ$60,$C28))</f>
        <v>#DIV/0!</v>
      </c>
      <c r="E28" s="53">
        <f>(SUMIFS('Data Actual'!$BA$8:$BA$60,'Data Actual'!$AZ$8:$AZ$60,$C28)+SUMIFS('Data Actual'!$BB$8:$BB$60,'Data Actual'!$AZ$8:$AZ$60,$C28))</f>
        <v>0</v>
      </c>
      <c r="F28" s="52" t="e">
        <f>SUMIFS('Data Actual'!$BD$8:$BD$60,'Data Actual'!$AZ$8:$AZ$60,$C28)/(SUMIFS('Data Actual'!$BD$8:$BD$60,'Data Actual'!$AZ$8:$AZ$60,$C28)+SUMIFS('Data Actual'!$BC$8:$BC$60,'Data Actual'!$AZ$8:$AZ$60,$C28))</f>
        <v>#DIV/0!</v>
      </c>
    </row>
    <row r="29" spans="1:6" x14ac:dyDescent="0.25">
      <c r="A29" s="51" t="s">
        <v>179</v>
      </c>
      <c r="B29" s="57" t="s">
        <v>118</v>
      </c>
      <c r="C29" s="51" t="s">
        <v>13</v>
      </c>
      <c r="D29" s="52" t="e">
        <f>SUMIFS('Data Actual'!$BB$8:$BB$60,'Data Actual'!$AZ$8:$AZ$60,$C29)/(SUMIFS('Data Actual'!$BA$8:$BA$60,'Data Actual'!$AZ$8:$AZ$60,$C29)+SUMIFS('Data Actual'!$BB$8:$BB$60,'Data Actual'!$AZ$8:$AZ$60,$C29))</f>
        <v>#DIV/0!</v>
      </c>
      <c r="E29" s="53">
        <f>(SUMIFS('Data Actual'!$BA$8:$BA$60,'Data Actual'!$AZ$8:$AZ$60,$C29)+SUMIFS('Data Actual'!$BB$8:$BB$60,'Data Actual'!$AZ$8:$AZ$60,$C29))</f>
        <v>0</v>
      </c>
      <c r="F29" s="52" t="e">
        <f>SUMIFS('Data Actual'!$BD$8:$BD$60,'Data Actual'!$AZ$8:$AZ$60,$C29)/(SUMIFS('Data Actual'!$BD$8:$BD$60,'Data Actual'!$AZ$8:$AZ$60,$C29)+SUMIFS('Data Actual'!$BC$8:$BC$60,'Data Actual'!$AZ$8:$AZ$60,$C29))</f>
        <v>#DIV/0!</v>
      </c>
    </row>
    <row r="30" spans="1:6" x14ac:dyDescent="0.25">
      <c r="A30" s="51" t="s">
        <v>179</v>
      </c>
      <c r="B30" s="50" t="s">
        <v>119</v>
      </c>
      <c r="C30" s="51" t="s">
        <v>14</v>
      </c>
      <c r="D30" s="52" t="e">
        <f>SUMIFS('Data Actual'!$BB$8:$BB$60,'Data Actual'!$AZ$8:$AZ$60,$C30)/(SUMIFS('Data Actual'!$BA$8:$BA$60,'Data Actual'!$AZ$8:$AZ$60,$C30)+SUMIFS('Data Actual'!$BB$8:$BB$60,'Data Actual'!$AZ$8:$AZ$60,$C30))</f>
        <v>#DIV/0!</v>
      </c>
      <c r="E30" s="53">
        <f>(SUMIFS('Data Actual'!$BA$8:$BA$60,'Data Actual'!$AZ$8:$AZ$60,$C30)+SUMIFS('Data Actual'!$BB$8:$BB$60,'Data Actual'!$AZ$8:$AZ$60,$C30))</f>
        <v>0</v>
      </c>
      <c r="F30" s="52" t="e">
        <f>SUMIFS('Data Actual'!$BD$8:$BD$60,'Data Actual'!$AZ$8:$AZ$60,$C30)/(SUMIFS('Data Actual'!$BD$8:$BD$60,'Data Actual'!$AZ$8:$AZ$60,$C30)+SUMIFS('Data Actual'!$BC$8:$BC$60,'Data Actual'!$AZ$8:$AZ$60,$C30))</f>
        <v>#DIV/0!</v>
      </c>
    </row>
    <row r="31" spans="1:6" x14ac:dyDescent="0.25">
      <c r="A31" s="51" t="s">
        <v>179</v>
      </c>
      <c r="B31" s="57" t="s">
        <v>120</v>
      </c>
      <c r="C31" s="51" t="s">
        <v>15</v>
      </c>
      <c r="D31" s="52" t="e">
        <f>SUMIFS('Data Actual'!$BB$8:$BB$60,'Data Actual'!$AZ$8:$AZ$60,$C31)/(SUMIFS('Data Actual'!$BA$8:$BA$60,'Data Actual'!$AZ$8:$AZ$60,$C31)+SUMIFS('Data Actual'!$BB$8:$BB$60,'Data Actual'!$AZ$8:$AZ$60,$C31))</f>
        <v>#DIV/0!</v>
      </c>
      <c r="E31" s="53">
        <f>(SUMIFS('Data Actual'!$BA$8:$BA$60,'Data Actual'!$AZ$8:$AZ$60,$C31)+SUMIFS('Data Actual'!$BB$8:$BB$60,'Data Actual'!$AZ$8:$AZ$60,$C31))</f>
        <v>0</v>
      </c>
      <c r="F31" s="52" t="e">
        <f>SUMIFS('Data Actual'!$BD$8:$BD$60,'Data Actual'!$AZ$8:$AZ$60,$C31)/(SUMIFS('Data Actual'!$BD$8:$BD$60,'Data Actual'!$AZ$8:$AZ$60,$C31)+SUMIFS('Data Actual'!$BC$8:$BC$60,'Data Actual'!$AZ$8:$AZ$60,$C31))</f>
        <v>#DIV/0!</v>
      </c>
    </row>
    <row r="32" spans="1:6" x14ac:dyDescent="0.25">
      <c r="A32" s="51" t="s">
        <v>179</v>
      </c>
      <c r="B32" s="50" t="s">
        <v>115</v>
      </c>
      <c r="C32" s="51" t="s">
        <v>16</v>
      </c>
      <c r="D32" s="52" t="e">
        <f>SUMIFS('Data Actual'!$BB$8:$BB$60,'Data Actual'!$AZ$8:$AZ$60,$C32)/(SUMIFS('Data Actual'!$BA$8:$BA$60,'Data Actual'!$AZ$8:$AZ$60,$C32)+SUMIFS('Data Actual'!$BB$8:$BB$60,'Data Actual'!$AZ$8:$AZ$60,$C32))</f>
        <v>#DIV/0!</v>
      </c>
      <c r="E32" s="53">
        <f>(SUMIFS('Data Actual'!$BA$8:$BA$60,'Data Actual'!$AZ$8:$AZ$60,$C32)+SUMIFS('Data Actual'!$BB$8:$BB$60,'Data Actual'!$AZ$8:$AZ$60,$C32))</f>
        <v>0</v>
      </c>
      <c r="F32" s="52" t="e">
        <f>SUMIFS('Data Actual'!$BD$8:$BD$60,'Data Actual'!$AZ$8:$AZ$60,$C32)/(SUMIFS('Data Actual'!$BD$8:$BD$60,'Data Actual'!$AZ$8:$AZ$60,$C32)+SUMIFS('Data Actual'!$BC$8:$BC$60,'Data Actual'!$AZ$8:$AZ$60,$C32))</f>
        <v>#DIV/0!</v>
      </c>
    </row>
    <row r="33" spans="1:6" x14ac:dyDescent="0.25">
      <c r="A33" s="51" t="s">
        <v>179</v>
      </c>
      <c r="B33" s="57" t="s">
        <v>114</v>
      </c>
      <c r="C33" s="51" t="s">
        <v>17</v>
      </c>
      <c r="D33" s="52" t="e">
        <f>SUMIFS('Data Actual'!$BB$8:$BB$60,'Data Actual'!$AZ$8:$AZ$60,$C33)/(SUMIFS('Data Actual'!$BA$8:$BA$60,'Data Actual'!$AZ$8:$AZ$60,$C33)+SUMIFS('Data Actual'!$BB$8:$BB$60,'Data Actual'!$AZ$8:$AZ$60,$C33))</f>
        <v>#DIV/0!</v>
      </c>
      <c r="E33" s="53">
        <f>(SUMIFS('Data Actual'!$BA$8:$BA$60,'Data Actual'!$AZ$8:$AZ$60,$C33)+SUMIFS('Data Actual'!$BB$8:$BB$60,'Data Actual'!$AZ$8:$AZ$60,$C33))</f>
        <v>0</v>
      </c>
      <c r="F33" s="52" t="e">
        <f>SUMIFS('Data Actual'!$BD$8:$BD$60,'Data Actual'!$AZ$8:$AZ$60,$C33)/(SUMIFS('Data Actual'!$BD$8:$BD$60,'Data Actual'!$AZ$8:$AZ$60,$C33)+SUMIFS('Data Actual'!$BC$8:$BC$60,'Data Actual'!$AZ$8:$AZ$60,$C33))</f>
        <v>#DIV/0!</v>
      </c>
    </row>
    <row r="34" spans="1:6" x14ac:dyDescent="0.25">
      <c r="A34" s="51" t="s">
        <v>179</v>
      </c>
      <c r="B34" s="50" t="s">
        <v>121</v>
      </c>
      <c r="C34" s="51" t="s">
        <v>18</v>
      </c>
      <c r="D34" s="52" t="e">
        <f>SUMIFS('Data Actual'!$BB$8:$BB$60,'Data Actual'!$AZ$8:$AZ$60,$C34)/(SUMIFS('Data Actual'!$BA$8:$BA$60,'Data Actual'!$AZ$8:$AZ$60,$C34)+SUMIFS('Data Actual'!$BB$8:$BB$60,'Data Actual'!$AZ$8:$AZ$60,$C34))</f>
        <v>#DIV/0!</v>
      </c>
      <c r="E34" s="53">
        <f>(SUMIFS('Data Actual'!$BA$8:$BA$60,'Data Actual'!$AZ$8:$AZ$60,$C34)+SUMIFS('Data Actual'!$BB$8:$BB$60,'Data Actual'!$AZ$8:$AZ$60,$C34))</f>
        <v>0</v>
      </c>
      <c r="F34" s="52" t="e">
        <f>SUMIFS('Data Actual'!$BD$8:$BD$60,'Data Actual'!$AZ$8:$AZ$60,$C34)/(SUMIFS('Data Actual'!$BD$8:$BD$60,'Data Actual'!$AZ$8:$AZ$60,$C34)+SUMIFS('Data Actual'!$BC$8:$BC$60,'Data Actual'!$AZ$8:$AZ$60,$C34))</f>
        <v>#DIV/0!</v>
      </c>
    </row>
    <row r="35" spans="1:6" x14ac:dyDescent="0.25">
      <c r="A35" s="51" t="s">
        <v>179</v>
      </c>
      <c r="B35" s="57" t="s">
        <v>122</v>
      </c>
      <c r="C35" s="51" t="s">
        <v>19</v>
      </c>
      <c r="D35" s="52" t="e">
        <f>SUMIFS('Data Actual'!$BB$8:$BB$60,'Data Actual'!$AZ$8:$AZ$60,$C35)/(SUMIFS('Data Actual'!$BA$8:$BA$60,'Data Actual'!$AZ$8:$AZ$60,$C35)+SUMIFS('Data Actual'!$BB$8:$BB$60,'Data Actual'!$AZ$8:$AZ$60,$C35))</f>
        <v>#DIV/0!</v>
      </c>
      <c r="E35" s="53">
        <f>(SUMIFS('Data Actual'!$BA$8:$BA$60,'Data Actual'!$AZ$8:$AZ$60,$C35)+SUMIFS('Data Actual'!$BB$8:$BB$60,'Data Actual'!$AZ$8:$AZ$60,$C35))</f>
        <v>0</v>
      </c>
      <c r="F35" s="52" t="e">
        <f>SUMIFS('Data Actual'!$BD$8:$BD$60,'Data Actual'!$AZ$8:$AZ$60,$C35)/(SUMIFS('Data Actual'!$BD$8:$BD$60,'Data Actual'!$AZ$8:$AZ$60,$C35)+SUMIFS('Data Actual'!$BC$8:$BC$60,'Data Actual'!$AZ$8:$AZ$60,$C35))</f>
        <v>#DIV/0!</v>
      </c>
    </row>
    <row r="36" spans="1:6" x14ac:dyDescent="0.25">
      <c r="A36" s="51" t="s">
        <v>179</v>
      </c>
      <c r="B36" s="50" t="s">
        <v>113</v>
      </c>
      <c r="C36" s="51" t="s">
        <v>20</v>
      </c>
      <c r="D36" s="52" t="e">
        <f>SUMIFS('Data Actual'!$BB$8:$BB$60,'Data Actual'!$AZ$8:$AZ$60,$C36)/(SUMIFS('Data Actual'!$BA$8:$BA$60,'Data Actual'!$AZ$8:$AZ$60,$C36)+SUMIFS('Data Actual'!$BB$8:$BB$60,'Data Actual'!$AZ$8:$AZ$60,$C36))</f>
        <v>#DIV/0!</v>
      </c>
      <c r="E36" s="53">
        <f>(SUMIFS('Data Actual'!$BA$8:$BA$60,'Data Actual'!$AZ$8:$AZ$60,$C36)+SUMIFS('Data Actual'!$BB$8:$BB$60,'Data Actual'!$AZ$8:$AZ$60,$C36))</f>
        <v>0</v>
      </c>
      <c r="F36" s="52" t="e">
        <f>SUMIFS('Data Actual'!$BD$8:$BD$60,'Data Actual'!$AZ$8:$AZ$60,$C36)/(SUMIFS('Data Actual'!$BD$8:$BD$60,'Data Actual'!$AZ$8:$AZ$60,$C36)+SUMIFS('Data Actual'!$BC$8:$BC$60,'Data Actual'!$AZ$8:$AZ$60,$C36))</f>
        <v>#DIV/0!</v>
      </c>
    </row>
    <row r="37" spans="1:6" x14ac:dyDescent="0.25">
      <c r="A37" s="51" t="s">
        <v>179</v>
      </c>
      <c r="B37" s="57" t="s">
        <v>123</v>
      </c>
      <c r="C37" s="51" t="s">
        <v>21</v>
      </c>
      <c r="D37" s="52" t="e">
        <f>SUMIFS('Data Actual'!$BB$8:$BB$60,'Data Actual'!$AZ$8:$AZ$60,$C37)/(SUMIFS('Data Actual'!$BA$8:$BA$60,'Data Actual'!$AZ$8:$AZ$60,$C37)+SUMIFS('Data Actual'!$BB$8:$BB$60,'Data Actual'!$AZ$8:$AZ$60,$C37))</f>
        <v>#DIV/0!</v>
      </c>
      <c r="E37" s="53">
        <f>(SUMIFS('Data Actual'!$BA$8:$BA$60,'Data Actual'!$AZ$8:$AZ$60,$C37)+SUMIFS('Data Actual'!$BB$8:$BB$60,'Data Actual'!$AZ$8:$AZ$60,$C37))</f>
        <v>0</v>
      </c>
      <c r="F37" s="52" t="e">
        <f>SUMIFS('Data Actual'!$BD$8:$BD$60,'Data Actual'!$AZ$8:$AZ$60,$C37)/(SUMIFS('Data Actual'!$BD$8:$BD$60,'Data Actual'!$AZ$8:$AZ$60,$C37)+SUMIFS('Data Actual'!$BC$8:$BC$60,'Data Actual'!$AZ$8:$AZ$60,$C37))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A75F-E2FF-4F23-967D-4344742F939F}">
  <dimension ref="A1:E13"/>
  <sheetViews>
    <sheetView workbookViewId="0">
      <selection activeCell="E7" sqref="E7"/>
    </sheetView>
  </sheetViews>
  <sheetFormatPr defaultColWidth="15.7109375" defaultRowHeight="15" x14ac:dyDescent="0.25"/>
  <cols>
    <col min="1" max="1" width="16" bestFit="1" customWidth="1"/>
    <col min="2" max="2" width="7" bestFit="1" customWidth="1"/>
    <col min="3" max="3" width="17" bestFit="1" customWidth="1"/>
    <col min="4" max="4" width="6" bestFit="1" customWidth="1"/>
    <col min="5" max="5" width="16.5703125" bestFit="1" customWidth="1"/>
  </cols>
  <sheetData>
    <row r="1" spans="1:5" x14ac:dyDescent="0.25">
      <c r="A1" s="1" t="s">
        <v>111</v>
      </c>
      <c r="B1" s="1" t="s">
        <v>8</v>
      </c>
      <c r="C1" s="1" t="s">
        <v>110</v>
      </c>
      <c r="D1" s="1" t="s">
        <v>22</v>
      </c>
      <c r="E1" s="1" t="s">
        <v>109</v>
      </c>
    </row>
    <row r="2" spans="1:5" x14ac:dyDescent="0.25">
      <c r="A2" s="32" t="s">
        <v>112</v>
      </c>
      <c r="B2" s="1" t="s">
        <v>9</v>
      </c>
      <c r="C2" s="6" t="e">
        <f>DataToDB!D2</f>
        <v>#DIV/0!</v>
      </c>
      <c r="D2" s="2">
        <f>DataToDB!E2</f>
        <v>0</v>
      </c>
      <c r="E2" s="6" t="e">
        <f>DataToDB!F2</f>
        <v>#DIV/0!</v>
      </c>
    </row>
    <row r="3" spans="1:5" x14ac:dyDescent="0.25">
      <c r="A3" s="33" t="s">
        <v>116</v>
      </c>
      <c r="B3" s="1" t="s">
        <v>11</v>
      </c>
      <c r="C3" s="6" t="e">
        <f>DataToDB!D3</f>
        <v>#DIV/0!</v>
      </c>
      <c r="D3" s="2">
        <f>DataToDB!E3</f>
        <v>0</v>
      </c>
      <c r="E3" s="6" t="e">
        <f>DataToDB!F3</f>
        <v>#DIV/0!</v>
      </c>
    </row>
    <row r="4" spans="1:5" x14ac:dyDescent="0.25">
      <c r="A4" s="32" t="s">
        <v>117</v>
      </c>
      <c r="B4" s="1" t="s">
        <v>12</v>
      </c>
      <c r="C4" s="6" t="e">
        <f>DataToDB!D4</f>
        <v>#DIV/0!</v>
      </c>
      <c r="D4" s="2">
        <f>DataToDB!E4</f>
        <v>0</v>
      </c>
      <c r="E4" s="6" t="e">
        <f>DataToDB!F4</f>
        <v>#DIV/0!</v>
      </c>
    </row>
    <row r="5" spans="1:5" x14ac:dyDescent="0.25">
      <c r="A5" s="33" t="s">
        <v>118</v>
      </c>
      <c r="B5" s="1" t="s">
        <v>13</v>
      </c>
      <c r="C5" s="6" t="e">
        <f>DataToDB!D5</f>
        <v>#DIV/0!</v>
      </c>
      <c r="D5" s="2">
        <f>DataToDB!E5</f>
        <v>0</v>
      </c>
      <c r="E5" s="6" t="e">
        <f>DataToDB!F5</f>
        <v>#DIV/0!</v>
      </c>
    </row>
    <row r="6" spans="1:5" x14ac:dyDescent="0.25">
      <c r="A6" s="32" t="s">
        <v>119</v>
      </c>
      <c r="B6" s="1" t="s">
        <v>14</v>
      </c>
      <c r="C6" s="6" t="e">
        <f>DataToDB!D6</f>
        <v>#DIV/0!</v>
      </c>
      <c r="D6" s="2">
        <f>DataToDB!E6</f>
        <v>0</v>
      </c>
      <c r="E6" s="6" t="e">
        <f>DataToDB!F6</f>
        <v>#DIV/0!</v>
      </c>
    </row>
    <row r="7" spans="1:5" x14ac:dyDescent="0.25">
      <c r="A7" s="33" t="s">
        <v>120</v>
      </c>
      <c r="B7" s="1" t="s">
        <v>15</v>
      </c>
      <c r="C7" s="6" t="e">
        <f>DataToDB!D7</f>
        <v>#DIV/0!</v>
      </c>
      <c r="D7" s="2">
        <f>DataToDB!E7</f>
        <v>0</v>
      </c>
      <c r="E7" s="6" t="e">
        <f>DataToDB!F7</f>
        <v>#DIV/0!</v>
      </c>
    </row>
    <row r="8" spans="1:5" x14ac:dyDescent="0.25">
      <c r="A8" s="32" t="s">
        <v>115</v>
      </c>
      <c r="B8" s="1" t="s">
        <v>16</v>
      </c>
      <c r="C8" s="6" t="e">
        <f>DataToDB!D8</f>
        <v>#DIV/0!</v>
      </c>
      <c r="D8" s="2">
        <f>DataToDB!E8</f>
        <v>0</v>
      </c>
      <c r="E8" s="6" t="e">
        <f>DataToDB!F8</f>
        <v>#DIV/0!</v>
      </c>
    </row>
    <row r="9" spans="1:5" x14ac:dyDescent="0.25">
      <c r="A9" s="33" t="s">
        <v>114</v>
      </c>
      <c r="B9" s="1" t="s">
        <v>17</v>
      </c>
      <c r="C9" s="6" t="e">
        <f>DataToDB!D9</f>
        <v>#DIV/0!</v>
      </c>
      <c r="D9" s="2">
        <f>DataToDB!E9</f>
        <v>0</v>
      </c>
      <c r="E9" s="6" t="e">
        <f>DataToDB!F9</f>
        <v>#DIV/0!</v>
      </c>
    </row>
    <row r="10" spans="1:5" x14ac:dyDescent="0.25">
      <c r="A10" s="32" t="s">
        <v>121</v>
      </c>
      <c r="B10" s="1" t="s">
        <v>18</v>
      </c>
      <c r="C10" s="6" t="e">
        <f>DataToDB!D10</f>
        <v>#DIV/0!</v>
      </c>
      <c r="D10" s="2">
        <f>DataToDB!E10</f>
        <v>0</v>
      </c>
      <c r="E10" s="6" t="e">
        <f>DataToDB!F10</f>
        <v>#DIV/0!</v>
      </c>
    </row>
    <row r="11" spans="1:5" x14ac:dyDescent="0.25">
      <c r="A11" s="33" t="s">
        <v>122</v>
      </c>
      <c r="B11" s="1" t="s">
        <v>19</v>
      </c>
      <c r="C11" s="6" t="e">
        <f>DataToDB!D11</f>
        <v>#DIV/0!</v>
      </c>
      <c r="D11" s="2">
        <f>DataToDB!E11</f>
        <v>0</v>
      </c>
      <c r="E11" s="6" t="e">
        <f>DataToDB!F11</f>
        <v>#DIV/0!</v>
      </c>
    </row>
    <row r="12" spans="1:5" x14ac:dyDescent="0.25">
      <c r="A12" s="32" t="s">
        <v>113</v>
      </c>
      <c r="B12" s="1" t="s">
        <v>20</v>
      </c>
      <c r="C12" s="6" t="e">
        <f>DataToDB!D12</f>
        <v>#DIV/0!</v>
      </c>
      <c r="D12" s="2">
        <f>DataToDB!E12</f>
        <v>0</v>
      </c>
      <c r="E12" s="6" t="e">
        <f>DataToDB!F12</f>
        <v>#DIV/0!</v>
      </c>
    </row>
    <row r="13" spans="1:5" x14ac:dyDescent="0.25">
      <c r="A13" s="33" t="s">
        <v>123</v>
      </c>
      <c r="B13" s="1" t="s">
        <v>21</v>
      </c>
      <c r="C13" s="6" t="e">
        <f>DataToDB!D13</f>
        <v>#DIV/0!</v>
      </c>
      <c r="D13" s="2">
        <f>DataToDB!E13</f>
        <v>0</v>
      </c>
      <c r="E13" s="6" t="e">
        <f>DataToDB!F13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Data Actual</vt:lpstr>
      <vt:lpstr>Non Compliance_YTD</vt:lpstr>
      <vt:lpstr>ISF</vt:lpstr>
      <vt:lpstr>DataToDB</vt:lpstr>
      <vt:lpstr>Raw to upload</vt:lpstr>
    </vt:vector>
  </TitlesOfParts>
  <Company>NEPTUNE ORIENT LINES PTE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Ivy Vi</dc:creator>
  <cp:lastModifiedBy>Bui, Fillips Phuc</cp:lastModifiedBy>
  <dcterms:created xsi:type="dcterms:W3CDTF">2020-02-21T03:00:46Z</dcterms:created>
  <dcterms:modified xsi:type="dcterms:W3CDTF">2023-10-02T07:36:39Z</dcterms:modified>
</cp:coreProperties>
</file>