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 firstSheet="2" activeTab="3"/>
  </bookViews>
  <sheets>
    <sheet name="INSTRUÇÕES" sheetId="1" r:id="rId1"/>
    <sheet name="✍🏼 PREENCHA OS DADOS" sheetId="2" r:id="rId2"/>
    <sheet name="🤩 ACESSE SEU PLANO de BACKEND" sheetId="3" r:id="rId3"/>
    <sheet name="🤩 ACESSE SEU PLANO de FRONTEND" sheetId="4" r:id="rId4"/>
    <sheet name="🤩 ACESSE SEU PLANO de CIÊNCIA " sheetId="5" r:id="rId5"/>
    <sheet name="AUX" sheetId="6" state="hidden" r:id="rId6"/>
  </sheets>
  <calcPr calcId="145621"/>
</workbook>
</file>

<file path=xl/calcChain.xml><?xml version="1.0" encoding="utf-8"?>
<calcChain xmlns="http://schemas.openxmlformats.org/spreadsheetml/2006/main">
  <c r="D54" i="5" l="1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E4" i="5"/>
  <c r="D4" i="5"/>
  <c r="E3" i="5"/>
  <c r="G3" i="5" s="1"/>
  <c r="D3" i="5"/>
  <c r="A1" i="5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E3" i="4"/>
  <c r="D3" i="4"/>
  <c r="A1" i="4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G3" i="3"/>
  <c r="E3" i="3"/>
  <c r="D3" i="3"/>
  <c r="E4" i="3" s="1"/>
  <c r="A1" i="3"/>
  <c r="E4" i="4" l="1"/>
  <c r="G4" i="3"/>
  <c r="E5" i="3"/>
  <c r="G3" i="4"/>
  <c r="E5" i="5"/>
  <c r="G4" i="5"/>
  <c r="E5" i="4" l="1"/>
  <c r="G4" i="4"/>
  <c r="E6" i="5"/>
  <c r="G5" i="5"/>
  <c r="E6" i="3"/>
  <c r="G5" i="3"/>
  <c r="G5" i="4" l="1"/>
  <c r="E6" i="4"/>
  <c r="E7" i="3"/>
  <c r="G6" i="3"/>
  <c r="G6" i="5"/>
  <c r="E7" i="5"/>
  <c r="G6" i="4" l="1"/>
  <c r="E7" i="4"/>
  <c r="E8" i="3"/>
  <c r="G7" i="3"/>
  <c r="G7" i="5"/>
  <c r="E8" i="5"/>
  <c r="E8" i="4" l="1"/>
  <c r="G7" i="4"/>
  <c r="E9" i="5"/>
  <c r="G8" i="5"/>
  <c r="G8" i="3"/>
  <c r="E9" i="3"/>
  <c r="E9" i="4" l="1"/>
  <c r="G8" i="4"/>
  <c r="G9" i="3"/>
  <c r="E10" i="3"/>
  <c r="E10" i="5"/>
  <c r="G9" i="5"/>
  <c r="G9" i="4" l="1"/>
  <c r="E10" i="4"/>
  <c r="E11" i="3"/>
  <c r="G10" i="3"/>
  <c r="G10" i="5"/>
  <c r="E11" i="5"/>
  <c r="G10" i="4" l="1"/>
  <c r="E11" i="4"/>
  <c r="G11" i="5"/>
  <c r="E12" i="5"/>
  <c r="G11" i="3"/>
  <c r="E12" i="3"/>
  <c r="E12" i="4" l="1"/>
  <c r="G11" i="4"/>
  <c r="G12" i="3"/>
  <c r="E13" i="3"/>
  <c r="E13" i="5"/>
  <c r="G12" i="5"/>
  <c r="G12" i="4" l="1"/>
  <c r="E13" i="4"/>
  <c r="E14" i="5"/>
  <c r="G13" i="5"/>
  <c r="E14" i="3"/>
  <c r="G13" i="3"/>
  <c r="G13" i="4" l="1"/>
  <c r="E14" i="4"/>
  <c r="E15" i="3"/>
  <c r="G14" i="3"/>
  <c r="G14" i="5"/>
  <c r="E15" i="5"/>
  <c r="G14" i="4" l="1"/>
  <c r="E15" i="4"/>
  <c r="E16" i="3"/>
  <c r="G15" i="3"/>
  <c r="G15" i="5"/>
  <c r="E16" i="5"/>
  <c r="E16" i="4" l="1"/>
  <c r="G15" i="4"/>
  <c r="E17" i="5"/>
  <c r="G16" i="5"/>
  <c r="G16" i="3"/>
  <c r="E17" i="3"/>
  <c r="E17" i="4" l="1"/>
  <c r="G16" i="4"/>
  <c r="G17" i="3"/>
  <c r="E18" i="3"/>
  <c r="E18" i="5"/>
  <c r="G17" i="5"/>
  <c r="G17" i="4" l="1"/>
  <c r="E18" i="4"/>
  <c r="E19" i="3"/>
  <c r="G18" i="3"/>
  <c r="G18" i="5"/>
  <c r="E19" i="5"/>
  <c r="G18" i="4" l="1"/>
  <c r="E19" i="4"/>
  <c r="G19" i="3"/>
  <c r="E20" i="3"/>
  <c r="G19" i="5"/>
  <c r="E20" i="5"/>
  <c r="E20" i="4" l="1"/>
  <c r="G19" i="4"/>
  <c r="G20" i="3"/>
  <c r="E21" i="3"/>
  <c r="E21" i="5"/>
  <c r="G20" i="5"/>
  <c r="E21" i="4" l="1"/>
  <c r="G20" i="4"/>
  <c r="E22" i="5"/>
  <c r="G21" i="5"/>
  <c r="E22" i="3"/>
  <c r="G21" i="3"/>
  <c r="G21" i="4" l="1"/>
  <c r="E22" i="4"/>
  <c r="E23" i="3"/>
  <c r="G22" i="3"/>
  <c r="G22" i="5"/>
  <c r="E23" i="5"/>
  <c r="G22" i="4" l="1"/>
  <c r="E23" i="4"/>
  <c r="E24" i="3"/>
  <c r="G23" i="3"/>
  <c r="G23" i="5"/>
  <c r="E24" i="5"/>
  <c r="E24" i="4" l="1"/>
  <c r="G23" i="4"/>
  <c r="E25" i="5"/>
  <c r="G24" i="5"/>
  <c r="G24" i="3"/>
  <c r="E25" i="3"/>
  <c r="E25" i="4" l="1"/>
  <c r="G24" i="4"/>
  <c r="E26" i="3"/>
  <c r="G25" i="3"/>
  <c r="E26" i="5"/>
  <c r="G25" i="5"/>
  <c r="G25" i="4" l="1"/>
  <c r="E26" i="4"/>
  <c r="G26" i="5"/>
  <c r="E27" i="5"/>
  <c r="E27" i="3"/>
  <c r="G26" i="3"/>
  <c r="G26" i="4" l="1"/>
  <c r="E27" i="4"/>
  <c r="G27" i="5"/>
  <c r="E28" i="5"/>
  <c r="G27" i="3"/>
  <c r="E28" i="3"/>
  <c r="E28" i="4" l="1"/>
  <c r="G27" i="4"/>
  <c r="E29" i="5"/>
  <c r="G28" i="5"/>
  <c r="G28" i="3"/>
  <c r="E29" i="3"/>
  <c r="E29" i="4" l="1"/>
  <c r="G28" i="4"/>
  <c r="E30" i="3"/>
  <c r="G29" i="3"/>
  <c r="E30" i="5"/>
  <c r="G29" i="5"/>
  <c r="G29" i="4" l="1"/>
  <c r="E30" i="4"/>
  <c r="G30" i="5"/>
  <c r="E31" i="5"/>
  <c r="E31" i="3"/>
  <c r="G30" i="3"/>
  <c r="G30" i="4" l="1"/>
  <c r="E31" i="4"/>
  <c r="G31" i="5"/>
  <c r="E32" i="5"/>
  <c r="E32" i="3"/>
  <c r="G31" i="3"/>
  <c r="E32" i="4" l="1"/>
  <c r="G31" i="4"/>
  <c r="G32" i="3"/>
  <c r="E33" i="3"/>
  <c r="E33" i="5"/>
  <c r="G32" i="5"/>
  <c r="E33" i="4" l="1"/>
  <c r="G32" i="4"/>
  <c r="E34" i="5"/>
  <c r="G33" i="5"/>
  <c r="G33" i="3"/>
  <c r="E34" i="3"/>
  <c r="G33" i="4" l="1"/>
  <c r="E34" i="4"/>
  <c r="E35" i="3"/>
  <c r="G34" i="3"/>
  <c r="G34" i="5"/>
  <c r="E35" i="5"/>
  <c r="G34" i="4" l="1"/>
  <c r="E35" i="4"/>
  <c r="G35" i="3"/>
  <c r="E36" i="3"/>
  <c r="G35" i="5"/>
  <c r="E36" i="5"/>
  <c r="E36" i="4" l="1"/>
  <c r="G35" i="4"/>
  <c r="E37" i="5"/>
  <c r="G36" i="5"/>
  <c r="G36" i="3"/>
  <c r="E37" i="3"/>
  <c r="E37" i="4" l="1"/>
  <c r="G36" i="4"/>
  <c r="G37" i="3"/>
  <c r="E38" i="3"/>
  <c r="E38" i="5"/>
  <c r="G37" i="5"/>
  <c r="G37" i="4" l="1"/>
  <c r="E38" i="4"/>
  <c r="E39" i="3"/>
  <c r="G38" i="3"/>
  <c r="G38" i="5"/>
  <c r="E39" i="5"/>
  <c r="G38" i="4" l="1"/>
  <c r="E39" i="4"/>
  <c r="G39" i="5"/>
  <c r="E40" i="5"/>
  <c r="E40" i="3"/>
  <c r="G39" i="3"/>
  <c r="G39" i="4" l="1"/>
  <c r="E40" i="4"/>
  <c r="E41" i="5"/>
  <c r="G40" i="5"/>
  <c r="G40" i="3"/>
  <c r="E41" i="3"/>
  <c r="E41" i="4" l="1"/>
  <c r="G40" i="4"/>
  <c r="G41" i="3"/>
  <c r="E42" i="3"/>
  <c r="E42" i="5"/>
  <c r="G41" i="5"/>
  <c r="G41" i="4" l="1"/>
  <c r="E42" i="4"/>
  <c r="E43" i="3"/>
  <c r="G42" i="3"/>
  <c r="G42" i="5"/>
  <c r="E43" i="5"/>
  <c r="G42" i="4" l="1"/>
  <c r="E43" i="4"/>
  <c r="G43" i="3"/>
  <c r="E44" i="3"/>
  <c r="G43" i="5"/>
  <c r="E44" i="5"/>
  <c r="E44" i="4" l="1"/>
  <c r="G43" i="4"/>
  <c r="G44" i="3"/>
  <c r="E45" i="3"/>
  <c r="E45" i="5"/>
  <c r="G44" i="5"/>
  <c r="E45" i="4" l="1"/>
  <c r="G44" i="4"/>
  <c r="E46" i="5"/>
  <c r="G45" i="5"/>
  <c r="G45" i="3"/>
  <c r="E46" i="3"/>
  <c r="G45" i="4" l="1"/>
  <c r="E46" i="4"/>
  <c r="E47" i="3"/>
  <c r="G46" i="3"/>
  <c r="G46" i="5"/>
  <c r="E47" i="5"/>
  <c r="G46" i="4" l="1"/>
  <c r="E47" i="4"/>
  <c r="E48" i="3"/>
  <c r="G47" i="3"/>
  <c r="G47" i="5"/>
  <c r="E48" i="5"/>
  <c r="E48" i="4" l="1"/>
  <c r="G47" i="4"/>
  <c r="E49" i="5"/>
  <c r="G48" i="5"/>
  <c r="G48" i="3"/>
  <c r="E49" i="3"/>
  <c r="E49" i="4" l="1"/>
  <c r="G48" i="4"/>
  <c r="E50" i="3"/>
  <c r="G49" i="3"/>
  <c r="E50" i="5"/>
  <c r="G49" i="5"/>
  <c r="E50" i="4" l="1"/>
  <c r="G49" i="4"/>
  <c r="E51" i="3"/>
  <c r="G50" i="3"/>
  <c r="G50" i="5"/>
  <c r="E51" i="5"/>
  <c r="G50" i="4" l="1"/>
  <c r="E51" i="4"/>
  <c r="G51" i="5"/>
  <c r="E52" i="5"/>
  <c r="G51" i="3"/>
  <c r="E52" i="3"/>
  <c r="E52" i="4" l="1"/>
  <c r="G51" i="4"/>
  <c r="E53" i="5"/>
  <c r="G52" i="5"/>
  <c r="G52" i="3"/>
  <c r="E53" i="3"/>
  <c r="E53" i="4" l="1"/>
  <c r="G53" i="4" s="1"/>
  <c r="G52" i="4"/>
  <c r="E54" i="3"/>
  <c r="G53" i="3"/>
  <c r="E54" i="5"/>
  <c r="G54" i="5" s="1"/>
  <c r="G53" i="5"/>
  <c r="E55" i="3" l="1"/>
  <c r="G54" i="3"/>
  <c r="E56" i="3" l="1"/>
  <c r="G55" i="3"/>
  <c r="G56" i="3" l="1"/>
  <c r="E57" i="3"/>
  <c r="E58" i="3" l="1"/>
  <c r="G57" i="3"/>
  <c r="E59" i="3" l="1"/>
  <c r="G58" i="3"/>
  <c r="G59" i="3" l="1"/>
  <c r="E60" i="3"/>
  <c r="G60" i="3" l="1"/>
  <c r="E61" i="3"/>
  <c r="G61" i="3" l="1"/>
  <c r="E62" i="3"/>
  <c r="E63" i="3" l="1"/>
  <c r="G62" i="3"/>
  <c r="E64" i="3" l="1"/>
  <c r="G63" i="3"/>
  <c r="G64" i="3" l="1"/>
  <c r="E65" i="3"/>
  <c r="G65" i="3" l="1"/>
  <c r="E66" i="3"/>
  <c r="G66" i="3" s="1"/>
</calcChain>
</file>

<file path=xl/sharedStrings.xml><?xml version="1.0" encoding="utf-8"?>
<sst xmlns="http://schemas.openxmlformats.org/spreadsheetml/2006/main" count="203" uniqueCount="187">
  <si>
    <t>Qual o seu nome?</t>
  </si>
  <si>
    <t>Qual área que você escolheu se dedicar?</t>
  </si>
  <si>
    <t>Backend</t>
  </si>
  <si>
    <t>Qual a linguagem que você escolheu aprender?</t>
  </si>
  <si>
    <t>Qual o framework que você ecolheu dominar?</t>
  </si>
  <si>
    <t>Qual a data em que você vai começar os seus estudos?</t>
  </si>
  <si>
    <t>Quantas horas por dia, em média, você vai estudar?</t>
  </si>
  <si>
    <t>Assunto</t>
  </si>
  <si>
    <t>Material</t>
  </si>
  <si>
    <t>Duração em Horas</t>
  </si>
  <si>
    <t>Duração em Dias</t>
  </si>
  <si>
    <t>Data de Finalização Planejada</t>
  </si>
  <si>
    <t>Data de Finalização Realizada</t>
  </si>
  <si>
    <t>Status</t>
  </si>
  <si>
    <t>Fundamentos do Python</t>
  </si>
  <si>
    <t>https://www.youtube.com/watch?v=xiPpzeaJlS0</t>
  </si>
  <si>
    <t xml:space="preserve">Programação Procedural </t>
  </si>
  <si>
    <t>Prática: Exercícios Programação Procedural</t>
  </si>
  <si>
    <r>
      <rPr>
        <u/>
        <sz val="9"/>
        <color rgb="FF1155CC"/>
        <rFont val="Arial"/>
      </rPr>
      <t>https://www.youtube.com/watch?v=cW_-2b9TeCM&amp;list=PLA05yVJtRWYQ-8I-kJCW2lCeWVUQNFC67</t>
    </r>
    <r>
      <rPr>
        <sz val="9"/>
        <rFont val="Arial"/>
      </rPr>
      <t xml:space="preserve"> e</t>
    </r>
    <r>
      <rPr>
        <sz val="9"/>
        <color rgb="FF000000"/>
        <rFont val="Arial"/>
      </rPr>
      <t xml:space="preserve">
</t>
    </r>
    <r>
      <rPr>
        <u/>
        <sz val="9"/>
        <color rgb="FF1155CC"/>
        <rFont val="Arial"/>
      </rPr>
      <t>https://www.youtube.com/watch?v=Nr2x2Wpyezo&amp;list=PLA05yVJtRWYTwNK7hEXT_WWe3M_SXU6kz</t>
    </r>
  </si>
  <si>
    <t>Programação Orientada a Objetos</t>
  </si>
  <si>
    <t>Prática: Orientação a Objetos</t>
  </si>
  <si>
    <t>Controlador de Versão (Git)</t>
  </si>
  <si>
    <t>Prática: Criação de projeto com Git no Github</t>
  </si>
  <si>
    <t>Isolamento de Ambiente (Pyenv, virtualenv)</t>
  </si>
  <si>
    <t>Gestão de Dependências (Pip, requeriments, Integração Contínua</t>
  </si>
  <si>
    <t>Prática: Criação de ambiente virtual</t>
  </si>
  <si>
    <t>Prática: Setup de Servidor de Integração Contínua (Github Action)</t>
  </si>
  <si>
    <t>Testes Automáticos (Pytest)</t>
  </si>
  <si>
    <t>Prática: Criaçao de testes automáticos</t>
  </si>
  <si>
    <t>Prática: Criação e utilização de fixtures e parametrize</t>
  </si>
  <si>
    <t>Entrega Contínua (Twelve Factor)</t>
  </si>
  <si>
    <t>Prática: Criação de Projeto Django</t>
  </si>
  <si>
    <t>Prática: Deploy automático em ambiente SaaS (Heroku)</t>
  </si>
  <si>
    <t>Prática: Configuração de debug em IDE (Pycharm ou VSCode)</t>
  </si>
  <si>
    <t>Prática: Confguração de Pytest com ferramenta de cobertura</t>
  </si>
  <si>
    <r>
      <rPr>
        <sz val="9"/>
        <color theme="1"/>
        <rFont val="Arial"/>
      </rPr>
      <t xml:space="preserve">Configurações de Projeto (Variáveis de ambiente, </t>
    </r>
    <r>
      <rPr>
        <sz val="9"/>
        <color rgb="FF000000"/>
        <rFont val="Arial"/>
      </rPr>
      <t>settings.py</t>
    </r>
    <r>
      <rPr>
        <sz val="9"/>
        <color theme="1"/>
        <rFont val="Arial"/>
      </rPr>
      <t>, banco de dados)</t>
    </r>
  </si>
  <si>
    <t>Prática: SECRET_KEY, ALLOWED_HOSTS, Banco de Dados e Fuso</t>
  </si>
  <si>
    <t>Prática: Setup de banco de dados com Integração Contínua</t>
  </si>
  <si>
    <t>Arquivos estáticos e upload</t>
  </si>
  <si>
    <t>Prática: Coleta de arquivos estáticos local</t>
  </si>
  <si>
    <t>Prática: Configuração de CDN (S3)</t>
  </si>
  <si>
    <t>Administração de Banco de Dados</t>
  </si>
  <si>
    <t>Prática: Customização de Usuário</t>
  </si>
  <si>
    <t>Prática: Criação, aplicação e gestão de migrações</t>
  </si>
  <si>
    <t>Prática: Configuração do Admin do Django</t>
  </si>
  <si>
    <t>Backup e Monitoramento</t>
  </si>
  <si>
    <t>Prática: Configuração de backup de banco de dados</t>
  </si>
  <si>
    <t>Prática: Inspençao de execução com Debug Tool Bar</t>
  </si>
  <si>
    <t>Prática: Setup de monitoramento de erros com Sentry</t>
  </si>
  <si>
    <t>HTML e CSS</t>
  </si>
  <si>
    <t>Prática: Uso de biblioteca prontas (Twitter Bootstap)</t>
  </si>
  <si>
    <t>Prática: Criação de Landing Page com Templetas do Django</t>
  </si>
  <si>
    <t>Criação de Apps e Integrações</t>
  </si>
  <si>
    <t>Prática: Integração com sistema de envio de emails</t>
  </si>
  <si>
    <t>Prática: Integração com sistemas de pagamento</t>
  </si>
  <si>
    <t>Prática: Integração com sistemas de vídeo</t>
  </si>
  <si>
    <t>Prática: criação de apps no DJango</t>
  </si>
  <si>
    <t>Banco de Dados Relacional (Postgres)</t>
  </si>
  <si>
    <t>Prática: instalação e configuração local via Docker</t>
  </si>
  <si>
    <t>ORM do DJango</t>
  </si>
  <si>
    <t>Prática: Criação de Modelo</t>
  </si>
  <si>
    <t>Prática: Pesquisa em Banco via QuerySet</t>
  </si>
  <si>
    <t>Testes com Banco de Dados</t>
  </si>
  <si>
    <t>Prática: Criação automática de propriedade (model backer)</t>
  </si>
  <si>
    <t>Relacionamento de um para muitos</t>
  </si>
  <si>
    <t>Prática: Criação de relacionamento</t>
  </si>
  <si>
    <t>Armadilhas do ORM</t>
  </si>
  <si>
    <t xml:space="preserve">Prática: identificar e resolver problemas do n+1 select </t>
  </si>
  <si>
    <t>Relacionamento de muitos para muitos</t>
  </si>
  <si>
    <t>Prática: identificar e resolver problemas do n+1 select</t>
  </si>
  <si>
    <t>Autenticação e Autorização</t>
  </si>
  <si>
    <t>Prática: Login e Controle de acesso de usuários</t>
  </si>
  <si>
    <t>Prática: Recuperação de senha via email</t>
  </si>
  <si>
    <t>Protocolo HTTP e Formulários</t>
  </si>
  <si>
    <t>Prática: inspeção de requisição e resposta HTTP</t>
  </si>
  <si>
    <t>Prática: envio de dados via método Post</t>
  </si>
  <si>
    <t>Prática: validação de dados (Form e ModeloForm)</t>
  </si>
  <si>
    <t>Criação de API´s e padrão REST</t>
  </si>
  <si>
    <t>Prática: retorno de dados em formato Json</t>
  </si>
  <si>
    <t>Prática: utilização de framework para serialização (Django Rest Framewok)</t>
  </si>
  <si>
    <t>HTML &amp; CSS: Estrutura básica</t>
  </si>
  <si>
    <t xml:space="preserve">HTML &amp; CSS: Definir estilo
</t>
  </si>
  <si>
    <t xml:space="preserve">HTML &amp; CSS: DOM
</t>
  </si>
  <si>
    <t xml:space="preserve">HTML &amp; CSS: Estrutura de página
</t>
  </si>
  <si>
    <t xml:space="preserve">HTML &amp; CSS: Navegar entre páginas
</t>
  </si>
  <si>
    <t xml:space="preserve">HTML &amp; CSS: Reset.css
</t>
  </si>
  <si>
    <t xml:space="preserve">HTML &amp; CSS: Inline e block
</t>
  </si>
  <si>
    <t xml:space="preserve">HTML &amp; CSS: Pseudo classes e pseudos elementos
</t>
  </si>
  <si>
    <t>HTML &amp; CSS: Formulários</t>
  </si>
  <si>
    <t>HTML &amp; CSS: Máscaras</t>
  </si>
  <si>
    <t xml:space="preserve">HTML &amp; CSS: Validando cpf
</t>
  </si>
  <si>
    <t xml:space="preserve">HTML &amp; CSS: Estilo em forms, inputs
</t>
  </si>
  <si>
    <t xml:space="preserve">HTML &amp; CSS: Seletores
</t>
  </si>
  <si>
    <t xml:space="preserve">HTML &amp; CSS: Hierarquia do CSS
</t>
  </si>
  <si>
    <t xml:space="preserve">HTML &amp; CSS: Web templates
</t>
  </si>
  <si>
    <t xml:space="preserve">HTML &amp; CSS: Importar conteúdo (embeded)
</t>
  </si>
  <si>
    <t xml:space="preserve">HTML &amp; CSS: Bootstrap
</t>
  </si>
  <si>
    <t xml:space="preserve">HTML &amp; CSS: Viewport e design responsivo
</t>
  </si>
  <si>
    <t xml:space="preserve">HTML &amp; CSS: Pré processadores
</t>
  </si>
  <si>
    <t xml:space="preserve">HTML &amp; CSS: Flexbox e CSS Grid
</t>
  </si>
  <si>
    <t xml:space="preserve">HTML &amp; CSS: Validação de formulários
</t>
  </si>
  <si>
    <t xml:space="preserve">HTML &amp; CSS: Fazendo figma no papel
</t>
  </si>
  <si>
    <t xml:space="preserve">HTML &amp; CSS: Definir requisitos antes de partir para código
</t>
  </si>
  <si>
    <t xml:space="preserve">Javascript: Básico e primeiros passos
</t>
  </si>
  <si>
    <t xml:space="preserve">Javascript: Manipulando strings
</t>
  </si>
  <si>
    <t xml:space="preserve">Javascript: Callback hell e promise
</t>
  </si>
  <si>
    <t>Javascript: Ajax</t>
  </si>
  <si>
    <t xml:space="preserve">Javascript: Import e export
</t>
  </si>
  <si>
    <t xml:space="preserve">Javascript: Array com map, filter e reduce
</t>
  </si>
  <si>
    <t xml:space="preserve">Javascript: Salvando dados no navegador - Local storage
</t>
  </si>
  <si>
    <t xml:space="preserve">Javascript: Salvando dados no navegador - Session storage
</t>
  </si>
  <si>
    <t xml:space="preserve">Javascript: Construtor de classe
</t>
  </si>
  <si>
    <t xml:space="preserve">Javascript: Objetos imutáveis
</t>
  </si>
  <si>
    <t xml:space="preserve">Javascript: Object.assign
</t>
  </si>
  <si>
    <t xml:space="preserve">Javascript: Declarações com var e seus problemas
</t>
  </si>
  <si>
    <t xml:space="preserve">Javascript: Arrow functions
</t>
  </si>
  <si>
    <t xml:space="preserve">Javascript: Padrão factory no javascript
</t>
  </si>
  <si>
    <t xml:space="preserve">Bibliotecas: Babel
</t>
  </si>
  <si>
    <t>Bibliotecas: Webpack</t>
  </si>
  <si>
    <t xml:space="preserve">Bibliotecas: Gerenciador de pacotes &amp; npm
</t>
  </si>
  <si>
    <t xml:space="preserve">Bibliotecas: NodeJS
</t>
  </si>
  <si>
    <t xml:space="preserve">Bibliotecas: Linter &amp; Prettier
</t>
  </si>
  <si>
    <t xml:space="preserve">Framework: VueJS básico e limpo
</t>
  </si>
  <si>
    <t xml:space="preserve">Framework: VueJS com vue-cli e seu ferramental completão
</t>
  </si>
  <si>
    <t>Framework: Rotas</t>
  </si>
  <si>
    <t xml:space="preserve">Framework: Proteger rotas
</t>
  </si>
  <si>
    <t xml:space="preserve">Framework: Componentes visuais
</t>
  </si>
  <si>
    <t xml:space="preserve">Framework: Estrutura de pastas
</t>
  </si>
  <si>
    <t xml:space="preserve">Integração com Backend: API Mock
</t>
  </si>
  <si>
    <t>Integração com Backend: Axios e interceptors</t>
  </si>
  <si>
    <t xml:space="preserve">Integração com Backend: Tratamento de erros
</t>
  </si>
  <si>
    <t xml:space="preserve">Como ir dos dados às decisões
</t>
  </si>
  <si>
    <t xml:space="preserve">O que é Machine Learning?
</t>
  </si>
  <si>
    <t xml:space="preserve">Análise Exploratória
</t>
  </si>
  <si>
    <t xml:space="preserve">Dados Multidimensionais
</t>
  </si>
  <si>
    <t xml:space="preserve">Clusterização
</t>
  </si>
  <si>
    <t>Regressão</t>
  </si>
  <si>
    <t>Classificação</t>
  </si>
  <si>
    <t xml:space="preserve">Redes Neurais
</t>
  </si>
  <si>
    <t xml:space="preserve">Tomada de decisão
</t>
  </si>
  <si>
    <t xml:space="preserve">Inferência causual
</t>
  </si>
  <si>
    <t xml:space="preserve">Python para DS (Numpy e Pandas): Notebooks e IDE
</t>
  </si>
  <si>
    <t>Git aplicado à Ciência de Dados</t>
  </si>
  <si>
    <t>Numpy</t>
  </si>
  <si>
    <t xml:space="preserve">Introdução ao Pandas (panel data)
</t>
  </si>
  <si>
    <t xml:space="preserve">Pandas e Fontes de dados
</t>
  </si>
  <si>
    <t xml:space="preserve">Operações no Pandas
</t>
  </si>
  <si>
    <t xml:space="preserve">Agregação com Pandas
</t>
  </si>
  <si>
    <t xml:space="preserve">O poder do storytelling em ciência de dados
</t>
  </si>
  <si>
    <t xml:space="preserve">Análise exploratória vs. Análise explanatória
</t>
  </si>
  <si>
    <t xml:space="preserve">Visualizações eficazes
</t>
  </si>
  <si>
    <t>Tipos de gráficos</t>
  </si>
  <si>
    <t xml:space="preserve">Ferramentas de visualização de dados
</t>
  </si>
  <si>
    <t xml:space="preserve">Princípios de Gestalt
</t>
  </si>
  <si>
    <t xml:space="preserve">Como apresentar resultados técnicos para os tomadores de decisão
</t>
  </si>
  <si>
    <t xml:space="preserve">Introdução ao Matplotlib (arquitetura)
</t>
  </si>
  <si>
    <t xml:space="preserve">Visualizações básicas e avançadas usando Matplotlib 
</t>
  </si>
  <si>
    <t xml:space="preserve">Introdução ao Seaborn
</t>
  </si>
  <si>
    <t xml:space="preserve">Visualizações básicas e avançadas usando Seaborn
</t>
  </si>
  <si>
    <t xml:space="preserve">Como definir o problema de Machine Learning a resolver?
</t>
  </si>
  <si>
    <t xml:space="preserve">Como preparar os dados para Machine Learning
</t>
  </si>
  <si>
    <t xml:space="preserve">Como melhorar a performance do modelo de pré-processamento
</t>
  </si>
  <si>
    <t xml:space="preserve">Seleção de atributos
</t>
  </si>
  <si>
    <t xml:space="preserve">Como lidar com dados desbalanceados
</t>
  </si>
  <si>
    <t xml:space="preserve">Como evitar vazamento de dados
</t>
  </si>
  <si>
    <t xml:space="preserve">Como escolher o modelos certo para o problema
</t>
  </si>
  <si>
    <t xml:space="preserve">Como melhorar os resultados do modelo
</t>
  </si>
  <si>
    <t>Como apresentar os resultados do modelo</t>
  </si>
  <si>
    <t xml:space="preserve">Como colocar seu modelos em produção
</t>
  </si>
  <si>
    <t xml:space="preserve">Principais modelos de machine learning
</t>
  </si>
  <si>
    <t xml:space="preserve">Fundamentos dos modelos de machine learning
</t>
  </si>
  <si>
    <t xml:space="preserve">Modelos de regressão
</t>
  </si>
  <si>
    <t xml:space="preserve">Modelos de classificação
</t>
  </si>
  <si>
    <t xml:space="preserve">Modelos de clusterização
</t>
  </si>
  <si>
    <t xml:space="preserve">Modelos de redução de dimensionalidade
</t>
  </si>
  <si>
    <t>Séries temporais</t>
  </si>
  <si>
    <t xml:space="preserve">Processamento de Linguagem natural (NLP)
</t>
  </si>
  <si>
    <t xml:space="preserve">Convolutional Neural Network (CNN)
</t>
  </si>
  <si>
    <t xml:space="preserve">Recurrent Neural Networks (RNN)
</t>
  </si>
  <si>
    <t xml:space="preserve">Long Short-Team Memory Networks (LSTM)
</t>
  </si>
  <si>
    <t xml:space="preserve">Stacked Auto-Encoders
</t>
  </si>
  <si>
    <t xml:space="preserve">Deep Belief Networks (DBN)
</t>
  </si>
  <si>
    <t>Frontend</t>
  </si>
  <si>
    <t>Ciência de dados</t>
  </si>
  <si>
    <t>Ricardo</t>
  </si>
  <si>
    <t>Javascript</t>
  </si>
  <si>
    <t>Bootlestrap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</si>
</sst>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rgb="FF000000"/>
      <name val="Calibri"/>
    </font>
    <font>
      <b/>
      <sz val="9"/>
      <color rgb="FFFFFFFF"/>
      <name val="Arial"/>
    </font>
    <font>
      <sz val="9"/>
      <color theme="1"/>
      <name val="Arial"/>
    </font>
    <font>
      <u/>
      <sz val="9"/>
      <color rgb="FF0000FF"/>
      <name val="Arial"/>
    </font>
    <font>
      <sz val="8"/>
      <color theme="1"/>
      <name val="Arial"/>
    </font>
    <font>
      <u/>
      <sz val="9"/>
      <color rgb="FF0000FF"/>
      <name val="Arial"/>
    </font>
    <font>
      <u/>
      <sz val="9"/>
      <color rgb="FF1155CC"/>
      <name val="Arial"/>
    </font>
    <font>
      <sz val="9"/>
      <name val="Arial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14" fontId="4" fillId="4" borderId="0" xfId="0" applyNumberFormat="1" applyFont="1" applyFill="1" applyAlignment="1">
      <alignment horizontal="right" wrapText="1"/>
    </xf>
    <xf numFmtId="0" fontId="5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right" vertical="center"/>
    </xf>
    <xf numFmtId="14" fontId="5" fillId="5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14" fontId="5" fillId="5" borderId="0" xfId="0" applyNumberFormat="1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4" fillId="4" borderId="0" xfId="0" applyNumberFormat="1" applyFont="1" applyFill="1" applyAlignment="1">
      <alignment horizontal="left" wrapText="1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0" borderId="0" xfId="0" applyFont="1" applyAlignment="1"/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12">
    <dxf>
      <font>
        <b/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38761D"/>
      </font>
      <fill>
        <patternFill patternType="none"/>
      </fill>
    </dxf>
    <dxf>
      <font>
        <b/>
        <color rgb="FFC53929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🤩 ACESSE SEU PLANO de BACKEND-style" pivot="0" count="2">
      <tableStyleElement type="firstRowStripe" dxfId="11"/>
      <tableStyleElement type="secondRowStripe" dxfId="10"/>
    </tableStyle>
    <tableStyle name="🤩 ACESSE SEU PLANO de FRONTEND-style" pivot="0" count="2">
      <tableStyleElement type="firstRowStripe" dxfId="9"/>
      <tableStyleElement type="secondRowStripe" dxfId="8"/>
    </tableStyle>
    <tableStyle name="🤩 ACESSE SEU PLANO de CIÊNCIA -style" pivot="0" count="2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85725</xdr:rowOff>
    </xdr:from>
    <xdr:ext cx="10391775" cy="5353050"/>
    <xdr:pic>
      <xdr:nvPicPr>
        <xdr:cNvPr id="2" name="image1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3:G66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🤩 ACESSE SEU PLANO de BACKEND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3:G53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🤩 ACESSE SEU PLANO de FRONTEND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3:G54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🤩 ACESSE SEU PLANO de CIÊNCIA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youtube.com/watch?v=cW_-2b9TeCM&amp;list=PLA05yVJtRWYQ-8I-kJCW2lCeWVUQNFC67" TargetMode="External"/><Relationship Id="rId1" Type="http://schemas.openxmlformats.org/officeDocument/2006/relationships/hyperlink" Target="https://www.youtube.com/watch?v=xiPpzeaJlS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showGridLines="0" workbookViewId="0"/>
  </sheetViews>
  <sheetFormatPr defaultColWidth="14.42578125" defaultRowHeight="15.75" customHeight="1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"/>
  <sheetViews>
    <sheetView showGridLines="0" workbookViewId="0">
      <selection activeCell="B9" sqref="B9"/>
    </sheetView>
  </sheetViews>
  <sheetFormatPr defaultColWidth="14.42578125" defaultRowHeight="15.75" customHeight="1" x14ac:dyDescent="0.2"/>
  <cols>
    <col min="1" max="1" width="51.5703125" customWidth="1"/>
    <col min="2" max="2" width="25.140625" customWidth="1"/>
  </cols>
  <sheetData>
    <row r="1" spans="1:2" ht="12" customHeight="1" x14ac:dyDescent="0.2">
      <c r="A1" s="1"/>
      <c r="B1" s="2"/>
    </row>
    <row r="2" spans="1:2" ht="21" customHeight="1" x14ac:dyDescent="0.2">
      <c r="A2" s="3" t="s">
        <v>0</v>
      </c>
      <c r="B2" s="4" t="s">
        <v>184</v>
      </c>
    </row>
    <row r="3" spans="1:2" ht="12" customHeight="1" x14ac:dyDescent="0.2">
      <c r="A3" s="1"/>
      <c r="B3" s="2"/>
    </row>
    <row r="4" spans="1:2" ht="21" customHeight="1" x14ac:dyDescent="0.2">
      <c r="A4" s="3" t="s">
        <v>1</v>
      </c>
      <c r="B4" s="4" t="s">
        <v>182</v>
      </c>
    </row>
    <row r="5" spans="1:2" ht="21" customHeight="1" x14ac:dyDescent="0.2">
      <c r="A5" s="3" t="s">
        <v>3</v>
      </c>
      <c r="B5" s="4" t="s">
        <v>185</v>
      </c>
    </row>
    <row r="6" spans="1:2" ht="21" customHeight="1" x14ac:dyDescent="0.2">
      <c r="A6" s="3" t="s">
        <v>4</v>
      </c>
      <c r="B6" s="4" t="s">
        <v>186</v>
      </c>
    </row>
    <row r="7" spans="1:2" ht="12" customHeight="1" x14ac:dyDescent="0.2">
      <c r="A7" s="1"/>
      <c r="B7" s="2"/>
    </row>
    <row r="8" spans="1:2" ht="21" customHeight="1" x14ac:dyDescent="0.2">
      <c r="A8" s="3" t="s">
        <v>5</v>
      </c>
      <c r="B8" s="5">
        <v>44576</v>
      </c>
    </row>
    <row r="9" spans="1:2" ht="21" customHeight="1" x14ac:dyDescent="0.2">
      <c r="A9" s="3" t="s">
        <v>6</v>
      </c>
      <c r="B9" s="4">
        <v>2</v>
      </c>
    </row>
    <row r="10" spans="1:2" ht="12" customHeight="1" x14ac:dyDescent="0.2">
      <c r="A10" s="1"/>
      <c r="B10" s="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AUX!$A$1:$A$3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6"/>
  <sheetViews>
    <sheetView showGridLines="0" workbookViewId="0"/>
  </sheetViews>
  <sheetFormatPr defaultColWidth="14.42578125" defaultRowHeight="15.75" customHeight="1" x14ac:dyDescent="0.2"/>
  <cols>
    <col min="1" max="1" width="67.85546875" customWidth="1"/>
    <col min="2" max="2" width="80.140625" customWidth="1"/>
    <col min="3" max="4" width="10.7109375" customWidth="1"/>
    <col min="5" max="6" width="12.28515625" customWidth="1"/>
    <col min="7" max="7" width="13" customWidth="1"/>
  </cols>
  <sheetData>
    <row r="1" spans="1:7" ht="30" customHeight="1" x14ac:dyDescent="0.2">
      <c r="A1" s="6" t="str">
        <f>IF(ISBLANK('✍🏼 PREENCHA OS DADOS'!B2), , '✍🏼 PREENCHA OS DADOS'!B2 &amp; ", esse é o seu plano de estudos para se dedicar a "&amp; '✍🏼 PREENCHA OS DADOS'!B4 &amp;" e estudar "&amp; '✍🏼 PREENCHA OS DADOS'!B5 &amp;" e "&amp; '✍🏼 PREENCHA OS DADOS'!B6 &amp;"! 😉")</f>
        <v>Ricardo, esse é o seu plano de estudos para se dedicar a Frontend e estudar Javascript e Bootlestrap! 😉</v>
      </c>
      <c r="B1" s="7"/>
      <c r="C1" s="7"/>
      <c r="D1" s="7"/>
      <c r="E1" s="7"/>
      <c r="F1" s="7"/>
      <c r="G1" s="7"/>
    </row>
    <row r="2" spans="1:7" ht="42" customHeight="1" x14ac:dyDescent="0.2">
      <c r="A2" s="8" t="s">
        <v>7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</row>
    <row r="3" spans="1:7" ht="18" customHeight="1" x14ac:dyDescent="0.2">
      <c r="A3" s="10" t="s">
        <v>14</v>
      </c>
      <c r="B3" s="11" t="s">
        <v>15</v>
      </c>
      <c r="C3" s="12">
        <v>1</v>
      </c>
      <c r="D3" s="13">
        <f>CEILING(C3/'✍🏼 PREENCHA OS DADOS'!$B$9,1)</f>
        <v>1</v>
      </c>
      <c r="E3" s="14">
        <f>'✍🏼 PREENCHA OS DADOS'!$B$8</f>
        <v>44576</v>
      </c>
      <c r="F3" s="15">
        <v>44576</v>
      </c>
      <c r="G3" s="16" t="str">
        <f t="shared" ref="G3:G66" ca="1" si="0">IF(ISBLANK(F3), IF(E3&gt;=TODAY(),, "ATRASADO 😨"), IF(E3&gt;=F3, "NO PRAZO 😌", "ATRASADO 😨"))</f>
        <v>NO PRAZO 😌</v>
      </c>
    </row>
    <row r="4" spans="1:7" ht="18" customHeight="1" x14ac:dyDescent="0.2">
      <c r="A4" s="10" t="s">
        <v>16</v>
      </c>
      <c r="B4" s="17"/>
      <c r="C4" s="12">
        <v>3</v>
      </c>
      <c r="D4" s="13">
        <f>CEILING(C4/'✍🏼 PREENCHA OS DADOS'!$B$9,1)</f>
        <v>2</v>
      </c>
      <c r="E4" s="14">
        <f t="shared" ref="E4:E66" si="1">E3+D3</f>
        <v>44577</v>
      </c>
      <c r="F4" s="15"/>
      <c r="G4" s="16">
        <f t="shared" ca="1" si="0"/>
        <v>0</v>
      </c>
    </row>
    <row r="5" spans="1:7" ht="31.5" customHeight="1" x14ac:dyDescent="0.2">
      <c r="A5" s="10" t="s">
        <v>17</v>
      </c>
      <c r="B5" s="18" t="s">
        <v>18</v>
      </c>
      <c r="C5" s="12">
        <v>10</v>
      </c>
      <c r="D5" s="13">
        <f>CEILING(C5/'✍🏼 PREENCHA OS DADOS'!$B$9,1)</f>
        <v>5</v>
      </c>
      <c r="E5" s="14">
        <f t="shared" si="1"/>
        <v>44579</v>
      </c>
      <c r="F5" s="19"/>
      <c r="G5" s="16">
        <f t="shared" ca="1" si="0"/>
        <v>0</v>
      </c>
    </row>
    <row r="6" spans="1:7" ht="18" customHeight="1" x14ac:dyDescent="0.2">
      <c r="A6" s="10" t="s">
        <v>19</v>
      </c>
      <c r="B6" s="17"/>
      <c r="C6" s="12">
        <v>4</v>
      </c>
      <c r="D6" s="13">
        <f>CEILING(C6/'✍🏼 PREENCHA OS DADOS'!$B$9,1)</f>
        <v>2</v>
      </c>
      <c r="E6" s="14">
        <f t="shared" si="1"/>
        <v>44584</v>
      </c>
      <c r="F6" s="19"/>
      <c r="G6" s="16">
        <f t="shared" ca="1" si="0"/>
        <v>0</v>
      </c>
    </row>
    <row r="7" spans="1:7" ht="18" customHeight="1" x14ac:dyDescent="0.2">
      <c r="A7" s="10" t="s">
        <v>20</v>
      </c>
      <c r="B7" s="17"/>
      <c r="C7" s="12">
        <v>20</v>
      </c>
      <c r="D7" s="13">
        <f>CEILING(C7/'✍🏼 PREENCHA OS DADOS'!$B$9,1)</f>
        <v>10</v>
      </c>
      <c r="E7" s="14">
        <f t="shared" si="1"/>
        <v>44586</v>
      </c>
      <c r="F7" s="19"/>
      <c r="G7" s="16">
        <f t="shared" ca="1" si="0"/>
        <v>0</v>
      </c>
    </row>
    <row r="8" spans="1:7" ht="18" customHeight="1" x14ac:dyDescent="0.2">
      <c r="A8" s="10" t="s">
        <v>21</v>
      </c>
      <c r="B8" s="17"/>
      <c r="C8" s="12">
        <v>2</v>
      </c>
      <c r="D8" s="13">
        <f>CEILING(C8/'✍🏼 PREENCHA OS DADOS'!$B$9,1)</f>
        <v>1</v>
      </c>
      <c r="E8" s="14">
        <f t="shared" si="1"/>
        <v>44596</v>
      </c>
      <c r="F8" s="19"/>
      <c r="G8" s="16">
        <f t="shared" ca="1" si="0"/>
        <v>0</v>
      </c>
    </row>
    <row r="9" spans="1:7" ht="18" customHeight="1" x14ac:dyDescent="0.2">
      <c r="A9" s="10" t="s">
        <v>22</v>
      </c>
      <c r="B9" s="17"/>
      <c r="C9" s="12">
        <v>4</v>
      </c>
      <c r="D9" s="13">
        <f>CEILING(C9/'✍🏼 PREENCHA OS DADOS'!$B$9,1)</f>
        <v>2</v>
      </c>
      <c r="E9" s="14">
        <f t="shared" si="1"/>
        <v>44597</v>
      </c>
      <c r="F9" s="19"/>
      <c r="G9" s="16">
        <f t="shared" ca="1" si="0"/>
        <v>0</v>
      </c>
    </row>
    <row r="10" spans="1:7" ht="18" customHeight="1" x14ac:dyDescent="0.2">
      <c r="A10" s="10" t="s">
        <v>23</v>
      </c>
      <c r="B10" s="17"/>
      <c r="C10" s="12">
        <v>1</v>
      </c>
      <c r="D10" s="13">
        <f>CEILING(C10/'✍🏼 PREENCHA OS DADOS'!$B$9,1)</f>
        <v>1</v>
      </c>
      <c r="E10" s="14">
        <f t="shared" si="1"/>
        <v>44599</v>
      </c>
      <c r="F10" s="15"/>
      <c r="G10" s="16">
        <f t="shared" ca="1" si="0"/>
        <v>0</v>
      </c>
    </row>
    <row r="11" spans="1:7" ht="18" customHeight="1" x14ac:dyDescent="0.2">
      <c r="A11" s="10" t="s">
        <v>24</v>
      </c>
      <c r="B11" s="17"/>
      <c r="C11" s="12">
        <v>1</v>
      </c>
      <c r="D11" s="13">
        <f>CEILING(C11/'✍🏼 PREENCHA OS DADOS'!$B$9,1)</f>
        <v>1</v>
      </c>
      <c r="E11" s="14">
        <f t="shared" si="1"/>
        <v>44600</v>
      </c>
      <c r="F11" s="19"/>
      <c r="G11" s="16">
        <f t="shared" ca="1" si="0"/>
        <v>0</v>
      </c>
    </row>
    <row r="12" spans="1:7" ht="18" customHeight="1" x14ac:dyDescent="0.2">
      <c r="A12" s="10" t="s">
        <v>25</v>
      </c>
      <c r="B12" s="17"/>
      <c r="C12" s="12">
        <v>1</v>
      </c>
      <c r="D12" s="13">
        <f>CEILING(C12/'✍🏼 PREENCHA OS DADOS'!$B$9,1)</f>
        <v>1</v>
      </c>
      <c r="E12" s="14">
        <f t="shared" si="1"/>
        <v>44601</v>
      </c>
      <c r="F12" s="19"/>
      <c r="G12" s="16">
        <f t="shared" ca="1" si="0"/>
        <v>0</v>
      </c>
    </row>
    <row r="13" spans="1:7" ht="18" customHeight="1" x14ac:dyDescent="0.2">
      <c r="A13" s="10" t="s">
        <v>26</v>
      </c>
      <c r="B13" s="17"/>
      <c r="C13" s="12">
        <v>4</v>
      </c>
      <c r="D13" s="13">
        <f>CEILING(C13/'✍🏼 PREENCHA OS DADOS'!$B$9,1)</f>
        <v>2</v>
      </c>
      <c r="E13" s="14">
        <f t="shared" si="1"/>
        <v>44602</v>
      </c>
      <c r="F13" s="19"/>
      <c r="G13" s="16">
        <f t="shared" ca="1" si="0"/>
        <v>0</v>
      </c>
    </row>
    <row r="14" spans="1:7" ht="18" customHeight="1" x14ac:dyDescent="0.2">
      <c r="A14" s="10" t="s">
        <v>27</v>
      </c>
      <c r="B14" s="17"/>
      <c r="C14" s="12">
        <v>4</v>
      </c>
      <c r="D14" s="13">
        <f>CEILING(C14/'✍🏼 PREENCHA OS DADOS'!$B$9,1)</f>
        <v>2</v>
      </c>
      <c r="E14" s="14">
        <f t="shared" si="1"/>
        <v>44604</v>
      </c>
      <c r="F14" s="19"/>
      <c r="G14" s="16">
        <f t="shared" ca="1" si="0"/>
        <v>0</v>
      </c>
    </row>
    <row r="15" spans="1:7" ht="18" customHeight="1" x14ac:dyDescent="0.2">
      <c r="A15" s="10" t="s">
        <v>28</v>
      </c>
      <c r="B15" s="17"/>
      <c r="C15" s="12">
        <v>1</v>
      </c>
      <c r="D15" s="13">
        <f>CEILING(C15/'✍🏼 PREENCHA OS DADOS'!$B$9,1)</f>
        <v>1</v>
      </c>
      <c r="E15" s="14">
        <f t="shared" si="1"/>
        <v>44606</v>
      </c>
      <c r="F15" s="19"/>
      <c r="G15" s="16">
        <f t="shared" ca="1" si="0"/>
        <v>0</v>
      </c>
    </row>
    <row r="16" spans="1:7" ht="18" customHeight="1" x14ac:dyDescent="0.2">
      <c r="A16" s="10" t="s">
        <v>29</v>
      </c>
      <c r="B16" s="17"/>
      <c r="C16" s="12">
        <v>1</v>
      </c>
      <c r="D16" s="13">
        <f>CEILING(C16/'✍🏼 PREENCHA OS DADOS'!$B$9,1)</f>
        <v>1</v>
      </c>
      <c r="E16" s="14">
        <f t="shared" si="1"/>
        <v>44607</v>
      </c>
      <c r="F16" s="19"/>
      <c r="G16" s="16">
        <f t="shared" ca="1" si="0"/>
        <v>0</v>
      </c>
    </row>
    <row r="17" spans="1:7" ht="18" customHeight="1" x14ac:dyDescent="0.2">
      <c r="A17" s="10" t="s">
        <v>30</v>
      </c>
      <c r="B17" s="17"/>
      <c r="C17" s="12">
        <v>2</v>
      </c>
      <c r="D17" s="13">
        <f>CEILING(C17/'✍🏼 PREENCHA OS DADOS'!$B$9,1)</f>
        <v>1</v>
      </c>
      <c r="E17" s="14">
        <f t="shared" si="1"/>
        <v>44608</v>
      </c>
      <c r="F17" s="19"/>
      <c r="G17" s="16">
        <f t="shared" ca="1" si="0"/>
        <v>0</v>
      </c>
    </row>
    <row r="18" spans="1:7" ht="18" customHeight="1" x14ac:dyDescent="0.2">
      <c r="A18" s="10" t="s">
        <v>31</v>
      </c>
      <c r="B18" s="17"/>
      <c r="C18" s="12">
        <v>1</v>
      </c>
      <c r="D18" s="13">
        <f>CEILING(C18/'✍🏼 PREENCHA OS DADOS'!$B$9,1)</f>
        <v>1</v>
      </c>
      <c r="E18" s="14">
        <f t="shared" si="1"/>
        <v>44609</v>
      </c>
      <c r="F18" s="19"/>
      <c r="G18" s="16">
        <f t="shared" ca="1" si="0"/>
        <v>0</v>
      </c>
    </row>
    <row r="19" spans="1:7" ht="18" customHeight="1" x14ac:dyDescent="0.2">
      <c r="A19" s="10" t="s">
        <v>32</v>
      </c>
      <c r="B19" s="17"/>
      <c r="C19" s="12">
        <v>3</v>
      </c>
      <c r="D19" s="13">
        <f>CEILING(C19/'✍🏼 PREENCHA OS DADOS'!$B$9,1)</f>
        <v>2</v>
      </c>
      <c r="E19" s="14">
        <f t="shared" si="1"/>
        <v>44610</v>
      </c>
      <c r="F19" s="19"/>
      <c r="G19" s="16">
        <f t="shared" ca="1" si="0"/>
        <v>0</v>
      </c>
    </row>
    <row r="20" spans="1:7" ht="18" customHeight="1" x14ac:dyDescent="0.2">
      <c r="A20" s="10" t="s">
        <v>33</v>
      </c>
      <c r="B20" s="17"/>
      <c r="C20" s="12">
        <v>1</v>
      </c>
      <c r="D20" s="13">
        <f>CEILING(C20/'✍🏼 PREENCHA OS DADOS'!$B$9,1)</f>
        <v>1</v>
      </c>
      <c r="E20" s="14">
        <f t="shared" si="1"/>
        <v>44612</v>
      </c>
      <c r="F20" s="19"/>
      <c r="G20" s="16">
        <f t="shared" ca="1" si="0"/>
        <v>0</v>
      </c>
    </row>
    <row r="21" spans="1:7" ht="18" customHeight="1" x14ac:dyDescent="0.2">
      <c r="A21" s="10" t="s">
        <v>34</v>
      </c>
      <c r="B21" s="17"/>
      <c r="C21" s="12">
        <v>1</v>
      </c>
      <c r="D21" s="13">
        <f>CEILING(C21/'✍🏼 PREENCHA OS DADOS'!$B$9,1)</f>
        <v>1</v>
      </c>
      <c r="E21" s="14">
        <f t="shared" si="1"/>
        <v>44613</v>
      </c>
      <c r="F21" s="19"/>
      <c r="G21" s="16">
        <f t="shared" ca="1" si="0"/>
        <v>0</v>
      </c>
    </row>
    <row r="22" spans="1:7" ht="18" customHeight="1" x14ac:dyDescent="0.2">
      <c r="A22" s="20" t="s">
        <v>35</v>
      </c>
      <c r="B22" s="17"/>
      <c r="C22" s="12">
        <v>1</v>
      </c>
      <c r="D22" s="13">
        <f>CEILING(C22/'✍🏼 PREENCHA OS DADOS'!$B$9,1)</f>
        <v>1</v>
      </c>
      <c r="E22" s="14">
        <f t="shared" si="1"/>
        <v>44614</v>
      </c>
      <c r="F22" s="19"/>
      <c r="G22" s="16">
        <f t="shared" ca="1" si="0"/>
        <v>0</v>
      </c>
    </row>
    <row r="23" spans="1:7" ht="18" customHeight="1" x14ac:dyDescent="0.2">
      <c r="A23" s="21" t="s">
        <v>36</v>
      </c>
      <c r="B23" s="17"/>
      <c r="C23" s="12">
        <v>1</v>
      </c>
      <c r="D23" s="13">
        <f>CEILING(C23/'✍🏼 PREENCHA OS DADOS'!$B$9,1)</f>
        <v>1</v>
      </c>
      <c r="E23" s="14">
        <f t="shared" si="1"/>
        <v>44615</v>
      </c>
      <c r="F23" s="19"/>
      <c r="G23" s="16">
        <f t="shared" ca="1" si="0"/>
        <v>0</v>
      </c>
    </row>
    <row r="24" spans="1:7" ht="18" customHeight="1" x14ac:dyDescent="0.2">
      <c r="A24" s="21" t="s">
        <v>37</v>
      </c>
      <c r="B24" s="17"/>
      <c r="C24" s="12">
        <v>3</v>
      </c>
      <c r="D24" s="13">
        <f>CEILING(C24/'✍🏼 PREENCHA OS DADOS'!$B$9,1)</f>
        <v>2</v>
      </c>
      <c r="E24" s="14">
        <f t="shared" si="1"/>
        <v>44616</v>
      </c>
      <c r="F24" s="19"/>
      <c r="G24" s="16">
        <f t="shared" ca="1" si="0"/>
        <v>0</v>
      </c>
    </row>
    <row r="25" spans="1:7" ht="18" customHeight="1" x14ac:dyDescent="0.2">
      <c r="A25" s="10" t="s">
        <v>38</v>
      </c>
      <c r="B25" s="17"/>
      <c r="C25" s="12">
        <v>1</v>
      </c>
      <c r="D25" s="13">
        <f>CEILING(C25/'✍🏼 PREENCHA OS DADOS'!$B$9,1)</f>
        <v>1</v>
      </c>
      <c r="E25" s="14">
        <f t="shared" si="1"/>
        <v>44618</v>
      </c>
      <c r="F25" s="19"/>
      <c r="G25" s="16">
        <f t="shared" ca="1" si="0"/>
        <v>0</v>
      </c>
    </row>
    <row r="26" spans="1:7" ht="18" customHeight="1" x14ac:dyDescent="0.2">
      <c r="A26" s="10" t="s">
        <v>39</v>
      </c>
      <c r="B26" s="17"/>
      <c r="C26" s="12">
        <v>1</v>
      </c>
      <c r="D26" s="13">
        <f>CEILING(C26/'✍🏼 PREENCHA OS DADOS'!$B$9,1)</f>
        <v>1</v>
      </c>
      <c r="E26" s="14">
        <f t="shared" si="1"/>
        <v>44619</v>
      </c>
      <c r="F26" s="19"/>
      <c r="G26" s="16">
        <f t="shared" ca="1" si="0"/>
        <v>0</v>
      </c>
    </row>
    <row r="27" spans="1:7" ht="18" customHeight="1" x14ac:dyDescent="0.2">
      <c r="A27" s="10" t="s">
        <v>40</v>
      </c>
      <c r="B27" s="17"/>
      <c r="C27" s="12">
        <v>4</v>
      </c>
      <c r="D27" s="13">
        <f>CEILING(C27/'✍🏼 PREENCHA OS DADOS'!$B$9,1)</f>
        <v>2</v>
      </c>
      <c r="E27" s="14">
        <f t="shared" si="1"/>
        <v>44620</v>
      </c>
      <c r="F27" s="19"/>
      <c r="G27" s="16">
        <f t="shared" ca="1" si="0"/>
        <v>0</v>
      </c>
    </row>
    <row r="28" spans="1:7" ht="18" customHeight="1" x14ac:dyDescent="0.2">
      <c r="A28" s="10" t="s">
        <v>41</v>
      </c>
      <c r="B28" s="17"/>
      <c r="C28" s="12">
        <v>1</v>
      </c>
      <c r="D28" s="13">
        <f>CEILING(C28/'✍🏼 PREENCHA OS DADOS'!$B$9,1)</f>
        <v>1</v>
      </c>
      <c r="E28" s="14">
        <f t="shared" si="1"/>
        <v>44622</v>
      </c>
      <c r="F28" s="19"/>
      <c r="G28" s="16">
        <f t="shared" ca="1" si="0"/>
        <v>0</v>
      </c>
    </row>
    <row r="29" spans="1:7" ht="18" customHeight="1" x14ac:dyDescent="0.2">
      <c r="A29" s="10" t="s">
        <v>42</v>
      </c>
      <c r="B29" s="17"/>
      <c r="C29" s="12">
        <v>1</v>
      </c>
      <c r="D29" s="13">
        <f>CEILING(C29/'✍🏼 PREENCHA OS DADOS'!$B$9,1)</f>
        <v>1</v>
      </c>
      <c r="E29" s="14">
        <f t="shared" si="1"/>
        <v>44623</v>
      </c>
      <c r="F29" s="19"/>
      <c r="G29" s="16">
        <f t="shared" ca="1" si="0"/>
        <v>0</v>
      </c>
    </row>
    <row r="30" spans="1:7" ht="18" customHeight="1" x14ac:dyDescent="0.2">
      <c r="A30" s="10" t="s">
        <v>43</v>
      </c>
      <c r="B30" s="17"/>
      <c r="C30" s="12">
        <v>1</v>
      </c>
      <c r="D30" s="13">
        <f>CEILING(C30/'✍🏼 PREENCHA OS DADOS'!$B$9,1)</f>
        <v>1</v>
      </c>
      <c r="E30" s="14">
        <f t="shared" si="1"/>
        <v>44624</v>
      </c>
      <c r="F30" s="19"/>
      <c r="G30" s="16">
        <f t="shared" ca="1" si="0"/>
        <v>0</v>
      </c>
    </row>
    <row r="31" spans="1:7" ht="18" customHeight="1" x14ac:dyDescent="0.2">
      <c r="A31" s="10" t="s">
        <v>44</v>
      </c>
      <c r="B31" s="17"/>
      <c r="C31" s="12">
        <v>1</v>
      </c>
      <c r="D31" s="13">
        <f>CEILING(C31/'✍🏼 PREENCHA OS DADOS'!$B$9,1)</f>
        <v>1</v>
      </c>
      <c r="E31" s="14">
        <f t="shared" si="1"/>
        <v>44625</v>
      </c>
      <c r="F31" s="19"/>
      <c r="G31" s="16">
        <f t="shared" ca="1" si="0"/>
        <v>0</v>
      </c>
    </row>
    <row r="32" spans="1:7" ht="18" customHeight="1" x14ac:dyDescent="0.2">
      <c r="A32" s="10" t="s">
        <v>45</v>
      </c>
      <c r="B32" s="17"/>
      <c r="C32" s="12">
        <v>1</v>
      </c>
      <c r="D32" s="13">
        <f>CEILING(C32/'✍🏼 PREENCHA OS DADOS'!$B$9,1)</f>
        <v>1</v>
      </c>
      <c r="E32" s="14">
        <f t="shared" si="1"/>
        <v>44626</v>
      </c>
      <c r="F32" s="19"/>
      <c r="G32" s="16">
        <f t="shared" ca="1" si="0"/>
        <v>0</v>
      </c>
    </row>
    <row r="33" spans="1:7" ht="18" customHeight="1" x14ac:dyDescent="0.2">
      <c r="A33" s="10" t="s">
        <v>46</v>
      </c>
      <c r="B33" s="17"/>
      <c r="C33" s="12">
        <v>1</v>
      </c>
      <c r="D33" s="13">
        <f>CEILING(C33/'✍🏼 PREENCHA OS DADOS'!$B$9,1)</f>
        <v>1</v>
      </c>
      <c r="E33" s="14">
        <f t="shared" si="1"/>
        <v>44627</v>
      </c>
      <c r="F33" s="19"/>
      <c r="G33" s="16">
        <f t="shared" ca="1" si="0"/>
        <v>0</v>
      </c>
    </row>
    <row r="34" spans="1:7" ht="18" customHeight="1" x14ac:dyDescent="0.2">
      <c r="A34" s="10" t="s">
        <v>47</v>
      </c>
      <c r="B34" s="17"/>
      <c r="C34" s="12">
        <v>1</v>
      </c>
      <c r="D34" s="13">
        <f>CEILING(C34/'✍🏼 PREENCHA OS DADOS'!$B$9,1)</f>
        <v>1</v>
      </c>
      <c r="E34" s="14">
        <f t="shared" si="1"/>
        <v>44628</v>
      </c>
      <c r="F34" s="19"/>
      <c r="G34" s="16">
        <f t="shared" ca="1" si="0"/>
        <v>0</v>
      </c>
    </row>
    <row r="35" spans="1:7" ht="18" customHeight="1" x14ac:dyDescent="0.2">
      <c r="A35" s="10" t="s">
        <v>48</v>
      </c>
      <c r="B35" s="17"/>
      <c r="C35" s="12">
        <v>1</v>
      </c>
      <c r="D35" s="13">
        <f>CEILING(C35/'✍🏼 PREENCHA OS DADOS'!$B$9,1)</f>
        <v>1</v>
      </c>
      <c r="E35" s="14">
        <f t="shared" si="1"/>
        <v>44629</v>
      </c>
      <c r="F35" s="19"/>
      <c r="G35" s="16">
        <f t="shared" ca="1" si="0"/>
        <v>0</v>
      </c>
    </row>
    <row r="36" spans="1:7" ht="18" customHeight="1" x14ac:dyDescent="0.2">
      <c r="A36" s="10" t="s">
        <v>49</v>
      </c>
      <c r="B36" s="17"/>
      <c r="C36" s="12">
        <v>1</v>
      </c>
      <c r="D36" s="13">
        <f>CEILING(C36/'✍🏼 PREENCHA OS DADOS'!$B$9,1)</f>
        <v>1</v>
      </c>
      <c r="E36" s="14">
        <f t="shared" si="1"/>
        <v>44630</v>
      </c>
      <c r="F36" s="19"/>
      <c r="G36" s="16">
        <f t="shared" ca="1" si="0"/>
        <v>0</v>
      </c>
    </row>
    <row r="37" spans="1:7" ht="18" customHeight="1" x14ac:dyDescent="0.2">
      <c r="A37" s="10" t="s">
        <v>50</v>
      </c>
      <c r="B37" s="17"/>
      <c r="C37" s="12">
        <v>1</v>
      </c>
      <c r="D37" s="13">
        <f>CEILING(C37/'✍🏼 PREENCHA OS DADOS'!$B$9,1)</f>
        <v>1</v>
      </c>
      <c r="E37" s="14">
        <f t="shared" si="1"/>
        <v>44631</v>
      </c>
      <c r="F37" s="19"/>
      <c r="G37" s="16">
        <f t="shared" ca="1" si="0"/>
        <v>0</v>
      </c>
    </row>
    <row r="38" spans="1:7" ht="18" customHeight="1" x14ac:dyDescent="0.2">
      <c r="A38" s="10" t="s">
        <v>51</v>
      </c>
      <c r="B38" s="17"/>
      <c r="C38" s="12">
        <v>2</v>
      </c>
      <c r="D38" s="13">
        <f>CEILING(C38/'✍🏼 PREENCHA OS DADOS'!$B$9,1)</f>
        <v>1</v>
      </c>
      <c r="E38" s="14">
        <f t="shared" si="1"/>
        <v>44632</v>
      </c>
      <c r="F38" s="19"/>
      <c r="G38" s="16">
        <f t="shared" ca="1" si="0"/>
        <v>0</v>
      </c>
    </row>
    <row r="39" spans="1:7" ht="18" customHeight="1" x14ac:dyDescent="0.2">
      <c r="A39" s="10" t="s">
        <v>52</v>
      </c>
      <c r="B39" s="17"/>
      <c r="C39" s="12">
        <v>1</v>
      </c>
      <c r="D39" s="13">
        <f>CEILING(C39/'✍🏼 PREENCHA OS DADOS'!$B$9,1)</f>
        <v>1</v>
      </c>
      <c r="E39" s="14">
        <f t="shared" si="1"/>
        <v>44633</v>
      </c>
      <c r="F39" s="19"/>
      <c r="G39" s="16">
        <f t="shared" ca="1" si="0"/>
        <v>0</v>
      </c>
    </row>
    <row r="40" spans="1:7" ht="18" customHeight="1" x14ac:dyDescent="0.2">
      <c r="A40" s="10" t="s">
        <v>53</v>
      </c>
      <c r="B40" s="17"/>
      <c r="C40" s="12">
        <v>2</v>
      </c>
      <c r="D40" s="13">
        <f>CEILING(C40/'✍🏼 PREENCHA OS DADOS'!$B$9,1)</f>
        <v>1</v>
      </c>
      <c r="E40" s="14">
        <f t="shared" si="1"/>
        <v>44634</v>
      </c>
      <c r="F40" s="19"/>
      <c r="G40" s="16">
        <f t="shared" ca="1" si="0"/>
        <v>0</v>
      </c>
    </row>
    <row r="41" spans="1:7" ht="18" customHeight="1" x14ac:dyDescent="0.2">
      <c r="A41" s="10" t="s">
        <v>54</v>
      </c>
      <c r="B41" s="17"/>
      <c r="C41" s="12">
        <v>2</v>
      </c>
      <c r="D41" s="13">
        <f>CEILING(C41/'✍🏼 PREENCHA OS DADOS'!$B$9,1)</f>
        <v>1</v>
      </c>
      <c r="E41" s="14">
        <f t="shared" si="1"/>
        <v>44635</v>
      </c>
      <c r="F41" s="19"/>
      <c r="G41" s="16">
        <f t="shared" ca="1" si="0"/>
        <v>0</v>
      </c>
    </row>
    <row r="42" spans="1:7" ht="18" customHeight="1" x14ac:dyDescent="0.2">
      <c r="A42" s="10" t="s">
        <v>55</v>
      </c>
      <c r="B42" s="17"/>
      <c r="C42" s="12">
        <v>1</v>
      </c>
      <c r="D42" s="13">
        <f>CEILING(C42/'✍🏼 PREENCHA OS DADOS'!$B$9,1)</f>
        <v>1</v>
      </c>
      <c r="E42" s="14">
        <f t="shared" si="1"/>
        <v>44636</v>
      </c>
      <c r="F42" s="19"/>
      <c r="G42" s="16">
        <f t="shared" ca="1" si="0"/>
        <v>0</v>
      </c>
    </row>
    <row r="43" spans="1:7" ht="18" customHeight="1" x14ac:dyDescent="0.2">
      <c r="A43" s="10" t="s">
        <v>56</v>
      </c>
      <c r="B43" s="17"/>
      <c r="C43" s="12">
        <v>1</v>
      </c>
      <c r="D43" s="13">
        <f>CEILING(C43/'✍🏼 PREENCHA OS DADOS'!$B$9,1)</f>
        <v>1</v>
      </c>
      <c r="E43" s="14">
        <f t="shared" si="1"/>
        <v>44637</v>
      </c>
      <c r="F43" s="19"/>
      <c r="G43" s="16">
        <f t="shared" ca="1" si="0"/>
        <v>0</v>
      </c>
    </row>
    <row r="44" spans="1:7" ht="18" customHeight="1" x14ac:dyDescent="0.2">
      <c r="A44" s="10" t="s">
        <v>57</v>
      </c>
      <c r="B44" s="17"/>
      <c r="C44" s="12">
        <v>1</v>
      </c>
      <c r="D44" s="13">
        <f>CEILING(C44/'✍🏼 PREENCHA OS DADOS'!$B$9,1)</f>
        <v>1</v>
      </c>
      <c r="E44" s="14">
        <f t="shared" si="1"/>
        <v>44638</v>
      </c>
      <c r="F44" s="19"/>
      <c r="G44" s="16">
        <f t="shared" ca="1" si="0"/>
        <v>0</v>
      </c>
    </row>
    <row r="45" spans="1:7" ht="18" customHeight="1" x14ac:dyDescent="0.2">
      <c r="A45" s="10" t="s">
        <v>58</v>
      </c>
      <c r="B45" s="17"/>
      <c r="C45" s="12">
        <v>4</v>
      </c>
      <c r="D45" s="13">
        <f>CEILING(C45/'✍🏼 PREENCHA OS DADOS'!$B$9,1)</f>
        <v>2</v>
      </c>
      <c r="E45" s="14">
        <f t="shared" si="1"/>
        <v>44639</v>
      </c>
      <c r="F45" s="19"/>
      <c r="G45" s="16">
        <f t="shared" ca="1" si="0"/>
        <v>0</v>
      </c>
    </row>
    <row r="46" spans="1:7" ht="18" customHeight="1" x14ac:dyDescent="0.2">
      <c r="A46" s="10" t="s">
        <v>59</v>
      </c>
      <c r="B46" s="17"/>
      <c r="C46" s="12">
        <v>1</v>
      </c>
      <c r="D46" s="13">
        <f>CEILING(C46/'✍🏼 PREENCHA OS DADOS'!$B$9,1)</f>
        <v>1</v>
      </c>
      <c r="E46" s="14">
        <f t="shared" si="1"/>
        <v>44641</v>
      </c>
      <c r="F46" s="19"/>
      <c r="G46" s="16">
        <f t="shared" ca="1" si="0"/>
        <v>0</v>
      </c>
    </row>
    <row r="47" spans="1:7" ht="18" customHeight="1" x14ac:dyDescent="0.2">
      <c r="A47" s="10" t="s">
        <v>60</v>
      </c>
      <c r="B47" s="17"/>
      <c r="C47" s="12">
        <v>1</v>
      </c>
      <c r="D47" s="13">
        <f>CEILING(C47/'✍🏼 PREENCHA OS DADOS'!$B$9,1)</f>
        <v>1</v>
      </c>
      <c r="E47" s="14">
        <f t="shared" si="1"/>
        <v>44642</v>
      </c>
      <c r="F47" s="19"/>
      <c r="G47" s="16">
        <f t="shared" ca="1" si="0"/>
        <v>0</v>
      </c>
    </row>
    <row r="48" spans="1:7" ht="18" customHeight="1" x14ac:dyDescent="0.2">
      <c r="A48" s="10" t="s">
        <v>61</v>
      </c>
      <c r="B48" s="17"/>
      <c r="C48" s="12">
        <v>1</v>
      </c>
      <c r="D48" s="13">
        <f>CEILING(C48/'✍🏼 PREENCHA OS DADOS'!$B$9,1)</f>
        <v>1</v>
      </c>
      <c r="E48" s="14">
        <f t="shared" si="1"/>
        <v>44643</v>
      </c>
      <c r="F48" s="19"/>
      <c r="G48" s="16">
        <f t="shared" ca="1" si="0"/>
        <v>0</v>
      </c>
    </row>
    <row r="49" spans="1:7" ht="18" customHeight="1" x14ac:dyDescent="0.2">
      <c r="A49" s="10" t="s">
        <v>62</v>
      </c>
      <c r="B49" s="17"/>
      <c r="C49" s="12">
        <v>1</v>
      </c>
      <c r="D49" s="13">
        <f>CEILING(C49/'✍🏼 PREENCHA OS DADOS'!$B$9,1)</f>
        <v>1</v>
      </c>
      <c r="E49" s="14">
        <f t="shared" si="1"/>
        <v>44644</v>
      </c>
      <c r="F49" s="19"/>
      <c r="G49" s="16">
        <f t="shared" ca="1" si="0"/>
        <v>0</v>
      </c>
    </row>
    <row r="50" spans="1:7" ht="18" customHeight="1" x14ac:dyDescent="0.2">
      <c r="A50" s="10" t="s">
        <v>63</v>
      </c>
      <c r="B50" s="17"/>
      <c r="C50" s="12">
        <v>1</v>
      </c>
      <c r="D50" s="13">
        <f>CEILING(C50/'✍🏼 PREENCHA OS DADOS'!$B$9,1)</f>
        <v>1</v>
      </c>
      <c r="E50" s="14">
        <f t="shared" si="1"/>
        <v>44645</v>
      </c>
      <c r="F50" s="19"/>
      <c r="G50" s="16">
        <f t="shared" ca="1" si="0"/>
        <v>0</v>
      </c>
    </row>
    <row r="51" spans="1:7" ht="18" customHeight="1" x14ac:dyDescent="0.2">
      <c r="A51" s="10" t="s">
        <v>64</v>
      </c>
      <c r="B51" s="17"/>
      <c r="C51" s="12">
        <v>1</v>
      </c>
      <c r="D51" s="13">
        <f>CEILING(C51/'✍🏼 PREENCHA OS DADOS'!$B$9,1)</f>
        <v>1</v>
      </c>
      <c r="E51" s="14">
        <f t="shared" si="1"/>
        <v>44646</v>
      </c>
      <c r="F51" s="19"/>
      <c r="G51" s="16">
        <f t="shared" ca="1" si="0"/>
        <v>0</v>
      </c>
    </row>
    <row r="52" spans="1:7" ht="18" customHeight="1" x14ac:dyDescent="0.2">
      <c r="A52" s="10" t="s">
        <v>65</v>
      </c>
      <c r="B52" s="17"/>
      <c r="C52" s="12">
        <v>2</v>
      </c>
      <c r="D52" s="13">
        <f>CEILING(C52/'✍🏼 PREENCHA OS DADOS'!$B$9,1)</f>
        <v>1</v>
      </c>
      <c r="E52" s="14">
        <f t="shared" si="1"/>
        <v>44647</v>
      </c>
      <c r="F52" s="19"/>
      <c r="G52" s="16">
        <f t="shared" ca="1" si="0"/>
        <v>0</v>
      </c>
    </row>
    <row r="53" spans="1:7" ht="18" customHeight="1" x14ac:dyDescent="0.2">
      <c r="A53" s="10" t="s">
        <v>66</v>
      </c>
      <c r="B53" s="17"/>
      <c r="C53" s="12">
        <v>1</v>
      </c>
      <c r="D53" s="13">
        <f>CEILING(C53/'✍🏼 PREENCHA OS DADOS'!$B$9,1)</f>
        <v>1</v>
      </c>
      <c r="E53" s="14">
        <f t="shared" si="1"/>
        <v>44648</v>
      </c>
      <c r="F53" s="19"/>
      <c r="G53" s="16">
        <f t="shared" ca="1" si="0"/>
        <v>0</v>
      </c>
    </row>
    <row r="54" spans="1:7" ht="18" customHeight="1" x14ac:dyDescent="0.2">
      <c r="A54" s="10" t="s">
        <v>67</v>
      </c>
      <c r="B54" s="17"/>
      <c r="C54" s="12">
        <v>2</v>
      </c>
      <c r="D54" s="13">
        <f>CEILING(C54/'✍🏼 PREENCHA OS DADOS'!$B$9,1)</f>
        <v>1</v>
      </c>
      <c r="E54" s="14">
        <f t="shared" si="1"/>
        <v>44649</v>
      </c>
      <c r="F54" s="19"/>
      <c r="G54" s="16">
        <f t="shared" ca="1" si="0"/>
        <v>0</v>
      </c>
    </row>
    <row r="55" spans="1:7" ht="18" customHeight="1" x14ac:dyDescent="0.2">
      <c r="A55" s="10" t="s">
        <v>68</v>
      </c>
      <c r="B55" s="17"/>
      <c r="C55" s="12">
        <v>1</v>
      </c>
      <c r="D55" s="13">
        <f>CEILING(C55/'✍🏼 PREENCHA OS DADOS'!$B$9,1)</f>
        <v>1</v>
      </c>
      <c r="E55" s="14">
        <f t="shared" si="1"/>
        <v>44650</v>
      </c>
      <c r="F55" s="19"/>
      <c r="G55" s="16">
        <f t="shared" ca="1" si="0"/>
        <v>0</v>
      </c>
    </row>
    <row r="56" spans="1:7" ht="18" customHeight="1" x14ac:dyDescent="0.2">
      <c r="A56" s="10" t="s">
        <v>69</v>
      </c>
      <c r="B56" s="17"/>
      <c r="C56" s="12">
        <v>2</v>
      </c>
      <c r="D56" s="13">
        <f>CEILING(C56/'✍🏼 PREENCHA OS DADOS'!$B$9,1)</f>
        <v>1</v>
      </c>
      <c r="E56" s="14">
        <f t="shared" si="1"/>
        <v>44651</v>
      </c>
      <c r="F56" s="19"/>
      <c r="G56" s="16">
        <f t="shared" ca="1" si="0"/>
        <v>0</v>
      </c>
    </row>
    <row r="57" spans="1:7" ht="18" customHeight="1" x14ac:dyDescent="0.2">
      <c r="A57" s="10" t="s">
        <v>70</v>
      </c>
      <c r="B57" s="17"/>
      <c r="C57" s="12">
        <v>1</v>
      </c>
      <c r="D57" s="13">
        <f>CEILING(C57/'✍🏼 PREENCHA OS DADOS'!$B$9,1)</f>
        <v>1</v>
      </c>
      <c r="E57" s="14">
        <f t="shared" si="1"/>
        <v>44652</v>
      </c>
      <c r="F57" s="19"/>
      <c r="G57" s="16">
        <f t="shared" ca="1" si="0"/>
        <v>0</v>
      </c>
    </row>
    <row r="58" spans="1:7" ht="18" customHeight="1" x14ac:dyDescent="0.2">
      <c r="A58" s="10" t="s">
        <v>71</v>
      </c>
      <c r="B58" s="17"/>
      <c r="C58" s="12">
        <v>3</v>
      </c>
      <c r="D58" s="13">
        <f>CEILING(C58/'✍🏼 PREENCHA OS DADOS'!$B$9,1)</f>
        <v>2</v>
      </c>
      <c r="E58" s="14">
        <f t="shared" si="1"/>
        <v>44653</v>
      </c>
      <c r="F58" s="19"/>
      <c r="G58" s="16">
        <f t="shared" ca="1" si="0"/>
        <v>0</v>
      </c>
    </row>
    <row r="59" spans="1:7" ht="18" customHeight="1" x14ac:dyDescent="0.2">
      <c r="A59" s="10" t="s">
        <v>72</v>
      </c>
      <c r="B59" s="17"/>
      <c r="C59" s="12">
        <v>2</v>
      </c>
      <c r="D59" s="13">
        <f>CEILING(C59/'✍🏼 PREENCHA OS DADOS'!$B$9,1)</f>
        <v>1</v>
      </c>
      <c r="E59" s="14">
        <f t="shared" si="1"/>
        <v>44655</v>
      </c>
      <c r="F59" s="19"/>
      <c r="G59" s="16">
        <f t="shared" ca="1" si="0"/>
        <v>0</v>
      </c>
    </row>
    <row r="60" spans="1:7" ht="18" customHeight="1" x14ac:dyDescent="0.2">
      <c r="A60" s="10" t="s">
        <v>73</v>
      </c>
      <c r="B60" s="17"/>
      <c r="C60" s="12">
        <v>1</v>
      </c>
      <c r="D60" s="13">
        <f>CEILING(C60/'✍🏼 PREENCHA OS DADOS'!$B$9,1)</f>
        <v>1</v>
      </c>
      <c r="E60" s="14">
        <f t="shared" si="1"/>
        <v>44656</v>
      </c>
      <c r="F60" s="19"/>
      <c r="G60" s="16">
        <f t="shared" ca="1" si="0"/>
        <v>0</v>
      </c>
    </row>
    <row r="61" spans="1:7" ht="18" customHeight="1" x14ac:dyDescent="0.2">
      <c r="A61" s="10" t="s">
        <v>74</v>
      </c>
      <c r="B61" s="17"/>
      <c r="C61" s="12">
        <v>1</v>
      </c>
      <c r="D61" s="13">
        <f>CEILING(C61/'✍🏼 PREENCHA OS DADOS'!$B$9,1)</f>
        <v>1</v>
      </c>
      <c r="E61" s="14">
        <f t="shared" si="1"/>
        <v>44657</v>
      </c>
      <c r="F61" s="19"/>
      <c r="G61" s="16">
        <f t="shared" ca="1" si="0"/>
        <v>0</v>
      </c>
    </row>
    <row r="62" spans="1:7" ht="18" customHeight="1" x14ac:dyDescent="0.2">
      <c r="A62" s="10" t="s">
        <v>75</v>
      </c>
      <c r="B62" s="17"/>
      <c r="C62" s="12">
        <v>1</v>
      </c>
      <c r="D62" s="13">
        <f>CEILING(C62/'✍🏼 PREENCHA OS DADOS'!$B$9,1)</f>
        <v>1</v>
      </c>
      <c r="E62" s="14">
        <f t="shared" si="1"/>
        <v>44658</v>
      </c>
      <c r="F62" s="19"/>
      <c r="G62" s="16">
        <f t="shared" ca="1" si="0"/>
        <v>0</v>
      </c>
    </row>
    <row r="63" spans="1:7" ht="18" customHeight="1" x14ac:dyDescent="0.2">
      <c r="A63" s="10" t="s">
        <v>76</v>
      </c>
      <c r="B63" s="17"/>
      <c r="C63" s="12">
        <v>1</v>
      </c>
      <c r="D63" s="13">
        <f>CEILING(C63/'✍🏼 PREENCHA OS DADOS'!$B$9,1)</f>
        <v>1</v>
      </c>
      <c r="E63" s="14">
        <f t="shared" si="1"/>
        <v>44659</v>
      </c>
      <c r="F63" s="19"/>
      <c r="G63" s="16">
        <f t="shared" ca="1" si="0"/>
        <v>0</v>
      </c>
    </row>
    <row r="64" spans="1:7" ht="18" customHeight="1" x14ac:dyDescent="0.2">
      <c r="A64" s="10" t="s">
        <v>77</v>
      </c>
      <c r="B64" s="17"/>
      <c r="C64" s="12">
        <v>1</v>
      </c>
      <c r="D64" s="13">
        <f>CEILING(C64/'✍🏼 PREENCHA OS DADOS'!$B$9,1)</f>
        <v>1</v>
      </c>
      <c r="E64" s="14">
        <f t="shared" si="1"/>
        <v>44660</v>
      </c>
      <c r="F64" s="19"/>
      <c r="G64" s="16">
        <f t="shared" ca="1" si="0"/>
        <v>0</v>
      </c>
    </row>
    <row r="65" spans="1:7" ht="18" customHeight="1" x14ac:dyDescent="0.2">
      <c r="A65" s="10" t="s">
        <v>78</v>
      </c>
      <c r="B65" s="17"/>
      <c r="C65" s="12">
        <v>1</v>
      </c>
      <c r="D65" s="13">
        <f>CEILING(C65/'✍🏼 PREENCHA OS DADOS'!$B$9,1)</f>
        <v>1</v>
      </c>
      <c r="E65" s="14">
        <f t="shared" si="1"/>
        <v>44661</v>
      </c>
      <c r="F65" s="19"/>
      <c r="G65" s="16">
        <f t="shared" ca="1" si="0"/>
        <v>0</v>
      </c>
    </row>
    <row r="66" spans="1:7" ht="18" customHeight="1" x14ac:dyDescent="0.2">
      <c r="A66" s="10" t="s">
        <v>79</v>
      </c>
      <c r="B66" s="17"/>
      <c r="C66" s="12">
        <v>4</v>
      </c>
      <c r="D66" s="13">
        <f>CEILING(C66/'✍🏼 PREENCHA OS DADOS'!$B$9,1)</f>
        <v>2</v>
      </c>
      <c r="E66" s="14">
        <f t="shared" si="1"/>
        <v>44662</v>
      </c>
      <c r="F66" s="19"/>
      <c r="G66" s="16">
        <f t="shared" ca="1" si="0"/>
        <v>0</v>
      </c>
    </row>
  </sheetData>
  <conditionalFormatting sqref="G3:G66">
    <cfRule type="containsText" dxfId="5" priority="1" operator="containsText" text="ATRASADO">
      <formula>NOT(ISERROR(SEARCH(("ATRASADO"),(G3))))</formula>
    </cfRule>
  </conditionalFormatting>
  <conditionalFormatting sqref="G3:G66">
    <cfRule type="containsText" dxfId="4" priority="2" operator="containsText" text="NO PRAZO">
      <formula>NOT(ISERROR(SEARCH(("NO PRAZO"),(G3))))</formula>
    </cfRule>
  </conditionalFormatting>
  <hyperlinks>
    <hyperlink ref="B3" r:id="rId1"/>
    <hyperlink ref="B5" r:id="rId2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3"/>
  <sheetViews>
    <sheetView showGridLines="0" tabSelected="1" workbookViewId="0">
      <selection activeCell="A7" sqref="A7"/>
    </sheetView>
  </sheetViews>
  <sheetFormatPr defaultColWidth="14.42578125" defaultRowHeight="15.75" customHeight="1" x14ac:dyDescent="0.2"/>
  <cols>
    <col min="1" max="1" width="67.85546875" customWidth="1"/>
    <col min="2" max="2" width="80.140625" customWidth="1"/>
    <col min="3" max="4" width="10.7109375" customWidth="1"/>
    <col min="5" max="6" width="12.28515625" customWidth="1"/>
    <col min="7" max="7" width="13" customWidth="1"/>
  </cols>
  <sheetData>
    <row r="1" spans="1:7" ht="30" customHeight="1" x14ac:dyDescent="0.2">
      <c r="A1" s="6" t="str">
        <f>IF(ISBLANK('✍🏼 PREENCHA OS DADOS'!B2), , '✍🏼 PREENCHA OS DADOS'!B2 &amp; ", esse é o seu plano de estudos para se dedicar a "&amp; '✍🏼 PREENCHA OS DADOS'!B4 &amp;" e estudar "&amp; '✍🏼 PREENCHA OS DADOS'!B5 &amp;" e "&amp; '✍🏼 PREENCHA OS DADOS'!B6 &amp;"! 😉")</f>
        <v>Ricardo, esse é o seu plano de estudos para se dedicar a Frontend e estudar Javascript e Bootlestrap! 😉</v>
      </c>
      <c r="B1" s="7"/>
      <c r="C1" s="7"/>
      <c r="D1" s="7"/>
      <c r="E1" s="7"/>
      <c r="F1" s="7"/>
      <c r="G1" s="7"/>
    </row>
    <row r="2" spans="1:7" ht="42" customHeight="1" x14ac:dyDescent="0.2">
      <c r="A2" s="8" t="s">
        <v>7</v>
      </c>
      <c r="B2" s="22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</row>
    <row r="3" spans="1:7" ht="18.75" customHeight="1" x14ac:dyDescent="0.2">
      <c r="A3" s="10" t="s">
        <v>80</v>
      </c>
      <c r="B3" s="23"/>
      <c r="C3" s="12">
        <v>2</v>
      </c>
      <c r="D3" s="13">
        <f>CEILING(C3/'✍🏼 PREENCHA OS DADOS'!$B$9,1)</f>
        <v>1</v>
      </c>
      <c r="E3" s="14">
        <f>'✍🏼 PREENCHA OS DADOS'!$B$8</f>
        <v>44576</v>
      </c>
      <c r="F3" s="15"/>
      <c r="G3" s="16">
        <f t="shared" ref="G3:G53" ca="1" si="0">IF(ISBLANK(F3), IF(E3&gt;=TODAY(),, "ATRASADO 😨"), IF(E3&gt;=F3, "NO PRAZO 😌", "ATRASADO 😨"))</f>
        <v>0</v>
      </c>
    </row>
    <row r="4" spans="1:7" ht="18.75" customHeight="1" x14ac:dyDescent="0.2">
      <c r="A4" s="10" t="s">
        <v>81</v>
      </c>
      <c r="B4" s="24"/>
      <c r="C4" s="12">
        <v>2</v>
      </c>
      <c r="D4" s="13">
        <f>CEILING(C4/'✍🏼 PREENCHA OS DADOS'!$B$9,1)</f>
        <v>1</v>
      </c>
      <c r="E4" s="14">
        <f t="shared" ref="E4:E53" si="1">E3+D3</f>
        <v>44577</v>
      </c>
      <c r="F4" s="19"/>
      <c r="G4" s="16">
        <f t="shared" ca="1" si="0"/>
        <v>0</v>
      </c>
    </row>
    <row r="5" spans="1:7" ht="18.75" customHeight="1" x14ac:dyDescent="0.2">
      <c r="A5" s="26" t="s">
        <v>82</v>
      </c>
      <c r="B5" s="17"/>
      <c r="C5" s="12">
        <v>2</v>
      </c>
      <c r="D5" s="13">
        <f>CEILING(C5/'✍🏼 PREENCHA OS DADOS'!$B$9,1)</f>
        <v>1</v>
      </c>
      <c r="E5" s="14">
        <f t="shared" si="1"/>
        <v>44578</v>
      </c>
      <c r="F5" s="19"/>
      <c r="G5" s="16">
        <f t="shared" ca="1" si="0"/>
        <v>0</v>
      </c>
    </row>
    <row r="6" spans="1:7" ht="18.75" customHeight="1" x14ac:dyDescent="0.2">
      <c r="A6" s="10" t="s">
        <v>83</v>
      </c>
      <c r="B6" s="17"/>
      <c r="C6" s="12">
        <v>1</v>
      </c>
      <c r="D6" s="13">
        <f>CEILING(C6/'✍🏼 PREENCHA OS DADOS'!$B$9,1)</f>
        <v>1</v>
      </c>
      <c r="E6" s="14">
        <f t="shared" si="1"/>
        <v>44579</v>
      </c>
      <c r="F6" s="19"/>
      <c r="G6" s="16">
        <f t="shared" ca="1" si="0"/>
        <v>0</v>
      </c>
    </row>
    <row r="7" spans="1:7" ht="18.75" customHeight="1" x14ac:dyDescent="0.2">
      <c r="A7" s="10" t="s">
        <v>84</v>
      </c>
      <c r="B7" s="17"/>
      <c r="C7" s="12">
        <v>2</v>
      </c>
      <c r="D7" s="13">
        <f>CEILING(C7/'✍🏼 PREENCHA OS DADOS'!$B$9,1)</f>
        <v>1</v>
      </c>
      <c r="E7" s="14">
        <f t="shared" si="1"/>
        <v>44580</v>
      </c>
      <c r="F7" s="19"/>
      <c r="G7" s="16">
        <f t="shared" ca="1" si="0"/>
        <v>0</v>
      </c>
    </row>
    <row r="8" spans="1:7" ht="18" customHeight="1" x14ac:dyDescent="0.2">
      <c r="A8" s="10" t="s">
        <v>85</v>
      </c>
      <c r="B8" s="17"/>
      <c r="C8" s="12">
        <v>1</v>
      </c>
      <c r="D8" s="13">
        <f>CEILING(C8/'✍🏼 PREENCHA OS DADOS'!$B$9,1)</f>
        <v>1</v>
      </c>
      <c r="E8" s="14">
        <f t="shared" si="1"/>
        <v>44581</v>
      </c>
      <c r="F8" s="19"/>
      <c r="G8" s="16">
        <f t="shared" ca="1" si="0"/>
        <v>0</v>
      </c>
    </row>
    <row r="9" spans="1:7" ht="18" customHeight="1" x14ac:dyDescent="0.2">
      <c r="A9" s="10" t="s">
        <v>86</v>
      </c>
      <c r="B9" s="17"/>
      <c r="C9" s="12">
        <v>2</v>
      </c>
      <c r="D9" s="13">
        <f>CEILING(C9/'✍🏼 PREENCHA OS DADOS'!$B$9,1)</f>
        <v>1</v>
      </c>
      <c r="E9" s="14">
        <f t="shared" si="1"/>
        <v>44582</v>
      </c>
      <c r="F9" s="15"/>
      <c r="G9" s="16">
        <f t="shared" ca="1" si="0"/>
        <v>0</v>
      </c>
    </row>
    <row r="10" spans="1:7" ht="18" customHeight="1" x14ac:dyDescent="0.2">
      <c r="A10" s="10" t="s">
        <v>87</v>
      </c>
      <c r="B10" s="17"/>
      <c r="C10" s="12">
        <v>1</v>
      </c>
      <c r="D10" s="13">
        <f>CEILING(C10/'✍🏼 PREENCHA OS DADOS'!$B$9,1)</f>
        <v>1</v>
      </c>
      <c r="E10" s="14">
        <f t="shared" si="1"/>
        <v>44583</v>
      </c>
      <c r="F10" s="19"/>
      <c r="G10" s="16">
        <f t="shared" ca="1" si="0"/>
        <v>0</v>
      </c>
    </row>
    <row r="11" spans="1:7" ht="18" customHeight="1" x14ac:dyDescent="0.2">
      <c r="A11" s="10" t="s">
        <v>88</v>
      </c>
      <c r="B11" s="17"/>
      <c r="C11" s="12">
        <v>4</v>
      </c>
      <c r="D11" s="13">
        <f>CEILING(C11/'✍🏼 PREENCHA OS DADOS'!$B$9,1)</f>
        <v>2</v>
      </c>
      <c r="E11" s="14">
        <f t="shared" si="1"/>
        <v>44584</v>
      </c>
      <c r="F11" s="19"/>
      <c r="G11" s="16">
        <f t="shared" ca="1" si="0"/>
        <v>0</v>
      </c>
    </row>
    <row r="12" spans="1:7" ht="18" customHeight="1" x14ac:dyDescent="0.2">
      <c r="A12" s="10" t="s">
        <v>89</v>
      </c>
      <c r="B12" s="17"/>
      <c r="C12" s="12">
        <v>2</v>
      </c>
      <c r="D12" s="13">
        <f>CEILING(C12/'✍🏼 PREENCHA OS DADOS'!$B$9,1)</f>
        <v>1</v>
      </c>
      <c r="E12" s="14">
        <f t="shared" si="1"/>
        <v>44586</v>
      </c>
      <c r="F12" s="19"/>
      <c r="G12" s="16">
        <f t="shared" ca="1" si="0"/>
        <v>0</v>
      </c>
    </row>
    <row r="13" spans="1:7" ht="18" customHeight="1" x14ac:dyDescent="0.2">
      <c r="A13" s="10" t="s">
        <v>90</v>
      </c>
      <c r="B13" s="17"/>
      <c r="C13" s="12">
        <v>1</v>
      </c>
      <c r="D13" s="13">
        <f>CEILING(C13/'✍🏼 PREENCHA OS DADOS'!$B$9,1)</f>
        <v>1</v>
      </c>
      <c r="E13" s="14">
        <f t="shared" si="1"/>
        <v>44587</v>
      </c>
      <c r="F13" s="19"/>
      <c r="G13" s="16">
        <f t="shared" ca="1" si="0"/>
        <v>0</v>
      </c>
    </row>
    <row r="14" spans="1:7" ht="18" customHeight="1" x14ac:dyDescent="0.2">
      <c r="A14" s="10" t="s">
        <v>91</v>
      </c>
      <c r="B14" s="17"/>
      <c r="C14" s="12">
        <v>3</v>
      </c>
      <c r="D14" s="13">
        <f>CEILING(C14/'✍🏼 PREENCHA OS DADOS'!$B$9,1)</f>
        <v>2</v>
      </c>
      <c r="E14" s="14">
        <f t="shared" si="1"/>
        <v>44588</v>
      </c>
      <c r="F14" s="19"/>
      <c r="G14" s="16">
        <f t="shared" ca="1" si="0"/>
        <v>0</v>
      </c>
    </row>
    <row r="15" spans="1:7" ht="18" customHeight="1" x14ac:dyDescent="0.2">
      <c r="A15" s="10" t="s">
        <v>92</v>
      </c>
      <c r="B15" s="17"/>
      <c r="C15" s="12">
        <v>1</v>
      </c>
      <c r="D15" s="13">
        <f>CEILING(C15/'✍🏼 PREENCHA OS DADOS'!$B$9,1)</f>
        <v>1</v>
      </c>
      <c r="E15" s="14">
        <f t="shared" si="1"/>
        <v>44590</v>
      </c>
      <c r="F15" s="19"/>
      <c r="G15" s="16">
        <f t="shared" ca="1" si="0"/>
        <v>0</v>
      </c>
    </row>
    <row r="16" spans="1:7" ht="18" customHeight="1" x14ac:dyDescent="0.2">
      <c r="A16" s="10" t="s">
        <v>93</v>
      </c>
      <c r="B16" s="17"/>
      <c r="C16" s="12">
        <v>1</v>
      </c>
      <c r="D16" s="13">
        <f>CEILING(C16/'✍🏼 PREENCHA OS DADOS'!$B$9,1)</f>
        <v>1</v>
      </c>
      <c r="E16" s="14">
        <f t="shared" si="1"/>
        <v>44591</v>
      </c>
      <c r="F16" s="19"/>
      <c r="G16" s="16">
        <f t="shared" ca="1" si="0"/>
        <v>0</v>
      </c>
    </row>
    <row r="17" spans="1:7" ht="18" customHeight="1" x14ac:dyDescent="0.2">
      <c r="A17" s="10" t="s">
        <v>94</v>
      </c>
      <c r="B17" s="17"/>
      <c r="C17" s="12">
        <v>2</v>
      </c>
      <c r="D17" s="13">
        <f>CEILING(C17/'✍🏼 PREENCHA OS DADOS'!$B$9,1)</f>
        <v>1</v>
      </c>
      <c r="E17" s="14">
        <f t="shared" si="1"/>
        <v>44592</v>
      </c>
      <c r="F17" s="19"/>
      <c r="G17" s="16">
        <f t="shared" ca="1" si="0"/>
        <v>0</v>
      </c>
    </row>
    <row r="18" spans="1:7" ht="18" customHeight="1" x14ac:dyDescent="0.2">
      <c r="A18" s="10" t="s">
        <v>95</v>
      </c>
      <c r="B18" s="17"/>
      <c r="C18" s="12">
        <v>1</v>
      </c>
      <c r="D18" s="13">
        <f>CEILING(C18/'✍🏼 PREENCHA OS DADOS'!$B$9,1)</f>
        <v>1</v>
      </c>
      <c r="E18" s="14">
        <f t="shared" si="1"/>
        <v>44593</v>
      </c>
      <c r="F18" s="19"/>
      <c r="G18" s="16">
        <f t="shared" ca="1" si="0"/>
        <v>0</v>
      </c>
    </row>
    <row r="19" spans="1:7" ht="18" customHeight="1" x14ac:dyDescent="0.2">
      <c r="A19" s="10" t="s">
        <v>96</v>
      </c>
      <c r="B19" s="17"/>
      <c r="C19" s="12">
        <v>4</v>
      </c>
      <c r="D19" s="13">
        <f>CEILING(C19/'✍🏼 PREENCHA OS DADOS'!$B$9,1)</f>
        <v>2</v>
      </c>
      <c r="E19" s="14">
        <f t="shared" si="1"/>
        <v>44594</v>
      </c>
      <c r="F19" s="19"/>
      <c r="G19" s="16">
        <f t="shared" ca="1" si="0"/>
        <v>0</v>
      </c>
    </row>
    <row r="20" spans="1:7" ht="18" customHeight="1" x14ac:dyDescent="0.2">
      <c r="A20" s="10" t="s">
        <v>97</v>
      </c>
      <c r="B20" s="17"/>
      <c r="C20" s="12">
        <v>8</v>
      </c>
      <c r="D20" s="13">
        <f>CEILING(C20/'✍🏼 PREENCHA OS DADOS'!$B$9,1)</f>
        <v>4</v>
      </c>
      <c r="E20" s="14">
        <f t="shared" si="1"/>
        <v>44596</v>
      </c>
      <c r="F20" s="19"/>
      <c r="G20" s="16">
        <f t="shared" ca="1" si="0"/>
        <v>0</v>
      </c>
    </row>
    <row r="21" spans="1:7" ht="18" customHeight="1" x14ac:dyDescent="0.2">
      <c r="A21" s="20" t="s">
        <v>98</v>
      </c>
      <c r="B21" s="17"/>
      <c r="C21" s="12">
        <v>16</v>
      </c>
      <c r="D21" s="13">
        <f>CEILING(C21/'✍🏼 PREENCHA OS DADOS'!$B$9,1)</f>
        <v>8</v>
      </c>
      <c r="E21" s="14">
        <f t="shared" si="1"/>
        <v>44600</v>
      </c>
      <c r="F21" s="19"/>
      <c r="G21" s="16">
        <f t="shared" ca="1" si="0"/>
        <v>0</v>
      </c>
    </row>
    <row r="22" spans="1:7" ht="18" customHeight="1" x14ac:dyDescent="0.2">
      <c r="A22" s="21" t="s">
        <v>99</v>
      </c>
      <c r="B22" s="17"/>
      <c r="C22" s="12">
        <v>1</v>
      </c>
      <c r="D22" s="13">
        <f>CEILING(C22/'✍🏼 PREENCHA OS DADOS'!$B$9,1)</f>
        <v>1</v>
      </c>
      <c r="E22" s="14">
        <f t="shared" si="1"/>
        <v>44608</v>
      </c>
      <c r="F22" s="19"/>
      <c r="G22" s="16">
        <f t="shared" ca="1" si="0"/>
        <v>0</v>
      </c>
    </row>
    <row r="23" spans="1:7" ht="18" customHeight="1" x14ac:dyDescent="0.2">
      <c r="A23" s="21" t="s">
        <v>100</v>
      </c>
      <c r="B23" s="17"/>
      <c r="C23" s="12">
        <v>8</v>
      </c>
      <c r="D23" s="13">
        <f>CEILING(C23/'✍🏼 PREENCHA OS DADOS'!$B$9,1)</f>
        <v>4</v>
      </c>
      <c r="E23" s="14">
        <f t="shared" si="1"/>
        <v>44609</v>
      </c>
      <c r="F23" s="19"/>
      <c r="G23" s="16">
        <f t="shared" ca="1" si="0"/>
        <v>0</v>
      </c>
    </row>
    <row r="24" spans="1:7" ht="18" customHeight="1" x14ac:dyDescent="0.2">
      <c r="A24" s="10" t="s">
        <v>101</v>
      </c>
      <c r="B24" s="17"/>
      <c r="C24" s="12">
        <v>8</v>
      </c>
      <c r="D24" s="13">
        <f>CEILING(C24/'✍🏼 PREENCHA OS DADOS'!$B$9,1)</f>
        <v>4</v>
      </c>
      <c r="E24" s="14">
        <f t="shared" si="1"/>
        <v>44613</v>
      </c>
      <c r="F24" s="19"/>
      <c r="G24" s="16">
        <f t="shared" ca="1" si="0"/>
        <v>0</v>
      </c>
    </row>
    <row r="25" spans="1:7" ht="18" customHeight="1" x14ac:dyDescent="0.2">
      <c r="A25" s="10" t="s">
        <v>102</v>
      </c>
      <c r="B25" s="17"/>
      <c r="C25" s="12">
        <v>1</v>
      </c>
      <c r="D25" s="13">
        <f>CEILING(C25/'✍🏼 PREENCHA OS DADOS'!$B$9,1)</f>
        <v>1</v>
      </c>
      <c r="E25" s="14">
        <f t="shared" si="1"/>
        <v>44617</v>
      </c>
      <c r="F25" s="19"/>
      <c r="G25" s="16">
        <f t="shared" ca="1" si="0"/>
        <v>0</v>
      </c>
    </row>
    <row r="26" spans="1:7" ht="18" customHeight="1" x14ac:dyDescent="0.2">
      <c r="A26" s="10" t="s">
        <v>103</v>
      </c>
      <c r="B26" s="17"/>
      <c r="C26" s="12">
        <v>8</v>
      </c>
      <c r="D26" s="13">
        <f>CEILING(C26/'✍🏼 PREENCHA OS DADOS'!$B$9,1)</f>
        <v>4</v>
      </c>
      <c r="E26" s="14">
        <f t="shared" si="1"/>
        <v>44618</v>
      </c>
      <c r="F26" s="19"/>
      <c r="G26" s="16">
        <f t="shared" ca="1" si="0"/>
        <v>0</v>
      </c>
    </row>
    <row r="27" spans="1:7" ht="18" customHeight="1" x14ac:dyDescent="0.2">
      <c r="A27" s="10" t="s">
        <v>104</v>
      </c>
      <c r="B27" s="17"/>
      <c r="C27" s="12">
        <v>4</v>
      </c>
      <c r="D27" s="13">
        <f>CEILING(C27/'✍🏼 PREENCHA OS DADOS'!$B$9,1)</f>
        <v>2</v>
      </c>
      <c r="E27" s="14">
        <f t="shared" si="1"/>
        <v>44622</v>
      </c>
      <c r="F27" s="19"/>
      <c r="G27" s="16">
        <f t="shared" ca="1" si="0"/>
        <v>0</v>
      </c>
    </row>
    <row r="28" spans="1:7" ht="18" customHeight="1" x14ac:dyDescent="0.2">
      <c r="A28" s="10" t="s">
        <v>105</v>
      </c>
      <c r="B28" s="17"/>
      <c r="C28" s="12">
        <v>4</v>
      </c>
      <c r="D28" s="13">
        <f>CEILING(C28/'✍🏼 PREENCHA OS DADOS'!$B$9,1)</f>
        <v>2</v>
      </c>
      <c r="E28" s="14">
        <f t="shared" si="1"/>
        <v>44624</v>
      </c>
      <c r="F28" s="19"/>
      <c r="G28" s="16">
        <f t="shared" ca="1" si="0"/>
        <v>0</v>
      </c>
    </row>
    <row r="29" spans="1:7" ht="18" customHeight="1" x14ac:dyDescent="0.2">
      <c r="A29" s="10" t="s">
        <v>106</v>
      </c>
      <c r="B29" s="17"/>
      <c r="C29" s="12">
        <v>8</v>
      </c>
      <c r="D29" s="13">
        <f>CEILING(C29/'✍🏼 PREENCHA OS DADOS'!$B$9,1)</f>
        <v>4</v>
      </c>
      <c r="E29" s="14">
        <f t="shared" si="1"/>
        <v>44626</v>
      </c>
      <c r="F29" s="19"/>
      <c r="G29" s="16">
        <f t="shared" ca="1" si="0"/>
        <v>0</v>
      </c>
    </row>
    <row r="30" spans="1:7" ht="18" customHeight="1" x14ac:dyDescent="0.2">
      <c r="A30" s="10" t="s">
        <v>107</v>
      </c>
      <c r="B30" s="17"/>
      <c r="C30" s="12">
        <v>2</v>
      </c>
      <c r="D30" s="13">
        <f>CEILING(C30/'✍🏼 PREENCHA OS DADOS'!$B$9,1)</f>
        <v>1</v>
      </c>
      <c r="E30" s="14">
        <f t="shared" si="1"/>
        <v>44630</v>
      </c>
      <c r="F30" s="19"/>
      <c r="G30" s="16">
        <f t="shared" ca="1" si="0"/>
        <v>0</v>
      </c>
    </row>
    <row r="31" spans="1:7" ht="18" customHeight="1" x14ac:dyDescent="0.2">
      <c r="A31" s="10" t="s">
        <v>108</v>
      </c>
      <c r="B31" s="17"/>
      <c r="C31" s="12">
        <v>8</v>
      </c>
      <c r="D31" s="13">
        <f>CEILING(C31/'✍🏼 PREENCHA OS DADOS'!$B$9,1)</f>
        <v>4</v>
      </c>
      <c r="E31" s="14">
        <f t="shared" si="1"/>
        <v>44631</v>
      </c>
      <c r="F31" s="19"/>
      <c r="G31" s="16">
        <f t="shared" ca="1" si="0"/>
        <v>0</v>
      </c>
    </row>
    <row r="32" spans="1:7" ht="18" customHeight="1" x14ac:dyDescent="0.2">
      <c r="A32" s="10" t="s">
        <v>109</v>
      </c>
      <c r="B32" s="17"/>
      <c r="C32" s="12">
        <v>2</v>
      </c>
      <c r="D32" s="13">
        <f>CEILING(C32/'✍🏼 PREENCHA OS DADOS'!$B$9,1)</f>
        <v>1</v>
      </c>
      <c r="E32" s="14">
        <f t="shared" si="1"/>
        <v>44635</v>
      </c>
      <c r="F32" s="19"/>
      <c r="G32" s="16">
        <f t="shared" ca="1" si="0"/>
        <v>0</v>
      </c>
    </row>
    <row r="33" spans="1:7" ht="18" customHeight="1" x14ac:dyDescent="0.2">
      <c r="A33" s="10" t="s">
        <v>110</v>
      </c>
      <c r="B33" s="17"/>
      <c r="C33" s="12">
        <v>2</v>
      </c>
      <c r="D33" s="13">
        <f>CEILING(C33/'✍🏼 PREENCHA OS DADOS'!$B$9,1)</f>
        <v>1</v>
      </c>
      <c r="E33" s="14">
        <f t="shared" si="1"/>
        <v>44636</v>
      </c>
      <c r="F33" s="19"/>
      <c r="G33" s="16">
        <f t="shared" ca="1" si="0"/>
        <v>0</v>
      </c>
    </row>
    <row r="34" spans="1:7" ht="18" customHeight="1" x14ac:dyDescent="0.2">
      <c r="A34" s="10" t="s">
        <v>111</v>
      </c>
      <c r="B34" s="17"/>
      <c r="C34" s="12">
        <v>1</v>
      </c>
      <c r="D34" s="13">
        <f>CEILING(C34/'✍🏼 PREENCHA OS DADOS'!$B$9,1)</f>
        <v>1</v>
      </c>
      <c r="E34" s="14">
        <f t="shared" si="1"/>
        <v>44637</v>
      </c>
      <c r="F34" s="19"/>
      <c r="G34" s="16">
        <f t="shared" ca="1" si="0"/>
        <v>0</v>
      </c>
    </row>
    <row r="35" spans="1:7" ht="18" customHeight="1" x14ac:dyDescent="0.2">
      <c r="A35" s="10" t="s">
        <v>112</v>
      </c>
      <c r="B35" s="17"/>
      <c r="C35" s="12">
        <v>1</v>
      </c>
      <c r="D35" s="13">
        <f>CEILING(C35/'✍🏼 PREENCHA OS DADOS'!$B$9,1)</f>
        <v>1</v>
      </c>
      <c r="E35" s="14">
        <f t="shared" si="1"/>
        <v>44638</v>
      </c>
      <c r="F35" s="19"/>
      <c r="G35" s="16">
        <f t="shared" ca="1" si="0"/>
        <v>0</v>
      </c>
    </row>
    <row r="36" spans="1:7" ht="18" customHeight="1" x14ac:dyDescent="0.2">
      <c r="A36" s="10" t="s">
        <v>113</v>
      </c>
      <c r="B36" s="17"/>
      <c r="C36" s="12">
        <v>1</v>
      </c>
      <c r="D36" s="13">
        <f>CEILING(C36/'✍🏼 PREENCHA OS DADOS'!$B$9,1)</f>
        <v>1</v>
      </c>
      <c r="E36" s="14">
        <f t="shared" si="1"/>
        <v>44639</v>
      </c>
      <c r="F36" s="19"/>
      <c r="G36" s="16">
        <f t="shared" ca="1" si="0"/>
        <v>0</v>
      </c>
    </row>
    <row r="37" spans="1:7" ht="18" customHeight="1" x14ac:dyDescent="0.2">
      <c r="A37" s="10" t="s">
        <v>114</v>
      </c>
      <c r="B37" s="17"/>
      <c r="C37" s="12">
        <v>1</v>
      </c>
      <c r="D37" s="13">
        <f>CEILING(C37/'✍🏼 PREENCHA OS DADOS'!$B$9,1)</f>
        <v>1</v>
      </c>
      <c r="E37" s="14">
        <f t="shared" si="1"/>
        <v>44640</v>
      </c>
      <c r="F37" s="19"/>
      <c r="G37" s="16">
        <f t="shared" ca="1" si="0"/>
        <v>0</v>
      </c>
    </row>
    <row r="38" spans="1:7" ht="18" customHeight="1" x14ac:dyDescent="0.2">
      <c r="A38" s="10" t="s">
        <v>115</v>
      </c>
      <c r="B38" s="17"/>
      <c r="C38" s="12">
        <v>1</v>
      </c>
      <c r="D38" s="13">
        <f>CEILING(C38/'✍🏼 PREENCHA OS DADOS'!$B$9,1)</f>
        <v>1</v>
      </c>
      <c r="E38" s="14">
        <f t="shared" si="1"/>
        <v>44641</v>
      </c>
      <c r="F38" s="19"/>
      <c r="G38" s="16">
        <f t="shared" ca="1" si="0"/>
        <v>0</v>
      </c>
    </row>
    <row r="39" spans="1:7" ht="18" customHeight="1" x14ac:dyDescent="0.2">
      <c r="A39" s="10" t="s">
        <v>116</v>
      </c>
      <c r="B39" s="17"/>
      <c r="C39" s="12">
        <v>1</v>
      </c>
      <c r="D39" s="13">
        <f>CEILING(C39/'✍🏼 PREENCHA OS DADOS'!$B$9,1)</f>
        <v>1</v>
      </c>
      <c r="E39" s="14">
        <f t="shared" si="1"/>
        <v>44642</v>
      </c>
      <c r="F39" s="19"/>
      <c r="G39" s="16">
        <f t="shared" ca="1" si="0"/>
        <v>0</v>
      </c>
    </row>
    <row r="40" spans="1:7" ht="18" customHeight="1" x14ac:dyDescent="0.2">
      <c r="A40" s="10" t="s">
        <v>117</v>
      </c>
      <c r="B40" s="17"/>
      <c r="C40" s="12">
        <v>8</v>
      </c>
      <c r="D40" s="13">
        <f>CEILING(C40/'✍🏼 PREENCHA OS DADOS'!$B$9,1)</f>
        <v>4</v>
      </c>
      <c r="E40" s="14">
        <f t="shared" si="1"/>
        <v>44643</v>
      </c>
      <c r="F40" s="19"/>
      <c r="G40" s="16">
        <f t="shared" ca="1" si="0"/>
        <v>0</v>
      </c>
    </row>
    <row r="41" spans="1:7" ht="18" customHeight="1" x14ac:dyDescent="0.2">
      <c r="A41" s="10" t="s">
        <v>118</v>
      </c>
      <c r="B41" s="17"/>
      <c r="C41" s="12">
        <v>16</v>
      </c>
      <c r="D41" s="13">
        <f>CEILING(C41/'✍🏼 PREENCHA OS DADOS'!$B$9,1)</f>
        <v>8</v>
      </c>
      <c r="E41" s="14">
        <f t="shared" si="1"/>
        <v>44647</v>
      </c>
      <c r="F41" s="19"/>
      <c r="G41" s="16">
        <f t="shared" ca="1" si="0"/>
        <v>0</v>
      </c>
    </row>
    <row r="42" spans="1:7" ht="18" customHeight="1" x14ac:dyDescent="0.2">
      <c r="A42" s="10" t="s">
        <v>119</v>
      </c>
      <c r="B42" s="17"/>
      <c r="C42" s="12">
        <v>4</v>
      </c>
      <c r="D42" s="13">
        <f>CEILING(C42/'✍🏼 PREENCHA OS DADOS'!$B$9,1)</f>
        <v>2</v>
      </c>
      <c r="E42" s="14">
        <f t="shared" si="1"/>
        <v>44655</v>
      </c>
      <c r="F42" s="19"/>
      <c r="G42" s="16">
        <f t="shared" ca="1" si="0"/>
        <v>0</v>
      </c>
    </row>
    <row r="43" spans="1:7" ht="18" customHeight="1" x14ac:dyDescent="0.2">
      <c r="A43" s="10" t="s">
        <v>120</v>
      </c>
      <c r="B43" s="17"/>
      <c r="C43" s="12">
        <v>16</v>
      </c>
      <c r="D43" s="13">
        <f>CEILING(C43/'✍🏼 PREENCHA OS DADOS'!$B$9,1)</f>
        <v>8</v>
      </c>
      <c r="E43" s="14">
        <f t="shared" si="1"/>
        <v>44657</v>
      </c>
      <c r="F43" s="19"/>
      <c r="G43" s="16">
        <f t="shared" ca="1" si="0"/>
        <v>0</v>
      </c>
    </row>
    <row r="44" spans="1:7" ht="18" customHeight="1" x14ac:dyDescent="0.2">
      <c r="A44" s="10" t="s">
        <v>121</v>
      </c>
      <c r="B44" s="17"/>
      <c r="C44" s="12">
        <v>8</v>
      </c>
      <c r="D44" s="13">
        <f>CEILING(C44/'✍🏼 PREENCHA OS DADOS'!$B$9,1)</f>
        <v>4</v>
      </c>
      <c r="E44" s="14">
        <f t="shared" si="1"/>
        <v>44665</v>
      </c>
      <c r="F44" s="19"/>
      <c r="G44" s="16">
        <f t="shared" ca="1" si="0"/>
        <v>0</v>
      </c>
    </row>
    <row r="45" spans="1:7" ht="18" customHeight="1" x14ac:dyDescent="0.2">
      <c r="A45" s="10" t="s">
        <v>122</v>
      </c>
      <c r="B45" s="17"/>
      <c r="C45" s="12">
        <v>16</v>
      </c>
      <c r="D45" s="13">
        <f>CEILING(C45/'✍🏼 PREENCHA OS DADOS'!$B$9,1)</f>
        <v>8</v>
      </c>
      <c r="E45" s="14">
        <f t="shared" si="1"/>
        <v>44669</v>
      </c>
      <c r="F45" s="19"/>
      <c r="G45" s="16">
        <f t="shared" ca="1" si="0"/>
        <v>0</v>
      </c>
    </row>
    <row r="46" spans="1:7" ht="18" customHeight="1" x14ac:dyDescent="0.2">
      <c r="A46" s="10" t="s">
        <v>123</v>
      </c>
      <c r="B46" s="17"/>
      <c r="C46" s="12">
        <v>32</v>
      </c>
      <c r="D46" s="13">
        <f>CEILING(C46/'✍🏼 PREENCHA OS DADOS'!$B$9,1)</f>
        <v>16</v>
      </c>
      <c r="E46" s="14">
        <f t="shared" si="1"/>
        <v>44677</v>
      </c>
      <c r="F46" s="19"/>
      <c r="G46" s="16">
        <f t="shared" ca="1" si="0"/>
        <v>0</v>
      </c>
    </row>
    <row r="47" spans="1:7" ht="18" customHeight="1" x14ac:dyDescent="0.2">
      <c r="A47" s="10" t="s">
        <v>124</v>
      </c>
      <c r="B47" s="17"/>
      <c r="C47" s="12">
        <v>2</v>
      </c>
      <c r="D47" s="13">
        <f>CEILING(C47/'✍🏼 PREENCHA OS DADOS'!$B$9,1)</f>
        <v>1</v>
      </c>
      <c r="E47" s="14">
        <f t="shared" si="1"/>
        <v>44693</v>
      </c>
      <c r="F47" s="19"/>
      <c r="G47" s="16">
        <f t="shared" ca="1" si="0"/>
        <v>0</v>
      </c>
    </row>
    <row r="48" spans="1:7" ht="18" customHeight="1" x14ac:dyDescent="0.2">
      <c r="A48" s="10" t="s">
        <v>125</v>
      </c>
      <c r="B48" s="17"/>
      <c r="C48" s="12">
        <v>1</v>
      </c>
      <c r="D48" s="13">
        <f>CEILING(C48/'✍🏼 PREENCHA OS DADOS'!$B$9,1)</f>
        <v>1</v>
      </c>
      <c r="E48" s="14">
        <f t="shared" si="1"/>
        <v>44694</v>
      </c>
      <c r="F48" s="19"/>
      <c r="G48" s="16">
        <f t="shared" ca="1" si="0"/>
        <v>0</v>
      </c>
    </row>
    <row r="49" spans="1:7" ht="18" customHeight="1" x14ac:dyDescent="0.2">
      <c r="A49" s="10" t="s">
        <v>126</v>
      </c>
      <c r="B49" s="17"/>
      <c r="C49" s="12">
        <v>1</v>
      </c>
      <c r="D49" s="13">
        <f>CEILING(C49/'✍🏼 PREENCHA OS DADOS'!$B$9,1)</f>
        <v>1</v>
      </c>
      <c r="E49" s="14">
        <f t="shared" si="1"/>
        <v>44695</v>
      </c>
      <c r="F49" s="19"/>
      <c r="G49" s="16">
        <f t="shared" ca="1" si="0"/>
        <v>0</v>
      </c>
    </row>
    <row r="50" spans="1:7" ht="18" customHeight="1" x14ac:dyDescent="0.2">
      <c r="A50" s="10" t="s">
        <v>127</v>
      </c>
      <c r="B50" s="17"/>
      <c r="C50" s="12">
        <v>1</v>
      </c>
      <c r="D50" s="13">
        <f>CEILING(C50/'✍🏼 PREENCHA OS DADOS'!$B$9,1)</f>
        <v>1</v>
      </c>
      <c r="E50" s="14">
        <f t="shared" si="1"/>
        <v>44696</v>
      </c>
      <c r="F50" s="19"/>
      <c r="G50" s="16">
        <f t="shared" ca="1" si="0"/>
        <v>0</v>
      </c>
    </row>
    <row r="51" spans="1:7" ht="18" customHeight="1" x14ac:dyDescent="0.2">
      <c r="A51" s="10" t="s">
        <v>128</v>
      </c>
      <c r="B51" s="17"/>
      <c r="C51" s="12">
        <v>3</v>
      </c>
      <c r="D51" s="13">
        <f>CEILING(C51/'✍🏼 PREENCHA OS DADOS'!$B$9,1)</f>
        <v>2</v>
      </c>
      <c r="E51" s="14">
        <f t="shared" si="1"/>
        <v>44697</v>
      </c>
      <c r="F51" s="19"/>
      <c r="G51" s="16">
        <f t="shared" ca="1" si="0"/>
        <v>0</v>
      </c>
    </row>
    <row r="52" spans="1:7" ht="18" customHeight="1" x14ac:dyDescent="0.2">
      <c r="A52" s="10" t="s">
        <v>129</v>
      </c>
      <c r="B52" s="17"/>
      <c r="C52" s="12">
        <v>3</v>
      </c>
      <c r="D52" s="13">
        <f>CEILING(C52/'✍🏼 PREENCHA OS DADOS'!$B$9,1)</f>
        <v>2</v>
      </c>
      <c r="E52" s="14">
        <f t="shared" si="1"/>
        <v>44699</v>
      </c>
      <c r="F52" s="19"/>
      <c r="G52" s="16">
        <f t="shared" ca="1" si="0"/>
        <v>0</v>
      </c>
    </row>
    <row r="53" spans="1:7" ht="18" customHeight="1" x14ac:dyDescent="0.2">
      <c r="A53" s="10" t="s">
        <v>130</v>
      </c>
      <c r="B53" s="17"/>
      <c r="C53" s="12">
        <v>3</v>
      </c>
      <c r="D53" s="13">
        <f>CEILING(C53/'✍🏼 PREENCHA OS DADOS'!$B$9,1)</f>
        <v>2</v>
      </c>
      <c r="E53" s="14">
        <f t="shared" si="1"/>
        <v>44701</v>
      </c>
      <c r="F53" s="19"/>
      <c r="G53" s="16">
        <f t="shared" ca="1" si="0"/>
        <v>0</v>
      </c>
    </row>
  </sheetData>
  <conditionalFormatting sqref="G3:G53">
    <cfRule type="containsText" dxfId="3" priority="1" operator="containsText" text="ATRASADO">
      <formula>NOT(ISERROR(SEARCH(("ATRASADO"),(G3))))</formula>
    </cfRule>
  </conditionalFormatting>
  <conditionalFormatting sqref="G3:G53">
    <cfRule type="containsText" dxfId="2" priority="2" operator="containsText" text="NO PRAZO">
      <formula>NOT(ISERROR(SEARCH(("NO PRAZO"),(G3))))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4"/>
  <sheetViews>
    <sheetView showGridLines="0" workbookViewId="0"/>
  </sheetViews>
  <sheetFormatPr defaultColWidth="14.42578125" defaultRowHeight="15.75" customHeight="1" x14ac:dyDescent="0.2"/>
  <cols>
    <col min="1" max="1" width="67.85546875" customWidth="1"/>
    <col min="2" max="2" width="80.140625" customWidth="1"/>
    <col min="3" max="4" width="10.7109375" customWidth="1"/>
    <col min="5" max="6" width="12.28515625" customWidth="1"/>
    <col min="7" max="7" width="13" customWidth="1"/>
  </cols>
  <sheetData>
    <row r="1" spans="1:7" ht="30" customHeight="1" x14ac:dyDescent="0.2">
      <c r="A1" s="6" t="str">
        <f>IF(ISBLANK('✍🏼 PREENCHA OS DADOS'!B2), , '✍🏼 PREENCHA OS DADOS'!B2 &amp; ", esse é o seu plano de estudos para se dedicar a "&amp; '✍🏼 PREENCHA OS DADOS'!B4 &amp;" e estudar "&amp; '✍🏼 PREENCHA OS DADOS'!B5 &amp;" e "&amp; '✍🏼 PREENCHA OS DADOS'!B6 &amp;"! 😉")</f>
        <v>Ricardo, esse é o seu plano de estudos para se dedicar a Frontend e estudar Javascript e Bootlestrap! 😉</v>
      </c>
      <c r="B1" s="7"/>
      <c r="C1" s="7"/>
      <c r="D1" s="7"/>
      <c r="E1" s="7"/>
      <c r="F1" s="7"/>
      <c r="G1" s="7"/>
    </row>
    <row r="2" spans="1:7" ht="42" customHeight="1" x14ac:dyDescent="0.2">
      <c r="A2" s="8" t="s">
        <v>7</v>
      </c>
      <c r="B2" s="22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</row>
    <row r="3" spans="1:7" ht="18.75" customHeight="1" x14ac:dyDescent="0.2">
      <c r="A3" s="10" t="s">
        <v>131</v>
      </c>
      <c r="B3" s="23"/>
      <c r="C3" s="12">
        <v>1</v>
      </c>
      <c r="D3" s="13">
        <f>CEILING(C3/'✍🏼 PREENCHA OS DADOS'!$B$9,1)</f>
        <v>1</v>
      </c>
      <c r="E3" s="14">
        <f>'✍🏼 PREENCHA OS DADOS'!$B$8</f>
        <v>44576</v>
      </c>
      <c r="F3" s="15"/>
      <c r="G3" s="16">
        <f t="shared" ref="G3:G54" ca="1" si="0">IF(ISBLANK(F3), IF(E3&gt;=TODAY(),, "ATRASADO 😨"), IF(E3&gt;=F3, "NO PRAZO 😌", "ATRASADO 😨"))</f>
        <v>0</v>
      </c>
    </row>
    <row r="4" spans="1:7" ht="18.75" customHeight="1" x14ac:dyDescent="0.2">
      <c r="A4" s="10" t="s">
        <v>132</v>
      </c>
      <c r="B4" s="17"/>
      <c r="C4" s="12">
        <v>1</v>
      </c>
      <c r="D4" s="13">
        <f>CEILING(C4/'✍🏼 PREENCHA OS DADOS'!$B$9,1)</f>
        <v>1</v>
      </c>
      <c r="E4" s="14">
        <f t="shared" ref="E4:E54" si="1">E3+D3</f>
        <v>44577</v>
      </c>
      <c r="F4" s="15"/>
      <c r="G4" s="16">
        <f t="shared" ca="1" si="0"/>
        <v>0</v>
      </c>
    </row>
    <row r="5" spans="1:7" ht="18.75" customHeight="1" x14ac:dyDescent="0.2">
      <c r="A5" s="10" t="s">
        <v>133</v>
      </c>
      <c r="B5" s="24"/>
      <c r="C5" s="12">
        <v>2</v>
      </c>
      <c r="D5" s="13">
        <f>CEILING(C5/'✍🏼 PREENCHA OS DADOS'!$B$9,1)</f>
        <v>1</v>
      </c>
      <c r="E5" s="14">
        <f t="shared" si="1"/>
        <v>44578</v>
      </c>
      <c r="F5" s="19"/>
      <c r="G5" s="16">
        <f t="shared" ca="1" si="0"/>
        <v>0</v>
      </c>
    </row>
    <row r="6" spans="1:7" ht="18.75" customHeight="1" x14ac:dyDescent="0.2">
      <c r="A6" s="10" t="s">
        <v>134</v>
      </c>
      <c r="B6" s="17"/>
      <c r="C6" s="12">
        <v>2</v>
      </c>
      <c r="D6" s="13">
        <f>CEILING(C6/'✍🏼 PREENCHA OS DADOS'!$B$9,1)</f>
        <v>1</v>
      </c>
      <c r="E6" s="14">
        <f t="shared" si="1"/>
        <v>44579</v>
      </c>
      <c r="F6" s="19"/>
      <c r="G6" s="16">
        <f t="shared" ca="1" si="0"/>
        <v>0</v>
      </c>
    </row>
    <row r="7" spans="1:7" ht="18.75" customHeight="1" x14ac:dyDescent="0.2">
      <c r="A7" s="10" t="s">
        <v>135</v>
      </c>
      <c r="B7" s="17"/>
      <c r="C7" s="12">
        <v>2</v>
      </c>
      <c r="D7" s="13">
        <f>CEILING(C7/'✍🏼 PREENCHA OS DADOS'!$B$9,1)</f>
        <v>1</v>
      </c>
      <c r="E7" s="14">
        <f t="shared" si="1"/>
        <v>44580</v>
      </c>
      <c r="F7" s="19"/>
      <c r="G7" s="16">
        <f t="shared" ca="1" si="0"/>
        <v>0</v>
      </c>
    </row>
    <row r="8" spans="1:7" ht="18.75" customHeight="1" x14ac:dyDescent="0.2">
      <c r="A8" s="10" t="s">
        <v>136</v>
      </c>
      <c r="B8" s="17"/>
      <c r="C8" s="12">
        <v>2</v>
      </c>
      <c r="D8" s="13">
        <f>CEILING(C8/'✍🏼 PREENCHA OS DADOS'!$B$9,1)</f>
        <v>1</v>
      </c>
      <c r="E8" s="14">
        <f t="shared" si="1"/>
        <v>44581</v>
      </c>
      <c r="F8" s="19"/>
      <c r="G8" s="16">
        <f t="shared" ca="1" si="0"/>
        <v>0</v>
      </c>
    </row>
    <row r="9" spans="1:7" ht="18" customHeight="1" x14ac:dyDescent="0.2">
      <c r="A9" s="10" t="s">
        <v>137</v>
      </c>
      <c r="B9" s="17"/>
      <c r="C9" s="12">
        <v>2</v>
      </c>
      <c r="D9" s="13">
        <f>CEILING(C9/'✍🏼 PREENCHA OS DADOS'!$B$9,1)</f>
        <v>1</v>
      </c>
      <c r="E9" s="14">
        <f t="shared" si="1"/>
        <v>44582</v>
      </c>
      <c r="F9" s="19"/>
      <c r="G9" s="16">
        <f t="shared" ca="1" si="0"/>
        <v>0</v>
      </c>
    </row>
    <row r="10" spans="1:7" ht="18" customHeight="1" x14ac:dyDescent="0.2">
      <c r="A10" s="10" t="s">
        <v>138</v>
      </c>
      <c r="B10" s="17"/>
      <c r="C10" s="12">
        <v>2</v>
      </c>
      <c r="D10" s="13">
        <f>CEILING(C10/'✍🏼 PREENCHA OS DADOS'!$B$9,1)</f>
        <v>1</v>
      </c>
      <c r="E10" s="14">
        <f t="shared" si="1"/>
        <v>44583</v>
      </c>
      <c r="F10" s="15"/>
      <c r="G10" s="16">
        <f t="shared" ca="1" si="0"/>
        <v>0</v>
      </c>
    </row>
    <row r="11" spans="1:7" ht="18" customHeight="1" x14ac:dyDescent="0.2">
      <c r="A11" s="10" t="s">
        <v>139</v>
      </c>
      <c r="B11" s="17"/>
      <c r="C11" s="12">
        <v>1</v>
      </c>
      <c r="D11" s="13">
        <f>CEILING(C11/'✍🏼 PREENCHA OS DADOS'!$B$9,1)</f>
        <v>1</v>
      </c>
      <c r="E11" s="14">
        <f t="shared" si="1"/>
        <v>44584</v>
      </c>
      <c r="F11" s="19"/>
      <c r="G11" s="16">
        <f t="shared" ca="1" si="0"/>
        <v>0</v>
      </c>
    </row>
    <row r="12" spans="1:7" ht="18" customHeight="1" x14ac:dyDescent="0.2">
      <c r="A12" s="10" t="s">
        <v>140</v>
      </c>
      <c r="B12" s="17"/>
      <c r="C12" s="12">
        <v>1</v>
      </c>
      <c r="D12" s="13">
        <f>CEILING(C12/'✍🏼 PREENCHA OS DADOS'!$B$9,1)</f>
        <v>1</v>
      </c>
      <c r="E12" s="14">
        <f t="shared" si="1"/>
        <v>44585</v>
      </c>
      <c r="F12" s="19"/>
      <c r="G12" s="16">
        <f t="shared" ca="1" si="0"/>
        <v>0</v>
      </c>
    </row>
    <row r="13" spans="1:7" ht="18" customHeight="1" x14ac:dyDescent="0.2">
      <c r="A13" s="10" t="s">
        <v>141</v>
      </c>
      <c r="B13" s="17"/>
      <c r="C13" s="12">
        <v>1</v>
      </c>
      <c r="D13" s="13">
        <f>CEILING(C13/'✍🏼 PREENCHA OS DADOS'!$B$9,1)</f>
        <v>1</v>
      </c>
      <c r="E13" s="14">
        <f t="shared" si="1"/>
        <v>44586</v>
      </c>
      <c r="F13" s="19"/>
      <c r="G13" s="16">
        <f t="shared" ca="1" si="0"/>
        <v>0</v>
      </c>
    </row>
    <row r="14" spans="1:7" ht="18" customHeight="1" x14ac:dyDescent="0.2">
      <c r="A14" s="10" t="s">
        <v>142</v>
      </c>
      <c r="B14" s="17"/>
      <c r="C14" s="12">
        <v>2</v>
      </c>
      <c r="D14" s="13">
        <f>CEILING(C14/'✍🏼 PREENCHA OS DADOS'!$B$9,1)</f>
        <v>1</v>
      </c>
      <c r="E14" s="14">
        <f t="shared" si="1"/>
        <v>44587</v>
      </c>
      <c r="F14" s="19"/>
      <c r="G14" s="16">
        <f t="shared" ca="1" si="0"/>
        <v>0</v>
      </c>
    </row>
    <row r="15" spans="1:7" ht="18" customHeight="1" x14ac:dyDescent="0.2">
      <c r="A15" s="10" t="s">
        <v>143</v>
      </c>
      <c r="B15" s="17"/>
      <c r="C15" s="12">
        <v>4</v>
      </c>
      <c r="D15" s="13">
        <f>CEILING(C15/'✍🏼 PREENCHA OS DADOS'!$B$9,1)</f>
        <v>2</v>
      </c>
      <c r="E15" s="14">
        <f t="shared" si="1"/>
        <v>44588</v>
      </c>
      <c r="F15" s="19"/>
      <c r="G15" s="16">
        <f t="shared" ca="1" si="0"/>
        <v>0</v>
      </c>
    </row>
    <row r="16" spans="1:7" ht="18" customHeight="1" x14ac:dyDescent="0.2">
      <c r="A16" s="10" t="s">
        <v>144</v>
      </c>
      <c r="B16" s="17"/>
      <c r="C16" s="12">
        <v>1</v>
      </c>
      <c r="D16" s="13">
        <f>CEILING(C16/'✍🏼 PREENCHA OS DADOS'!$B$9,1)</f>
        <v>1</v>
      </c>
      <c r="E16" s="14">
        <f t="shared" si="1"/>
        <v>44590</v>
      </c>
      <c r="F16" s="19"/>
      <c r="G16" s="16">
        <f t="shared" ca="1" si="0"/>
        <v>0</v>
      </c>
    </row>
    <row r="17" spans="1:7" ht="18" customHeight="1" x14ac:dyDescent="0.2">
      <c r="A17" s="10" t="s">
        <v>145</v>
      </c>
      <c r="B17" s="17"/>
      <c r="C17" s="12">
        <v>2</v>
      </c>
      <c r="D17" s="13">
        <f>CEILING(C17/'✍🏼 PREENCHA OS DADOS'!$B$9,1)</f>
        <v>1</v>
      </c>
      <c r="E17" s="14">
        <f t="shared" si="1"/>
        <v>44591</v>
      </c>
      <c r="F17" s="19"/>
      <c r="G17" s="16">
        <f t="shared" ca="1" si="0"/>
        <v>0</v>
      </c>
    </row>
    <row r="18" spans="1:7" ht="18" customHeight="1" x14ac:dyDescent="0.2">
      <c r="A18" s="10" t="s">
        <v>146</v>
      </c>
      <c r="B18" s="17"/>
      <c r="C18" s="12">
        <v>2</v>
      </c>
      <c r="D18" s="13">
        <f>CEILING(C18/'✍🏼 PREENCHA OS DADOS'!$B$9,1)</f>
        <v>1</v>
      </c>
      <c r="E18" s="14">
        <f t="shared" si="1"/>
        <v>44592</v>
      </c>
      <c r="F18" s="19"/>
      <c r="G18" s="16">
        <f t="shared" ca="1" si="0"/>
        <v>0</v>
      </c>
    </row>
    <row r="19" spans="1:7" ht="18" customHeight="1" x14ac:dyDescent="0.2">
      <c r="A19" s="10" t="s">
        <v>147</v>
      </c>
      <c r="B19" s="17"/>
      <c r="C19" s="12">
        <v>2</v>
      </c>
      <c r="D19" s="13">
        <f>CEILING(C19/'✍🏼 PREENCHA OS DADOS'!$B$9,1)</f>
        <v>1</v>
      </c>
      <c r="E19" s="14">
        <f t="shared" si="1"/>
        <v>44593</v>
      </c>
      <c r="F19" s="19"/>
      <c r="G19" s="16">
        <f t="shared" ca="1" si="0"/>
        <v>0</v>
      </c>
    </row>
    <row r="20" spans="1:7" ht="18" customHeight="1" x14ac:dyDescent="0.2">
      <c r="A20" s="20" t="s">
        <v>148</v>
      </c>
      <c r="B20" s="23"/>
      <c r="C20" s="12">
        <v>1</v>
      </c>
      <c r="D20" s="13">
        <f>CEILING(C20/'✍🏼 PREENCHA OS DADOS'!$B$9,1)</f>
        <v>1</v>
      </c>
      <c r="E20" s="14">
        <f t="shared" si="1"/>
        <v>44594</v>
      </c>
      <c r="F20" s="19"/>
      <c r="G20" s="16">
        <f t="shared" ca="1" si="0"/>
        <v>0</v>
      </c>
    </row>
    <row r="21" spans="1:7" ht="18" customHeight="1" x14ac:dyDescent="0.2">
      <c r="A21" s="21" t="s">
        <v>149</v>
      </c>
      <c r="B21" s="23"/>
      <c r="C21" s="12">
        <v>1</v>
      </c>
      <c r="D21" s="13">
        <f>CEILING(C21/'✍🏼 PREENCHA OS DADOS'!$B$9,1)</f>
        <v>1</v>
      </c>
      <c r="E21" s="14">
        <f t="shared" si="1"/>
        <v>44595</v>
      </c>
      <c r="F21" s="19"/>
      <c r="G21" s="16">
        <f t="shared" ca="1" si="0"/>
        <v>0</v>
      </c>
    </row>
    <row r="22" spans="1:7" ht="18" customHeight="1" x14ac:dyDescent="0.2">
      <c r="A22" s="10" t="s">
        <v>150</v>
      </c>
      <c r="B22" s="23"/>
      <c r="C22" s="12">
        <v>1</v>
      </c>
      <c r="D22" s="13">
        <f>CEILING(C22/'✍🏼 PREENCHA OS DADOS'!$B$9,1)</f>
        <v>1</v>
      </c>
      <c r="E22" s="14">
        <f t="shared" si="1"/>
        <v>44596</v>
      </c>
      <c r="F22" s="19"/>
      <c r="G22" s="16">
        <f t="shared" ca="1" si="0"/>
        <v>0</v>
      </c>
    </row>
    <row r="23" spans="1:7" ht="18" customHeight="1" x14ac:dyDescent="0.2">
      <c r="A23" s="10" t="s">
        <v>151</v>
      </c>
      <c r="B23" s="23"/>
      <c r="C23" s="12">
        <v>1</v>
      </c>
      <c r="D23" s="13">
        <f>CEILING(C23/'✍🏼 PREENCHA OS DADOS'!$B$9,1)</f>
        <v>1</v>
      </c>
      <c r="E23" s="14">
        <f t="shared" si="1"/>
        <v>44597</v>
      </c>
      <c r="F23" s="19"/>
      <c r="G23" s="16">
        <f t="shared" ca="1" si="0"/>
        <v>0</v>
      </c>
    </row>
    <row r="24" spans="1:7" ht="18" customHeight="1" x14ac:dyDescent="0.2">
      <c r="A24" s="10" t="s">
        <v>152</v>
      </c>
      <c r="B24" s="23"/>
      <c r="C24" s="12">
        <v>1</v>
      </c>
      <c r="D24" s="13">
        <f>CEILING(C24/'✍🏼 PREENCHA OS DADOS'!$B$9,1)</f>
        <v>1</v>
      </c>
      <c r="E24" s="14">
        <f t="shared" si="1"/>
        <v>44598</v>
      </c>
      <c r="F24" s="19"/>
      <c r="G24" s="16">
        <f t="shared" ca="1" si="0"/>
        <v>0</v>
      </c>
    </row>
    <row r="25" spans="1:7" ht="18" customHeight="1" x14ac:dyDescent="0.2">
      <c r="A25" s="10" t="s">
        <v>153</v>
      </c>
      <c r="B25" s="23"/>
      <c r="C25" s="12">
        <v>1</v>
      </c>
      <c r="D25" s="13">
        <f>CEILING(C25/'✍🏼 PREENCHA OS DADOS'!$B$9,1)</f>
        <v>1</v>
      </c>
      <c r="E25" s="14">
        <f t="shared" si="1"/>
        <v>44599</v>
      </c>
      <c r="F25" s="19"/>
      <c r="G25" s="16">
        <f t="shared" ca="1" si="0"/>
        <v>0</v>
      </c>
    </row>
    <row r="26" spans="1:7" ht="18" customHeight="1" x14ac:dyDescent="0.2">
      <c r="A26" s="10" t="s">
        <v>154</v>
      </c>
      <c r="B26" s="17"/>
      <c r="C26" s="12">
        <v>1</v>
      </c>
      <c r="D26" s="13">
        <f>CEILING(C26/'✍🏼 PREENCHA OS DADOS'!$B$9,1)</f>
        <v>1</v>
      </c>
      <c r="E26" s="14">
        <f t="shared" si="1"/>
        <v>44600</v>
      </c>
      <c r="F26" s="19"/>
      <c r="G26" s="16">
        <f t="shared" ca="1" si="0"/>
        <v>0</v>
      </c>
    </row>
    <row r="27" spans="1:7" ht="18" customHeight="1" x14ac:dyDescent="0.2">
      <c r="A27" s="10" t="s">
        <v>155</v>
      </c>
      <c r="B27" s="17"/>
      <c r="C27" s="12">
        <v>1</v>
      </c>
      <c r="D27" s="13">
        <f>CEILING(C27/'✍🏼 PREENCHA OS DADOS'!$B$9,1)</f>
        <v>1</v>
      </c>
      <c r="E27" s="14">
        <f t="shared" si="1"/>
        <v>44601</v>
      </c>
      <c r="F27" s="19"/>
      <c r="G27" s="16">
        <f t="shared" ca="1" si="0"/>
        <v>0</v>
      </c>
    </row>
    <row r="28" spans="1:7" ht="18" customHeight="1" x14ac:dyDescent="0.2">
      <c r="A28" s="10" t="s">
        <v>156</v>
      </c>
      <c r="B28" s="17"/>
      <c r="C28" s="12">
        <v>1</v>
      </c>
      <c r="D28" s="13">
        <f>CEILING(C28/'✍🏼 PREENCHA OS DADOS'!$B$9,1)</f>
        <v>1</v>
      </c>
      <c r="E28" s="14">
        <f t="shared" si="1"/>
        <v>44602</v>
      </c>
      <c r="F28" s="19"/>
      <c r="G28" s="16">
        <f t="shared" ca="1" si="0"/>
        <v>0</v>
      </c>
    </row>
    <row r="29" spans="1:7" ht="18" customHeight="1" x14ac:dyDescent="0.2">
      <c r="A29" s="10" t="s">
        <v>157</v>
      </c>
      <c r="B29" s="17"/>
      <c r="C29" s="12">
        <v>1</v>
      </c>
      <c r="D29" s="13">
        <f>CEILING(C29/'✍🏼 PREENCHA OS DADOS'!$B$9,1)</f>
        <v>1</v>
      </c>
      <c r="E29" s="14">
        <f t="shared" si="1"/>
        <v>44603</v>
      </c>
      <c r="F29" s="19"/>
      <c r="G29" s="16">
        <f t="shared" ca="1" si="0"/>
        <v>0</v>
      </c>
    </row>
    <row r="30" spans="1:7" ht="18" customHeight="1" x14ac:dyDescent="0.2">
      <c r="A30" s="10" t="s">
        <v>158</v>
      </c>
      <c r="B30" s="17"/>
      <c r="C30" s="12">
        <v>4</v>
      </c>
      <c r="D30" s="13">
        <f>CEILING(C30/'✍🏼 PREENCHA OS DADOS'!$B$9,1)</f>
        <v>2</v>
      </c>
      <c r="E30" s="14">
        <f t="shared" si="1"/>
        <v>44604</v>
      </c>
      <c r="F30" s="19"/>
      <c r="G30" s="16">
        <f t="shared" ca="1" si="0"/>
        <v>0</v>
      </c>
    </row>
    <row r="31" spans="1:7" ht="18" customHeight="1" x14ac:dyDescent="0.2">
      <c r="A31" s="10" t="s">
        <v>159</v>
      </c>
      <c r="B31" s="23"/>
      <c r="C31" s="12">
        <v>1</v>
      </c>
      <c r="D31" s="13">
        <f>CEILING(C31/'✍🏼 PREENCHA OS DADOS'!$B$9,1)</f>
        <v>1</v>
      </c>
      <c r="E31" s="14">
        <f t="shared" si="1"/>
        <v>44606</v>
      </c>
      <c r="F31" s="19"/>
      <c r="G31" s="16">
        <f t="shared" ca="1" si="0"/>
        <v>0</v>
      </c>
    </row>
    <row r="32" spans="1:7" ht="18" customHeight="1" x14ac:dyDescent="0.2">
      <c r="A32" s="10" t="s">
        <v>160</v>
      </c>
      <c r="B32" s="23"/>
      <c r="C32" s="12">
        <v>1</v>
      </c>
      <c r="D32" s="13">
        <f>CEILING(C32/'✍🏼 PREENCHA OS DADOS'!$B$9,1)</f>
        <v>1</v>
      </c>
      <c r="E32" s="14">
        <f t="shared" si="1"/>
        <v>44607</v>
      </c>
      <c r="F32" s="19"/>
      <c r="G32" s="16">
        <f t="shared" ca="1" si="0"/>
        <v>0</v>
      </c>
    </row>
    <row r="33" spans="1:7" ht="18" customHeight="1" x14ac:dyDescent="0.2">
      <c r="A33" s="10" t="s">
        <v>161</v>
      </c>
      <c r="B33" s="17"/>
      <c r="C33" s="12">
        <v>4</v>
      </c>
      <c r="D33" s="13">
        <f>CEILING(C33/'✍🏼 PREENCHA OS DADOS'!$B$9,1)</f>
        <v>2</v>
      </c>
      <c r="E33" s="14">
        <f t="shared" si="1"/>
        <v>44608</v>
      </c>
      <c r="F33" s="19"/>
      <c r="G33" s="16">
        <f t="shared" ca="1" si="0"/>
        <v>0</v>
      </c>
    </row>
    <row r="34" spans="1:7" ht="18" customHeight="1" x14ac:dyDescent="0.2">
      <c r="A34" s="10" t="s">
        <v>162</v>
      </c>
      <c r="B34" s="17"/>
      <c r="C34" s="12">
        <v>1</v>
      </c>
      <c r="D34" s="13">
        <f>CEILING(C34/'✍🏼 PREENCHA OS DADOS'!$B$9,1)</f>
        <v>1</v>
      </c>
      <c r="E34" s="14">
        <f t="shared" si="1"/>
        <v>44610</v>
      </c>
      <c r="F34" s="19"/>
      <c r="G34" s="16">
        <f t="shared" ca="1" si="0"/>
        <v>0</v>
      </c>
    </row>
    <row r="35" spans="1:7" ht="18" customHeight="1" x14ac:dyDescent="0.2">
      <c r="A35" s="10" t="s">
        <v>163</v>
      </c>
      <c r="B35" s="17"/>
      <c r="C35" s="12">
        <v>1</v>
      </c>
      <c r="D35" s="13">
        <f>CEILING(C35/'✍🏼 PREENCHA OS DADOS'!$B$9,1)</f>
        <v>1</v>
      </c>
      <c r="E35" s="14">
        <f t="shared" si="1"/>
        <v>44611</v>
      </c>
      <c r="F35" s="19"/>
      <c r="G35" s="16">
        <f t="shared" ca="1" si="0"/>
        <v>0</v>
      </c>
    </row>
    <row r="36" spans="1:7" ht="18" customHeight="1" x14ac:dyDescent="0.2">
      <c r="A36" s="10" t="s">
        <v>164</v>
      </c>
      <c r="B36" s="17"/>
      <c r="C36" s="12">
        <v>2</v>
      </c>
      <c r="D36" s="13">
        <f>CEILING(C36/'✍🏼 PREENCHA OS DADOS'!$B$9,1)</f>
        <v>1</v>
      </c>
      <c r="E36" s="14">
        <f t="shared" si="1"/>
        <v>44612</v>
      </c>
      <c r="F36" s="19"/>
      <c r="G36" s="16">
        <f t="shared" ca="1" si="0"/>
        <v>0</v>
      </c>
    </row>
    <row r="37" spans="1:7" ht="18" customHeight="1" x14ac:dyDescent="0.2">
      <c r="A37" s="10" t="s">
        <v>165</v>
      </c>
      <c r="B37" s="17"/>
      <c r="C37" s="12">
        <v>1</v>
      </c>
      <c r="D37" s="13">
        <f>CEILING(C37/'✍🏼 PREENCHA OS DADOS'!$B$9,1)</f>
        <v>1</v>
      </c>
      <c r="E37" s="14">
        <f t="shared" si="1"/>
        <v>44613</v>
      </c>
      <c r="F37" s="19"/>
      <c r="G37" s="16">
        <f t="shared" ca="1" si="0"/>
        <v>0</v>
      </c>
    </row>
    <row r="38" spans="1:7" ht="18" customHeight="1" x14ac:dyDescent="0.2">
      <c r="A38" s="10" t="s">
        <v>166</v>
      </c>
      <c r="B38" s="17"/>
      <c r="C38" s="12">
        <v>1</v>
      </c>
      <c r="D38" s="13">
        <f>CEILING(C38/'✍🏼 PREENCHA OS DADOS'!$B$9,1)</f>
        <v>1</v>
      </c>
      <c r="E38" s="14">
        <f t="shared" si="1"/>
        <v>44614</v>
      </c>
      <c r="F38" s="19"/>
      <c r="G38" s="16">
        <f t="shared" ca="1" si="0"/>
        <v>0</v>
      </c>
    </row>
    <row r="39" spans="1:7" ht="18" customHeight="1" x14ac:dyDescent="0.2">
      <c r="A39" s="10" t="s">
        <v>167</v>
      </c>
      <c r="B39" s="17"/>
      <c r="C39" s="12">
        <v>2</v>
      </c>
      <c r="D39" s="13">
        <f>CEILING(C39/'✍🏼 PREENCHA OS DADOS'!$B$9,1)</f>
        <v>1</v>
      </c>
      <c r="E39" s="14">
        <f t="shared" si="1"/>
        <v>44615</v>
      </c>
      <c r="F39" s="19"/>
      <c r="G39" s="16">
        <f t="shared" ca="1" si="0"/>
        <v>0</v>
      </c>
    </row>
    <row r="40" spans="1:7" ht="18" customHeight="1" x14ac:dyDescent="0.2">
      <c r="A40" s="10" t="s">
        <v>168</v>
      </c>
      <c r="B40" s="17"/>
      <c r="C40" s="12">
        <v>4</v>
      </c>
      <c r="D40" s="13">
        <f>CEILING(C40/'✍🏼 PREENCHA OS DADOS'!$B$9,1)</f>
        <v>2</v>
      </c>
      <c r="E40" s="14">
        <f t="shared" si="1"/>
        <v>44616</v>
      </c>
      <c r="F40" s="19"/>
      <c r="G40" s="16">
        <f t="shared" ca="1" si="0"/>
        <v>0</v>
      </c>
    </row>
    <row r="41" spans="1:7" ht="18" customHeight="1" x14ac:dyDescent="0.2">
      <c r="A41" s="10" t="s">
        <v>169</v>
      </c>
      <c r="B41" s="23"/>
      <c r="C41" s="12">
        <v>1</v>
      </c>
      <c r="D41" s="13">
        <f>CEILING(C41/'✍🏼 PREENCHA OS DADOS'!$B$9,1)</f>
        <v>1</v>
      </c>
      <c r="E41" s="14">
        <f t="shared" si="1"/>
        <v>44618</v>
      </c>
      <c r="F41" s="19"/>
      <c r="G41" s="16">
        <f t="shared" ca="1" si="0"/>
        <v>0</v>
      </c>
    </row>
    <row r="42" spans="1:7" ht="18" customHeight="1" x14ac:dyDescent="0.2">
      <c r="A42" s="10" t="s">
        <v>170</v>
      </c>
      <c r="B42" s="23"/>
      <c r="C42" s="12">
        <v>1</v>
      </c>
      <c r="D42" s="13">
        <f>CEILING(C42/'✍🏼 PREENCHA OS DADOS'!$B$9,1)</f>
        <v>1</v>
      </c>
      <c r="E42" s="14">
        <f t="shared" si="1"/>
        <v>44619</v>
      </c>
      <c r="F42" s="19"/>
      <c r="G42" s="16">
        <f t="shared" ca="1" si="0"/>
        <v>0</v>
      </c>
    </row>
    <row r="43" spans="1:7" ht="18" customHeight="1" x14ac:dyDescent="0.2">
      <c r="A43" s="10" t="s">
        <v>171</v>
      </c>
      <c r="B43" s="23"/>
      <c r="C43" s="12">
        <v>1</v>
      </c>
      <c r="D43" s="13">
        <f>CEILING(C43/'✍🏼 PREENCHA OS DADOS'!$B$9,1)</f>
        <v>1</v>
      </c>
      <c r="E43" s="14">
        <f t="shared" si="1"/>
        <v>44620</v>
      </c>
      <c r="F43" s="19"/>
      <c r="G43" s="16">
        <f t="shared" ca="1" si="0"/>
        <v>0</v>
      </c>
    </row>
    <row r="44" spans="1:7" ht="18" customHeight="1" x14ac:dyDescent="0.2">
      <c r="A44" s="10" t="s">
        <v>172</v>
      </c>
      <c r="B44" s="17"/>
      <c r="C44" s="12">
        <v>1</v>
      </c>
      <c r="D44" s="13">
        <f>CEILING(C44/'✍🏼 PREENCHA OS DADOS'!$B$9,1)</f>
        <v>1</v>
      </c>
      <c r="E44" s="14">
        <f t="shared" si="1"/>
        <v>44621</v>
      </c>
      <c r="F44" s="19"/>
      <c r="G44" s="16">
        <f t="shared" ca="1" si="0"/>
        <v>0</v>
      </c>
    </row>
    <row r="45" spans="1:7" ht="18" customHeight="1" x14ac:dyDescent="0.2">
      <c r="A45" s="10" t="s">
        <v>173</v>
      </c>
      <c r="B45" s="17"/>
      <c r="C45" s="12">
        <v>1</v>
      </c>
      <c r="D45" s="13">
        <f>CEILING(C45/'✍🏼 PREENCHA OS DADOS'!$B$9,1)</f>
        <v>1</v>
      </c>
      <c r="E45" s="14">
        <f t="shared" si="1"/>
        <v>44622</v>
      </c>
      <c r="F45" s="19"/>
      <c r="G45" s="16">
        <f t="shared" ca="1" si="0"/>
        <v>0</v>
      </c>
    </row>
    <row r="46" spans="1:7" ht="18" customHeight="1" x14ac:dyDescent="0.2">
      <c r="A46" s="10" t="s">
        <v>174</v>
      </c>
      <c r="B46" s="17"/>
      <c r="C46" s="12">
        <v>1</v>
      </c>
      <c r="D46" s="13">
        <f>CEILING(C46/'✍🏼 PREENCHA OS DADOS'!$B$9,1)</f>
        <v>1</v>
      </c>
      <c r="E46" s="14">
        <f t="shared" si="1"/>
        <v>44623</v>
      </c>
      <c r="F46" s="19"/>
      <c r="G46" s="16">
        <f t="shared" ca="1" si="0"/>
        <v>0</v>
      </c>
    </row>
    <row r="47" spans="1:7" ht="18" customHeight="1" x14ac:dyDescent="0.2">
      <c r="A47" s="10" t="s">
        <v>175</v>
      </c>
      <c r="B47" s="17"/>
      <c r="C47" s="12">
        <v>4</v>
      </c>
      <c r="D47" s="13">
        <f>CEILING(C47/'✍🏼 PREENCHA OS DADOS'!$B$9,1)</f>
        <v>2</v>
      </c>
      <c r="E47" s="14">
        <f t="shared" si="1"/>
        <v>44624</v>
      </c>
      <c r="F47" s="19"/>
      <c r="G47" s="16">
        <f t="shared" ca="1" si="0"/>
        <v>0</v>
      </c>
    </row>
    <row r="48" spans="1:7" ht="18" customHeight="1" x14ac:dyDescent="0.2">
      <c r="A48" s="10" t="s">
        <v>176</v>
      </c>
      <c r="B48" s="17"/>
      <c r="C48" s="12">
        <v>1</v>
      </c>
      <c r="D48" s="13">
        <f>CEILING(C48/'✍🏼 PREENCHA OS DADOS'!$B$9,1)</f>
        <v>1</v>
      </c>
      <c r="E48" s="14">
        <f t="shared" si="1"/>
        <v>44626</v>
      </c>
      <c r="F48" s="19"/>
      <c r="G48" s="16">
        <f t="shared" ca="1" si="0"/>
        <v>0</v>
      </c>
    </row>
    <row r="49" spans="1:7" ht="18" customHeight="1" x14ac:dyDescent="0.2">
      <c r="A49" s="10" t="s">
        <v>138</v>
      </c>
      <c r="B49" s="17"/>
      <c r="C49" s="12">
        <v>1</v>
      </c>
      <c r="D49" s="13">
        <f>CEILING(C49/'✍🏼 PREENCHA OS DADOS'!$B$9,1)</f>
        <v>1</v>
      </c>
      <c r="E49" s="14">
        <f t="shared" si="1"/>
        <v>44627</v>
      </c>
      <c r="F49" s="19"/>
      <c r="G49" s="16">
        <f t="shared" ca="1" si="0"/>
        <v>0</v>
      </c>
    </row>
    <row r="50" spans="1:7" ht="18" customHeight="1" x14ac:dyDescent="0.2">
      <c r="A50" s="10" t="s">
        <v>177</v>
      </c>
      <c r="B50" s="17"/>
      <c r="C50" s="12">
        <v>1</v>
      </c>
      <c r="D50" s="13">
        <f>CEILING(C50/'✍🏼 PREENCHA OS DADOS'!$B$9,1)</f>
        <v>1</v>
      </c>
      <c r="E50" s="14">
        <f t="shared" si="1"/>
        <v>44628</v>
      </c>
      <c r="F50" s="19"/>
      <c r="G50" s="16">
        <f t="shared" ca="1" si="0"/>
        <v>0</v>
      </c>
    </row>
    <row r="51" spans="1:7" ht="18" customHeight="1" x14ac:dyDescent="0.2">
      <c r="A51" s="10" t="s">
        <v>178</v>
      </c>
      <c r="B51" s="17"/>
      <c r="C51" s="12">
        <v>1</v>
      </c>
      <c r="D51" s="13">
        <f>CEILING(C51/'✍🏼 PREENCHA OS DADOS'!$B$9,1)</f>
        <v>1</v>
      </c>
      <c r="E51" s="14">
        <f t="shared" si="1"/>
        <v>44629</v>
      </c>
      <c r="F51" s="19"/>
      <c r="G51" s="16">
        <f t="shared" ca="1" si="0"/>
        <v>0</v>
      </c>
    </row>
    <row r="52" spans="1:7" ht="18" customHeight="1" x14ac:dyDescent="0.2">
      <c r="A52" s="10" t="s">
        <v>179</v>
      </c>
      <c r="B52" s="17"/>
      <c r="C52" s="12">
        <v>1</v>
      </c>
      <c r="D52" s="13">
        <f>CEILING(C52/'✍🏼 PREENCHA OS DADOS'!$B$9,1)</f>
        <v>1</v>
      </c>
      <c r="E52" s="14">
        <f t="shared" si="1"/>
        <v>44630</v>
      </c>
      <c r="F52" s="19"/>
      <c r="G52" s="16">
        <f t="shared" ca="1" si="0"/>
        <v>0</v>
      </c>
    </row>
    <row r="53" spans="1:7" ht="18" customHeight="1" x14ac:dyDescent="0.2">
      <c r="A53" s="10" t="s">
        <v>180</v>
      </c>
      <c r="B53" s="17"/>
      <c r="C53" s="12">
        <v>1</v>
      </c>
      <c r="D53" s="13">
        <f>CEILING(C53/'✍🏼 PREENCHA OS DADOS'!$B$9,1)</f>
        <v>1</v>
      </c>
      <c r="E53" s="14">
        <f t="shared" si="1"/>
        <v>44631</v>
      </c>
      <c r="F53" s="19"/>
      <c r="G53" s="16">
        <f t="shared" ca="1" si="0"/>
        <v>0</v>
      </c>
    </row>
    <row r="54" spans="1:7" ht="18" customHeight="1" x14ac:dyDescent="0.2">
      <c r="A54" s="10" t="s">
        <v>181</v>
      </c>
      <c r="B54" s="17"/>
      <c r="C54" s="12">
        <v>1</v>
      </c>
      <c r="D54" s="13">
        <f>CEILING(C54/'✍🏼 PREENCHA OS DADOS'!$B$9,1)</f>
        <v>1</v>
      </c>
      <c r="E54" s="14">
        <f t="shared" si="1"/>
        <v>44632</v>
      </c>
      <c r="F54" s="19"/>
      <c r="G54" s="16">
        <f t="shared" ca="1" si="0"/>
        <v>0</v>
      </c>
    </row>
  </sheetData>
  <conditionalFormatting sqref="G3:G54">
    <cfRule type="containsText" dxfId="1" priority="1" operator="containsText" text="ATRASADO">
      <formula>NOT(ISERROR(SEARCH(("ATRASADO"),(G3))))</formula>
    </cfRule>
  </conditionalFormatting>
  <conditionalFormatting sqref="G3:G54">
    <cfRule type="containsText" dxfId="0" priority="2" operator="containsText" text="NO PRAZO">
      <formula>NOT(ISERROR(SEARCH(("NO PRAZO"),(G3))))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3"/>
  <sheetViews>
    <sheetView workbookViewId="0"/>
  </sheetViews>
  <sheetFormatPr defaultColWidth="14.42578125" defaultRowHeight="15.75" customHeight="1" x14ac:dyDescent="0.2"/>
  <cols>
    <col min="1" max="1" width="17.5703125" customWidth="1"/>
  </cols>
  <sheetData>
    <row r="1" spans="1:1" x14ac:dyDescent="0.2">
      <c r="A1" s="25" t="s">
        <v>2</v>
      </c>
    </row>
    <row r="2" spans="1:1" x14ac:dyDescent="0.2">
      <c r="A2" s="25" t="s">
        <v>182</v>
      </c>
    </row>
    <row r="3" spans="1:1" x14ac:dyDescent="0.2">
      <c r="A3" s="25" t="s">
        <v>183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</vt:lpstr>
      <vt:lpstr>✍🏼 PREENCHA OS DADOS</vt:lpstr>
      <vt:lpstr>🤩 ACESSE SEU PLANO de BACKEND</vt:lpstr>
      <vt:lpstr>🤩 ACESSE SEU PLANO de FRONTEND</vt:lpstr>
      <vt:lpstr>🤩 ACESSE SEU PLANO de CIÊNCIA </vt:lpstr>
      <vt:lpstr>AUX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2022-01-12T00:43:05Z</dcterms:modified>
</cp:coreProperties>
</file>