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37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Z56" i="1" l="1"/>
  <c r="Z55" i="1"/>
  <c r="W56" i="1"/>
  <c r="V55" i="1"/>
  <c r="T53" i="1"/>
  <c r="U53" i="1"/>
  <c r="U52" i="1"/>
  <c r="T52" i="1"/>
  <c r="AA6" i="1" l="1" a="1"/>
  <c r="AA6" i="1" s="1"/>
  <c r="D42" i="1"/>
  <c r="E36" i="1"/>
  <c r="D36" i="1"/>
  <c r="S25" i="1"/>
  <c r="E42" i="1"/>
  <c r="I43" i="1"/>
  <c r="H43" i="1"/>
  <c r="I42" i="1"/>
  <c r="H42" i="1"/>
  <c r="I37" i="1"/>
  <c r="H37" i="1"/>
  <c r="I36" i="1"/>
  <c r="H36" i="1"/>
  <c r="J14" i="1"/>
  <c r="H25" i="1" s="1" a="1"/>
  <c r="J11" i="1"/>
  <c r="I10" i="1"/>
  <c r="O6" i="1" a="1"/>
  <c r="O6" i="1" s="1"/>
  <c r="H26" i="1" l="1"/>
  <c r="H25" i="1"/>
  <c r="E10" i="1" a="1"/>
  <c r="E10" i="1" s="1"/>
  <c r="H28" i="1" a="1"/>
  <c r="H28" i="1" s="1"/>
  <c r="M42" i="1" a="1"/>
  <c r="M42" i="1" s="1"/>
  <c r="S36" i="1" s="1"/>
  <c r="M36" i="1" a="1"/>
  <c r="M36" i="1" s="1"/>
  <c r="R36" i="1" s="1"/>
  <c r="O7" i="1"/>
  <c r="S6" i="1" s="1" a="1"/>
  <c r="S6" i="1" s="1"/>
  <c r="H29" i="1"/>
  <c r="E11" i="1" l="1"/>
  <c r="O10" i="1" s="1" a="1"/>
  <c r="N42" i="1"/>
  <c r="S37" i="1" s="1"/>
  <c r="N36" i="1"/>
  <c r="R37" i="1" s="1"/>
  <c r="R43" i="1" l="1" a="1"/>
  <c r="R43" i="1" s="1"/>
  <c r="O10" i="1"/>
  <c r="O11" i="1"/>
  <c r="R39" i="1" a="1"/>
  <c r="R39" i="1" s="1"/>
  <c r="W36" i="1" a="1"/>
  <c r="W37" i="1" s="1"/>
  <c r="S43" i="1" l="1"/>
  <c r="S44" i="1"/>
  <c r="R44" i="1"/>
  <c r="S10" i="1" a="1"/>
  <c r="S10" i="1" s="1"/>
  <c r="R40" i="1"/>
  <c r="X37" i="1"/>
  <c r="X36" i="1"/>
  <c r="W36" i="1"/>
  <c r="K28" i="1" l="1" a="1"/>
  <c r="K29" i="1" s="1"/>
  <c r="K28" i="1"/>
  <c r="K25" i="1" a="1"/>
  <c r="W39" i="1" a="1"/>
  <c r="W39" i="1" s="1"/>
  <c r="K25" i="1" l="1"/>
  <c r="K26" i="1"/>
  <c r="X39" i="1"/>
  <c r="W40" i="1"/>
  <c r="X40" i="1"/>
  <c r="X47" i="1" s="1"/>
  <c r="W44" i="1" l="1" a="1"/>
  <c r="W44" i="1" s="1"/>
</calcChain>
</file>

<file path=xl/sharedStrings.xml><?xml version="1.0" encoding="utf-8"?>
<sst xmlns="http://schemas.openxmlformats.org/spreadsheetml/2006/main" count="102" uniqueCount="72">
  <si>
    <t>F</t>
  </si>
  <si>
    <t>FX</t>
  </si>
  <si>
    <t>XFX</t>
  </si>
  <si>
    <t>Fcanonical</t>
  </si>
  <si>
    <t>Ac&lt;-e</t>
  </si>
  <si>
    <t>FcXc</t>
  </si>
  <si>
    <t>X</t>
  </si>
  <si>
    <t>Xc</t>
  </si>
  <si>
    <t>XcFcXc</t>
  </si>
  <si>
    <t>e1L</t>
  </si>
  <si>
    <t>e2L</t>
  </si>
  <si>
    <t>Ae1</t>
  </si>
  <si>
    <t>Ae2</t>
  </si>
  <si>
    <t>e1</t>
  </si>
  <si>
    <t>e2</t>
  </si>
  <si>
    <t>=</t>
  </si>
  <si>
    <t>lambda11</t>
  </si>
  <si>
    <t>lambda21</t>
  </si>
  <si>
    <t>l11,l21</t>
  </si>
  <si>
    <t>e1T,e2T</t>
  </si>
  <si>
    <t>lambda12</t>
  </si>
  <si>
    <t>lambda22</t>
  </si>
  <si>
    <t>l12,l22</t>
  </si>
  <si>
    <t>e1LT</t>
  </si>
  <si>
    <t>e2LT</t>
  </si>
  <si>
    <t>A</t>
  </si>
  <si>
    <t>FA</t>
  </si>
  <si>
    <t>ATFA</t>
  </si>
  <si>
    <t>by def</t>
  </si>
  <si>
    <t>General case, for any bilinear form:</t>
  </si>
  <si>
    <t>true only if</t>
  </si>
  <si>
    <t>F is symmetric</t>
  </si>
  <si>
    <t>if F is symmetric and e1L &amp; e2L</t>
  </si>
  <si>
    <t>are chosen to be Canonical Base vectors</t>
  </si>
  <si>
    <t>then this matrix is DIAGONAL</t>
  </si>
  <si>
    <t>Canonical Base vectors would be:</t>
  </si>
  <si>
    <t>fL(xL)</t>
  </si>
  <si>
    <t>FL</t>
  </si>
  <si>
    <t>XL</t>
  </si>
  <si>
    <t>XLT(ATFA)XL</t>
  </si>
  <si>
    <t>q squared</t>
  </si>
  <si>
    <t>sum squared</t>
  </si>
  <si>
    <t>Y</t>
  </si>
  <si>
    <t>f(X,Y)</t>
  </si>
  <si>
    <t>A-1</t>
  </si>
  <si>
    <t>A-1e1</t>
  </si>
  <si>
    <t>A-1e2</t>
  </si>
  <si>
    <t>This is not correct...</t>
  </si>
  <si>
    <t>This is correct</t>
  </si>
  <si>
    <t>=A-1X</t>
  </si>
  <si>
    <t>other way:</t>
  </si>
  <si>
    <t>l11</t>
  </si>
  <si>
    <t>l21</t>
  </si>
  <si>
    <t>e2l</t>
  </si>
  <si>
    <t>l12</t>
  </si>
  <si>
    <t>l22</t>
  </si>
  <si>
    <t>enL</t>
  </si>
  <si>
    <t>ln1</t>
  </si>
  <si>
    <t>ln2</t>
  </si>
  <si>
    <t>...</t>
  </si>
  <si>
    <t>A =</t>
  </si>
  <si>
    <t>A is transition matrix from base e to e'</t>
  </si>
  <si>
    <t>a</t>
  </si>
  <si>
    <t>b</t>
  </si>
  <si>
    <t>c</t>
  </si>
  <si>
    <t>f(x=[x1,x2])=ax1^2+2bx1x2+cx2^2</t>
  </si>
  <si>
    <t>Quadratic form is positive if its diagonal coefficients in canonical form are all positive:</t>
  </si>
  <si>
    <t>a=</t>
  </si>
  <si>
    <t>c-b^2/a</t>
  </si>
  <si>
    <t>F=</t>
  </si>
  <si>
    <t>that is, iff:</t>
  </si>
  <si>
    <t>a&gt;0 &amp; detF&gt;0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</si>
</sst>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A7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quotePrefix="1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A7"/>
      <color rgb="FFFFFF5B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:AB56"/>
  <sheetViews>
    <sheetView tabSelected="1" topLeftCell="A13" workbookViewId="0">
      <selection activeCell="AB57" sqref="AB57"/>
    </sheetView>
  </sheetViews>
  <sheetFormatPr defaultRowHeight="15" x14ac:dyDescent="0.25"/>
  <cols>
    <col min="5" max="5" width="4.85546875" customWidth="1"/>
    <col min="8" max="8" width="10.7109375" customWidth="1"/>
    <col min="22" max="22" width="12.28515625" customWidth="1"/>
    <col min="23" max="23" width="12.5703125" customWidth="1"/>
    <col min="24" max="24" width="7.42578125" customWidth="1"/>
    <col min="25" max="25" width="5.5703125" customWidth="1"/>
  </cols>
  <sheetData>
    <row r="4" spans="4:27" x14ac:dyDescent="0.25">
      <c r="X4" t="s">
        <v>6</v>
      </c>
      <c r="Y4">
        <v>1</v>
      </c>
    </row>
    <row r="5" spans="4:27" x14ac:dyDescent="0.25">
      <c r="Y5">
        <v>1</v>
      </c>
    </row>
    <row r="6" spans="4:27" x14ac:dyDescent="0.25">
      <c r="D6" t="s">
        <v>6</v>
      </c>
      <c r="E6">
        <v>0.7</v>
      </c>
      <c r="H6" s="3" t="s">
        <v>0</v>
      </c>
      <c r="I6" s="3">
        <v>1</v>
      </c>
      <c r="J6" s="3">
        <v>2</v>
      </c>
      <c r="K6" t="s">
        <v>62</v>
      </c>
      <c r="L6" t="s">
        <v>63</v>
      </c>
      <c r="N6" t="s">
        <v>1</v>
      </c>
      <c r="O6">
        <f t="array" ref="O6:O7">MMULT(I6:J7,E6:E7)</f>
        <v>0.89999999999999991</v>
      </c>
      <c r="R6" t="s">
        <v>2</v>
      </c>
      <c r="S6" s="4">
        <f t="array" ref="S6">MMULT(TRANSPOSE(E6:E7),O6:O7)</f>
        <v>0.77999999999999992</v>
      </c>
      <c r="X6" t="s">
        <v>42</v>
      </c>
      <c r="Y6">
        <v>1</v>
      </c>
      <c r="Z6" t="s">
        <v>43</v>
      </c>
      <c r="AA6">
        <f t="array" ref="AA6">MMULT(TRANSPOSE(Y4:Y5),MMULT(I6:J7,Y6:Y7))</f>
        <v>-6</v>
      </c>
    </row>
    <row r="7" spans="4:27" x14ac:dyDescent="0.25">
      <c r="E7">
        <v>0.1</v>
      </c>
      <c r="I7" s="3">
        <v>2</v>
      </c>
      <c r="J7" s="3">
        <v>1</v>
      </c>
      <c r="K7" t="s">
        <v>63</v>
      </c>
      <c r="L7" t="s">
        <v>64</v>
      </c>
      <c r="O7">
        <v>1.5</v>
      </c>
      <c r="Y7">
        <v>-3</v>
      </c>
    </row>
    <row r="10" spans="4:27" x14ac:dyDescent="0.25">
      <c r="D10" t="s">
        <v>7</v>
      </c>
      <c r="E10">
        <f t="array" ref="E10:E11">MMULT(MINVERSE(I14:J15),E6:E7)</f>
        <v>0.89999999999999991</v>
      </c>
      <c r="H10" t="s">
        <v>3</v>
      </c>
      <c r="I10">
        <f>I6</f>
        <v>1</v>
      </c>
      <c r="J10">
        <v>0</v>
      </c>
      <c r="N10" t="s">
        <v>5</v>
      </c>
      <c r="O10">
        <f t="array" ref="O10:O11">MMULT(I10:J11,E10:E11)</f>
        <v>0.89999999999999991</v>
      </c>
      <c r="R10" t="s">
        <v>8</v>
      </c>
      <c r="S10">
        <f t="array" ref="S10">MMULT(TRANSPOSE(E10:E11),O10:O11)</f>
        <v>0.7799999999999998</v>
      </c>
    </row>
    <row r="11" spans="4:27" x14ac:dyDescent="0.25">
      <c r="E11">
        <v>0.1</v>
      </c>
      <c r="H11" s="2" t="s">
        <v>30</v>
      </c>
      <c r="I11">
        <v>0</v>
      </c>
      <c r="J11">
        <f>-(I7^2)/I6+J7</f>
        <v>-3</v>
      </c>
      <c r="O11">
        <v>-0.30000000000000004</v>
      </c>
    </row>
    <row r="12" spans="4:27" x14ac:dyDescent="0.25">
      <c r="H12" s="2" t="s">
        <v>31</v>
      </c>
    </row>
    <row r="14" spans="4:27" x14ac:dyDescent="0.25">
      <c r="H14" t="s">
        <v>4</v>
      </c>
      <c r="I14">
        <v>1</v>
      </c>
      <c r="J14">
        <f>-I7/I6</f>
        <v>-2</v>
      </c>
      <c r="L14" t="s">
        <v>61</v>
      </c>
    </row>
    <row r="15" spans="4:27" x14ac:dyDescent="0.25">
      <c r="H15" t="s">
        <v>28</v>
      </c>
      <c r="I15">
        <v>0</v>
      </c>
      <c r="J15">
        <v>1</v>
      </c>
    </row>
    <row r="17" spans="4:19" x14ac:dyDescent="0.25">
      <c r="D17" s="2" t="s">
        <v>29</v>
      </c>
    </row>
    <row r="19" spans="4:19" x14ac:dyDescent="0.25">
      <c r="D19" t="s">
        <v>13</v>
      </c>
      <c r="E19" s="5">
        <v>1</v>
      </c>
    </row>
    <row r="20" spans="4:19" x14ac:dyDescent="0.25">
      <c r="E20" s="5">
        <v>0</v>
      </c>
    </row>
    <row r="21" spans="4:19" x14ac:dyDescent="0.25">
      <c r="D21" t="s">
        <v>14</v>
      </c>
      <c r="E21" s="6">
        <v>0</v>
      </c>
    </row>
    <row r="22" spans="4:19" x14ac:dyDescent="0.25">
      <c r="E22" s="6">
        <v>1</v>
      </c>
    </row>
    <row r="24" spans="4:19" x14ac:dyDescent="0.25">
      <c r="G24" t="s">
        <v>48</v>
      </c>
      <c r="J24" t="s">
        <v>47</v>
      </c>
      <c r="O24" t="s">
        <v>35</v>
      </c>
    </row>
    <row r="25" spans="4:19" x14ac:dyDescent="0.25">
      <c r="D25" t="s">
        <v>9</v>
      </c>
      <c r="E25" s="8">
        <v>1</v>
      </c>
      <c r="G25" t="s">
        <v>11</v>
      </c>
      <c r="H25">
        <f t="array" ref="H25:H26">MMULT(I14:J15,E19:E20)</f>
        <v>1</v>
      </c>
      <c r="J25" t="s">
        <v>45</v>
      </c>
      <c r="K25">
        <f t="array" ref="K25:K26">MMULT(R43:S44,E19:E20)</f>
        <v>1</v>
      </c>
      <c r="O25" s="5" t="s">
        <v>9</v>
      </c>
      <c r="P25" s="5">
        <v>1</v>
      </c>
      <c r="Q25" s="5"/>
      <c r="R25" s="5" t="s">
        <v>10</v>
      </c>
      <c r="S25" s="5">
        <f>-I7/I6</f>
        <v>-2</v>
      </c>
    </row>
    <row r="26" spans="4:19" x14ac:dyDescent="0.25">
      <c r="E26" s="8">
        <v>0</v>
      </c>
      <c r="H26">
        <v>0</v>
      </c>
      <c r="K26">
        <v>0</v>
      </c>
      <c r="O26" s="5"/>
      <c r="P26" s="5">
        <v>0</v>
      </c>
      <c r="Q26" s="5"/>
      <c r="R26" s="5"/>
      <c r="S26" s="5">
        <v>1</v>
      </c>
    </row>
    <row r="28" spans="4:19" x14ac:dyDescent="0.25">
      <c r="D28" t="s">
        <v>10</v>
      </c>
      <c r="E28" s="7">
        <v>-2</v>
      </c>
      <c r="G28" t="s">
        <v>12</v>
      </c>
      <c r="H28">
        <f t="array" ref="H28:H29">MMULT(I14:J15,E21:E22)</f>
        <v>-2</v>
      </c>
      <c r="J28" t="s">
        <v>46</v>
      </c>
      <c r="K28">
        <f t="array" ref="K28:K29">MMULT(R43:S44,E21:E22)</f>
        <v>2</v>
      </c>
    </row>
    <row r="29" spans="4:19" x14ac:dyDescent="0.25">
      <c r="E29" s="7">
        <v>1</v>
      </c>
      <c r="H29">
        <v>1</v>
      </c>
      <c r="K29">
        <v>1</v>
      </c>
    </row>
    <row r="33" spans="4:26" x14ac:dyDescent="0.25">
      <c r="D33" t="s">
        <v>16</v>
      </c>
      <c r="E33" t="s">
        <v>23</v>
      </c>
      <c r="F33" s="1" t="s">
        <v>15</v>
      </c>
      <c r="G33" t="s">
        <v>18</v>
      </c>
      <c r="H33" t="s">
        <v>19</v>
      </c>
    </row>
    <row r="34" spans="4:26" x14ac:dyDescent="0.25">
      <c r="D34" t="s">
        <v>17</v>
      </c>
    </row>
    <row r="36" spans="4:26" x14ac:dyDescent="0.25">
      <c r="D36" s="8">
        <f>E25</f>
        <v>1</v>
      </c>
      <c r="E36" s="8">
        <f>E26</f>
        <v>0</v>
      </c>
      <c r="F36" s="1" t="s">
        <v>15</v>
      </c>
      <c r="G36" t="s">
        <v>18</v>
      </c>
      <c r="H36" s="5">
        <f>E19</f>
        <v>1</v>
      </c>
      <c r="I36" s="5">
        <f>E20</f>
        <v>0</v>
      </c>
      <c r="L36" t="s">
        <v>18</v>
      </c>
      <c r="M36" s="3">
        <f t="array" ref="M36:N36">MMULT(D36:E36,MINVERSE(H36:I37))</f>
        <v>1</v>
      </c>
      <c r="N36" s="3">
        <v>0</v>
      </c>
      <c r="Q36" s="3" t="s">
        <v>25</v>
      </c>
      <c r="R36" s="3">
        <f>M36</f>
        <v>1</v>
      </c>
      <c r="S36" s="9">
        <f>M42</f>
        <v>-2</v>
      </c>
      <c r="V36" t="s">
        <v>26</v>
      </c>
      <c r="W36">
        <f t="array" ref="W36:X37">MMULT(I6:J7,R36:S37)</f>
        <v>1</v>
      </c>
      <c r="X36">
        <v>0</v>
      </c>
    </row>
    <row r="37" spans="4:26" x14ac:dyDescent="0.25">
      <c r="H37" s="6">
        <f>E21</f>
        <v>0</v>
      </c>
      <c r="I37" s="6">
        <f>E22</f>
        <v>1</v>
      </c>
      <c r="R37" s="3">
        <f>N36</f>
        <v>0</v>
      </c>
      <c r="S37" s="9">
        <f>N42</f>
        <v>1</v>
      </c>
      <c r="W37">
        <v>2</v>
      </c>
      <c r="X37">
        <v>-3</v>
      </c>
    </row>
    <row r="39" spans="4:26" x14ac:dyDescent="0.25">
      <c r="D39" t="s">
        <v>20</v>
      </c>
      <c r="E39" t="s">
        <v>24</v>
      </c>
      <c r="F39" s="1" t="s">
        <v>15</v>
      </c>
      <c r="G39" t="s">
        <v>22</v>
      </c>
      <c r="H39" t="s">
        <v>19</v>
      </c>
      <c r="Q39" t="s">
        <v>38</v>
      </c>
      <c r="R39">
        <f t="array" ref="R39:R40">MMULT(MINVERSE(R36:S37),E6:E7)</f>
        <v>0.89999999999999991</v>
      </c>
      <c r="U39" s="3" t="s">
        <v>37</v>
      </c>
      <c r="V39" s="3" t="s">
        <v>27</v>
      </c>
      <c r="W39" s="3">
        <f t="array" ref="W39:X40">MMULT(TRANSPOSE(R36:S37),W36:X37)</f>
        <v>1</v>
      </c>
      <c r="X39" s="3">
        <v>0</v>
      </c>
      <c r="Z39" t="s">
        <v>32</v>
      </c>
    </row>
    <row r="40" spans="4:26" x14ac:dyDescent="0.25">
      <c r="D40" t="s">
        <v>21</v>
      </c>
      <c r="Q40" s="1" t="s">
        <v>49</v>
      </c>
      <c r="R40">
        <v>0.1</v>
      </c>
      <c r="W40" s="3">
        <v>0</v>
      </c>
      <c r="X40" s="3">
        <v>-3</v>
      </c>
      <c r="Z40" t="s">
        <v>33</v>
      </c>
    </row>
    <row r="41" spans="4:26" x14ac:dyDescent="0.25">
      <c r="Z41" t="s">
        <v>34</v>
      </c>
    </row>
    <row r="42" spans="4:26" x14ac:dyDescent="0.25">
      <c r="D42" s="7">
        <f>E28</f>
        <v>-2</v>
      </c>
      <c r="E42" s="7">
        <f>E29</f>
        <v>1</v>
      </c>
      <c r="F42" s="1" t="s">
        <v>15</v>
      </c>
      <c r="G42" t="s">
        <v>22</v>
      </c>
      <c r="H42" s="5">
        <f>E19</f>
        <v>1</v>
      </c>
      <c r="I42" s="5">
        <f>E20</f>
        <v>0</v>
      </c>
      <c r="L42" t="s">
        <v>22</v>
      </c>
      <c r="M42" s="9">
        <f t="array" ref="M42:N42">MMULT(D42:E42,MINVERSE(H42:I43))</f>
        <v>-2</v>
      </c>
      <c r="N42" s="9">
        <v>1</v>
      </c>
    </row>
    <row r="43" spans="4:26" x14ac:dyDescent="0.25">
      <c r="H43" s="6">
        <f>E21</f>
        <v>0</v>
      </c>
      <c r="I43" s="6">
        <f>E22</f>
        <v>1</v>
      </c>
      <c r="Q43" s="2" t="s">
        <v>44</v>
      </c>
      <c r="R43" s="2">
        <f t="array" ref="R43:S44">MINVERSE(R36:S37)</f>
        <v>1</v>
      </c>
      <c r="S43" s="2">
        <v>2</v>
      </c>
    </row>
    <row r="44" spans="4:26" x14ac:dyDescent="0.25">
      <c r="R44" s="2">
        <v>0</v>
      </c>
      <c r="S44" s="2">
        <v>1</v>
      </c>
      <c r="V44" t="s">
        <v>36</v>
      </c>
      <c r="W44" s="4">
        <f t="array" ref="W44">MMULT(TRANSPOSE(R39:R40),MMULT(W39:X40,R39:R40))</f>
        <v>0.7799999999999998</v>
      </c>
    </row>
    <row r="45" spans="4:26" x14ac:dyDescent="0.25"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V45" t="s">
        <v>39</v>
      </c>
    </row>
    <row r="46" spans="4:26" x14ac:dyDescent="0.25">
      <c r="D46" t="s">
        <v>50</v>
      </c>
    </row>
    <row r="47" spans="4:26" x14ac:dyDescent="0.25">
      <c r="D47" s="8" t="s">
        <v>9</v>
      </c>
      <c r="F47" s="1" t="s">
        <v>15</v>
      </c>
      <c r="H47" s="5" t="s">
        <v>13</v>
      </c>
      <c r="I47" s="6" t="s">
        <v>14</v>
      </c>
      <c r="J47" s="3" t="s">
        <v>51</v>
      </c>
      <c r="L47" t="s">
        <v>60</v>
      </c>
      <c r="M47" s="3" t="s">
        <v>51</v>
      </c>
      <c r="N47" s="9" t="s">
        <v>54</v>
      </c>
      <c r="V47" t="s">
        <v>40</v>
      </c>
      <c r="W47" t="s">
        <v>41</v>
      </c>
      <c r="X47" s="4">
        <f>(R39^2)*W39+(R40^2)*X40</f>
        <v>0.7799999999999998</v>
      </c>
    </row>
    <row r="48" spans="4:26" x14ac:dyDescent="0.25">
      <c r="D48" s="8"/>
      <c r="H48" s="5"/>
      <c r="I48" s="6"/>
      <c r="J48" s="3" t="s">
        <v>52</v>
      </c>
      <c r="M48" s="3" t="s">
        <v>52</v>
      </c>
      <c r="N48" s="9" t="s">
        <v>55</v>
      </c>
    </row>
    <row r="50" spans="4:28" x14ac:dyDescent="0.25">
      <c r="D50" s="8" t="s">
        <v>53</v>
      </c>
      <c r="F50" s="1" t="s">
        <v>15</v>
      </c>
      <c r="H50" s="5" t="s">
        <v>13</v>
      </c>
      <c r="I50" s="6" t="s">
        <v>14</v>
      </c>
      <c r="J50" s="9" t="s">
        <v>54</v>
      </c>
    </row>
    <row r="51" spans="4:28" x14ac:dyDescent="0.25">
      <c r="D51" s="8"/>
      <c r="H51" s="5"/>
      <c r="I51" s="6"/>
      <c r="J51" s="9" t="s">
        <v>55</v>
      </c>
    </row>
    <row r="52" spans="4:28" x14ac:dyDescent="0.25">
      <c r="D52" t="s">
        <v>59</v>
      </c>
      <c r="Q52" t="s">
        <v>69</v>
      </c>
      <c r="R52" s="9" t="s">
        <v>62</v>
      </c>
      <c r="S52" s="9" t="s">
        <v>63</v>
      </c>
      <c r="T52" s="3">
        <f>I6</f>
        <v>1</v>
      </c>
      <c r="U52" s="3">
        <f>J6</f>
        <v>2</v>
      </c>
      <c r="V52" t="s">
        <v>65</v>
      </c>
    </row>
    <row r="53" spans="4:28" x14ac:dyDescent="0.25">
      <c r="D53" s="8" t="s">
        <v>56</v>
      </c>
      <c r="F53" s="1" t="s">
        <v>15</v>
      </c>
      <c r="H53" s="5" t="s">
        <v>13</v>
      </c>
      <c r="I53" s="6" t="s">
        <v>14</v>
      </c>
      <c r="J53" t="s">
        <v>57</v>
      </c>
      <c r="R53" s="9" t="s">
        <v>63</v>
      </c>
      <c r="S53" s="9" t="s">
        <v>64</v>
      </c>
      <c r="T53" s="3">
        <f>I7</f>
        <v>2</v>
      </c>
      <c r="U53" s="3">
        <f>J7</f>
        <v>1</v>
      </c>
    </row>
    <row r="54" spans="4:28" x14ac:dyDescent="0.25">
      <c r="D54" s="8"/>
      <c r="H54" s="5"/>
      <c r="I54" s="6"/>
      <c r="J54" t="s">
        <v>58</v>
      </c>
      <c r="V54" t="s">
        <v>66</v>
      </c>
    </row>
    <row r="55" spans="4:28" x14ac:dyDescent="0.25">
      <c r="V55">
        <f>T52</f>
        <v>1</v>
      </c>
      <c r="W55">
        <v>0</v>
      </c>
      <c r="Y55" t="s">
        <v>67</v>
      </c>
      <c r="Z55">
        <f>V55</f>
        <v>1</v>
      </c>
      <c r="AB55" t="s">
        <v>70</v>
      </c>
    </row>
    <row r="56" spans="4:28" x14ac:dyDescent="0.25">
      <c r="V56">
        <v>0</v>
      </c>
      <c r="W56">
        <f>U53-(U52^2)/T52</f>
        <v>-3</v>
      </c>
      <c r="Y56" t="s">
        <v>68</v>
      </c>
      <c r="Z56">
        <f>W56</f>
        <v>-3</v>
      </c>
      <c r="AB56" t="s">
        <v>71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Piotr Gregor</dc:creator>
  <cp:lastModifiedBy>Piotr Gregor</cp:lastModifiedBy>
  <dcterms:created xsi:type="dcterms:W3CDTF">2014-08-23T21:02:38Z</dcterms:created>
  <dcterms:modified xsi:type="dcterms:W3CDTF">2014-10-04T14:54:18Z</dcterms:modified>
</cp:coreProperties>
</file>