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BO\NIN-IT\SZKOLENIE\ARCH AZURE\Tydzien 7\"/>
    </mc:Choice>
  </mc:AlternateContent>
  <xr:revisionPtr revIDLastSave="0" documentId="13_ncr:1_{3DE11D0B-BC3A-4589-8AE1-A42E5EF08CF2}" xr6:coauthVersionLast="38" xr6:coauthVersionMax="38" xr10:uidLastSave="{00000000-0000-0000-0000-000000000000}"/>
  <bookViews>
    <workbookView xWindow="0" yWindow="0" windowWidth="21570" windowHeight="7320" xr2:uid="{B4B0222F-9A95-4F40-BEF0-D653FB99E2D2}"/>
  </bookViews>
  <sheets>
    <sheet name="Szkola Chmury zad 7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9" i="2" l="1"/>
  <c r="R75" i="2"/>
  <c r="P75" i="2"/>
  <c r="R59" i="2"/>
  <c r="R26" i="2"/>
  <c r="R25" i="2"/>
  <c r="R30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28" i="2"/>
  <c r="R29" i="2"/>
  <c r="R27" i="2"/>
  <c r="R13" i="2"/>
  <c r="R14" i="2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6" i="2"/>
  <c r="R7" i="2"/>
  <c r="R8" i="2" s="1"/>
  <c r="R9" i="2" s="1"/>
  <c r="R10" i="2" s="1"/>
  <c r="R11" i="2" s="1"/>
  <c r="R12" i="2" s="1"/>
  <c r="R5" i="2"/>
  <c r="R4" i="2"/>
  <c r="R3" i="2"/>
  <c r="P4" i="2"/>
  <c r="P3" i="2"/>
  <c r="P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2" i="2"/>
  <c r="M2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6" i="2"/>
  <c r="M6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3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M35" i="2"/>
  <c r="M4" i="2"/>
  <c r="M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3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3" i="2"/>
  <c r="I4" i="2"/>
  <c r="I5" i="2"/>
  <c r="I6" i="2"/>
  <c r="I7" i="2"/>
  <c r="I8" i="2"/>
  <c r="I9" i="2"/>
  <c r="I10" i="2"/>
  <c r="I11" i="2"/>
  <c r="I12" i="2"/>
  <c r="I2" i="2"/>
  <c r="P6" i="2" l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O3" i="2"/>
  <c r="O4" i="2" s="1"/>
  <c r="O5" i="2" s="1"/>
  <c r="O6" i="2" s="1"/>
  <c r="O7" i="2" s="1"/>
  <c r="O8" i="2" s="1"/>
  <c r="O9" i="2" s="1"/>
  <c r="O10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C2" i="2"/>
  <c r="O11" i="2" l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l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C51" i="2" l="1"/>
  <c r="C58" i="2"/>
  <c r="C41" i="2"/>
  <c r="E2" i="2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O75" i="2" l="1"/>
  <c r="E3" i="2"/>
  <c r="E4" i="2" l="1"/>
  <c r="E5" i="2" l="1"/>
  <c r="E6" i="2" l="1"/>
  <c r="E7" i="2" l="1"/>
  <c r="E8" i="2" l="1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</calcChain>
</file>

<file path=xl/sharedStrings.xml><?xml version="1.0" encoding="utf-8"?>
<sst xmlns="http://schemas.openxmlformats.org/spreadsheetml/2006/main" count="42" uniqueCount="39">
  <si>
    <t>dni w miesiacu</t>
  </si>
  <si>
    <t>ROK</t>
  </si>
  <si>
    <t>Ilosc danych Incremental</t>
  </si>
  <si>
    <t>Ilosc danych full</t>
  </si>
  <si>
    <t>SUMA BACKUP</t>
  </si>
  <si>
    <t>KOSZ MIESIĘCZNY ZA DANE ZA TB</t>
  </si>
  <si>
    <t>Azure Backup</t>
  </si>
  <si>
    <t>Cana za GB</t>
  </si>
  <si>
    <t>Pierwszy 1 terabajt (TB)/miesiąc</t>
  </si>
  <si>
    <t>€0,0203 za GB</t>
  </si>
  <si>
    <t>€0,0405 za GB</t>
  </si>
  <si>
    <t>Kolejne 49 TB (od 1 do 50 TB)/miesiąc</t>
  </si>
  <si>
    <t>€0,02 za GB</t>
  </si>
  <si>
    <t>€0,0399 za GB</t>
  </si>
  <si>
    <t>Kolejne 450 TB (od 50 do 500 TB)/miesiąc</t>
  </si>
  <si>
    <t>€0,0196 za GB</t>
  </si>
  <si>
    <t>€0,0392 za GB</t>
  </si>
  <si>
    <t>Kolejne 500 TB (od 500 do 1 000 TB)/miesiąc</t>
  </si>
  <si>
    <t>€0,0193 za GB</t>
  </si>
  <si>
    <t>€0,0385 za GB</t>
  </si>
  <si>
    <t>POJEMNOŚĆ MAGAZYNU</t>
  </si>
  <si>
    <t>LRS</t>
  </si>
  <si>
    <t>GRS</t>
  </si>
  <si>
    <t>KOSZ MIESIECZNY PER TB LRS</t>
  </si>
  <si>
    <t>KOSZ MIESIECZNY PER TB GRS</t>
  </si>
  <si>
    <t>MIESIAC</t>
  </si>
  <si>
    <t>Suma w miesiacu po 3 roku</t>
  </si>
  <si>
    <t>SA LRS ARCHIVE ZA GB</t>
  </si>
  <si>
    <t>KOSZ MIESIECZNY ZA DANE ZA GB LRS AZURE BACKUP</t>
  </si>
  <si>
    <t>LRS KOSZT AZURE BACKUP</t>
  </si>
  <si>
    <t>GRS KOSZT AZURE BACKUP</t>
  </si>
  <si>
    <t>LRS ARCHIVE MIESIECZNIE</t>
  </si>
  <si>
    <t>LRS ARCHIVE MIESIECZNIE SUMARYCZNIE</t>
  </si>
  <si>
    <t>AZBackup LRS</t>
  </si>
  <si>
    <t>SA ARCHIVE LRS</t>
  </si>
  <si>
    <t>Restore</t>
  </si>
  <si>
    <t>Price</t>
  </si>
  <si>
    <t>Years</t>
  </si>
  <si>
    <t>1GB*1024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</si>
</sst>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rgb="FF505055"/>
      <name val="Segoe UI"/>
      <family val="2"/>
    </font>
    <font>
      <b/>
      <sz val="11"/>
      <color rgb="FF50505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EDEDE"/>
      </bottom>
      <diagonal/>
    </border>
    <border>
      <left/>
      <right/>
      <top style="thick">
        <color rgb="FFC9C9C9"/>
      </top>
      <bottom style="medium">
        <color rgb="FFDEDEDE"/>
      </bottom>
      <diagonal/>
    </border>
    <border>
      <left/>
      <right/>
      <top style="thick">
        <color rgb="FFC9C9C9"/>
      </top>
      <bottom style="thick">
        <color rgb="FFC9C9C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vertical="top" wrapText="1" indent="1"/>
    </xf>
    <xf numFmtId="0" fontId="2" fillId="2" borderId="3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BACKUP - LRS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LRS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'Szkola Chmury zad 7'!$O$2:$O$73</c:f>
              <c:numCache>
                <c:formatCode>#,##0.00</c:formatCode>
                <c:ptCount val="72"/>
                <c:pt idx="0">
                  <c:v>634.88</c:v>
                </c:pt>
                <c:pt idx="1">
                  <c:v>1196.8512000000001</c:v>
                </c:pt>
                <c:pt idx="2">
                  <c:v>1819.0336000000002</c:v>
                </c:pt>
                <c:pt idx="3">
                  <c:v>2421.1456000000003</c:v>
                </c:pt>
                <c:pt idx="4">
                  <c:v>3043.3280000000004</c:v>
                </c:pt>
                <c:pt idx="5">
                  <c:v>3645.4400000000005</c:v>
                </c:pt>
                <c:pt idx="6">
                  <c:v>4267.6224000000002</c:v>
                </c:pt>
                <c:pt idx="7">
                  <c:v>4889.8047999999999</c:v>
                </c:pt>
                <c:pt idx="8">
                  <c:v>5491.9168</c:v>
                </c:pt>
                <c:pt idx="9">
                  <c:v>6114.0991999999997</c:v>
                </c:pt>
                <c:pt idx="10">
                  <c:v>6716.2111999999997</c:v>
                </c:pt>
                <c:pt idx="11">
                  <c:v>7338.3935999999994</c:v>
                </c:pt>
                <c:pt idx="12">
                  <c:v>7960.5759999999991</c:v>
                </c:pt>
                <c:pt idx="13">
                  <c:v>8522.5471999999991</c:v>
                </c:pt>
                <c:pt idx="14">
                  <c:v>9144.7295999999988</c:v>
                </c:pt>
                <c:pt idx="15">
                  <c:v>9746.8415999999979</c:v>
                </c:pt>
                <c:pt idx="16">
                  <c:v>10359.500799999998</c:v>
                </c:pt>
                <c:pt idx="17">
                  <c:v>10952.396799999999</c:v>
                </c:pt>
                <c:pt idx="18">
                  <c:v>11565.055999999999</c:v>
                </c:pt>
                <c:pt idx="19">
                  <c:v>12177.715199999999</c:v>
                </c:pt>
                <c:pt idx="20">
                  <c:v>12770.611199999999</c:v>
                </c:pt>
                <c:pt idx="21">
                  <c:v>13383.270399999999</c:v>
                </c:pt>
                <c:pt idx="22">
                  <c:v>13976.1664</c:v>
                </c:pt>
                <c:pt idx="23">
                  <c:v>14588.8256</c:v>
                </c:pt>
                <c:pt idx="24">
                  <c:v>14566.604800000001</c:v>
                </c:pt>
                <c:pt idx="25">
                  <c:v>14558.003200000001</c:v>
                </c:pt>
                <c:pt idx="26">
                  <c:v>14548.480000000001</c:v>
                </c:pt>
                <c:pt idx="27">
                  <c:v>14539.264000000003</c:v>
                </c:pt>
                <c:pt idx="28">
                  <c:v>14529.740800000003</c:v>
                </c:pt>
                <c:pt idx="29">
                  <c:v>14520.524800000005</c:v>
                </c:pt>
                <c:pt idx="30">
                  <c:v>14511.001600000005</c:v>
                </c:pt>
                <c:pt idx="31">
                  <c:v>14501.478400000005</c:v>
                </c:pt>
                <c:pt idx="32">
                  <c:v>14479.974400000006</c:v>
                </c:pt>
                <c:pt idx="33">
                  <c:v>14457.753600000007</c:v>
                </c:pt>
                <c:pt idx="34">
                  <c:v>14436.249600000008</c:v>
                </c:pt>
                <c:pt idx="35">
                  <c:v>14414.028800000009</c:v>
                </c:pt>
                <c:pt idx="36">
                  <c:v>14391.80800000001</c:v>
                </c:pt>
                <c:pt idx="37">
                  <c:v>14371.737600000009</c:v>
                </c:pt>
                <c:pt idx="38">
                  <c:v>14349.51680000001</c:v>
                </c:pt>
                <c:pt idx="39">
                  <c:v>14328.012800000011</c:v>
                </c:pt>
                <c:pt idx="40">
                  <c:v>14315.315200000012</c:v>
                </c:pt>
                <c:pt idx="41">
                  <c:v>14303.027200000011</c:v>
                </c:pt>
                <c:pt idx="42">
                  <c:v>14290.329600000012</c:v>
                </c:pt>
                <c:pt idx="43">
                  <c:v>14277.632000000012</c:v>
                </c:pt>
                <c:pt idx="44">
                  <c:v>14265.344000000012</c:v>
                </c:pt>
                <c:pt idx="45">
                  <c:v>14252.646400000012</c:v>
                </c:pt>
                <c:pt idx="46">
                  <c:v>14240.358400000012</c:v>
                </c:pt>
                <c:pt idx="47">
                  <c:v>14227.660800000012</c:v>
                </c:pt>
                <c:pt idx="48">
                  <c:v>14214.963200000013</c:v>
                </c:pt>
                <c:pt idx="49">
                  <c:v>14203.494400000012</c:v>
                </c:pt>
                <c:pt idx="50">
                  <c:v>14190.796800000013</c:v>
                </c:pt>
                <c:pt idx="51">
                  <c:v>14178.508800000012</c:v>
                </c:pt>
                <c:pt idx="52">
                  <c:v>14165.811200000013</c:v>
                </c:pt>
                <c:pt idx="53">
                  <c:v>14153.523200000012</c:v>
                </c:pt>
                <c:pt idx="54">
                  <c:v>14140.825600000013</c:v>
                </c:pt>
                <c:pt idx="55">
                  <c:v>14128.128000000013</c:v>
                </c:pt>
                <c:pt idx="56">
                  <c:v>14128.128000000013</c:v>
                </c:pt>
                <c:pt idx="57">
                  <c:v>14128.128000000013</c:v>
                </c:pt>
                <c:pt idx="58">
                  <c:v>14128.128000000013</c:v>
                </c:pt>
                <c:pt idx="59">
                  <c:v>14128.128000000013</c:v>
                </c:pt>
                <c:pt idx="60">
                  <c:v>14128.128000000013</c:v>
                </c:pt>
                <c:pt idx="61">
                  <c:v>14128.128000000013</c:v>
                </c:pt>
                <c:pt idx="62">
                  <c:v>14128.128000000013</c:v>
                </c:pt>
                <c:pt idx="63">
                  <c:v>14128.128000000013</c:v>
                </c:pt>
                <c:pt idx="64">
                  <c:v>14128.128000000013</c:v>
                </c:pt>
                <c:pt idx="65">
                  <c:v>14128.128000000013</c:v>
                </c:pt>
                <c:pt idx="66">
                  <c:v>14128.128000000013</c:v>
                </c:pt>
                <c:pt idx="67">
                  <c:v>14128.128000000013</c:v>
                </c:pt>
                <c:pt idx="68">
                  <c:v>14128.128000000013</c:v>
                </c:pt>
                <c:pt idx="69">
                  <c:v>14128.128000000013</c:v>
                </c:pt>
                <c:pt idx="70">
                  <c:v>14128.128000000013</c:v>
                </c:pt>
                <c:pt idx="71">
                  <c:v>14128.128000000013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1-42B2-A10E-3DD5AB16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97480"/>
        <c:axId val="661297808"/>
      </c:lineChart>
      <c:catAx>
        <c:axId val="66129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297808"/>
        <c:crosses val="autoZero"/>
        <c:auto val="1"/>
        <c:lblAlgn val="ctr"/>
        <c:lblOffset val="100"/>
        <c:noMultiLvlLbl val="0"/>
      </c:catAx>
      <c:valAx>
        <c:axId val="66129780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29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AZURE BACKUP - GRS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'Szkola Chmury zad 7'!$B$2:$B$73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'Szkola Chmury zad 7'!$P$2:$P$73</c:f>
              <c:numCache>
                <c:formatCode>#,##0.00</c:formatCode>
                <c:ptCount val="72"/>
                <c:pt idx="0">
                  <c:v>1285.6320000000001</c:v>
                </c:pt>
                <c:pt idx="1">
                  <c:v>2429.6448</c:v>
                </c:pt>
                <c:pt idx="2">
                  <c:v>3696.2303999999999</c:v>
                </c:pt>
                <c:pt idx="3">
                  <c:v>4921.9583999999995</c:v>
                </c:pt>
                <c:pt idx="4">
                  <c:v>6188.5439999999999</c:v>
                </c:pt>
                <c:pt idx="5">
                  <c:v>7414.2719999999999</c:v>
                </c:pt>
                <c:pt idx="6">
                  <c:v>8680.8575999999994</c:v>
                </c:pt>
                <c:pt idx="7">
                  <c:v>9947.4431999999997</c:v>
                </c:pt>
                <c:pt idx="8">
                  <c:v>11173.171199999999</c:v>
                </c:pt>
                <c:pt idx="9">
                  <c:v>12439.756799999999</c:v>
                </c:pt>
                <c:pt idx="10">
                  <c:v>13665.484799999998</c:v>
                </c:pt>
                <c:pt idx="11">
                  <c:v>14932.070399999999</c:v>
                </c:pt>
                <c:pt idx="12">
                  <c:v>16198.655999999999</c:v>
                </c:pt>
                <c:pt idx="13">
                  <c:v>17342.668799999999</c:v>
                </c:pt>
                <c:pt idx="14">
                  <c:v>18609.254399999998</c:v>
                </c:pt>
                <c:pt idx="15">
                  <c:v>19834.982399999997</c:v>
                </c:pt>
                <c:pt idx="16">
                  <c:v>21079.347199999997</c:v>
                </c:pt>
                <c:pt idx="17">
                  <c:v>22283.571199999995</c:v>
                </c:pt>
                <c:pt idx="18">
                  <c:v>23527.935999999994</c:v>
                </c:pt>
                <c:pt idx="19">
                  <c:v>24772.300799999994</c:v>
                </c:pt>
                <c:pt idx="20">
                  <c:v>25976.524799999992</c:v>
                </c:pt>
                <c:pt idx="21">
                  <c:v>27220.889599999991</c:v>
                </c:pt>
                <c:pt idx="22">
                  <c:v>28425.11359999999</c:v>
                </c:pt>
                <c:pt idx="23">
                  <c:v>29669.478399999989</c:v>
                </c:pt>
                <c:pt idx="24">
                  <c:v>29628.211199999987</c:v>
                </c:pt>
                <c:pt idx="25">
                  <c:v>29608.140799999986</c:v>
                </c:pt>
                <c:pt idx="26">
                  <c:v>29585.919999999987</c:v>
                </c:pt>
                <c:pt idx="27">
                  <c:v>29564.415999999987</c:v>
                </c:pt>
                <c:pt idx="28">
                  <c:v>29542.195199999987</c:v>
                </c:pt>
                <c:pt idx="29">
                  <c:v>29520.691199999987</c:v>
                </c:pt>
                <c:pt idx="30">
                  <c:v>29498.470399999987</c:v>
                </c:pt>
                <c:pt idx="31">
                  <c:v>29476.249599999988</c:v>
                </c:pt>
                <c:pt idx="32">
                  <c:v>29433.24159999999</c:v>
                </c:pt>
                <c:pt idx="33">
                  <c:v>29388.799999999992</c:v>
                </c:pt>
                <c:pt idx="34">
                  <c:v>29345.791999999994</c:v>
                </c:pt>
                <c:pt idx="35">
                  <c:v>29301.350399999996</c:v>
                </c:pt>
                <c:pt idx="36">
                  <c:v>29256.908799999997</c:v>
                </c:pt>
                <c:pt idx="37">
                  <c:v>29216.767999999996</c:v>
                </c:pt>
                <c:pt idx="38">
                  <c:v>29172.326399999998</c:v>
                </c:pt>
                <c:pt idx="39">
                  <c:v>29129.3184</c:v>
                </c:pt>
                <c:pt idx="40">
                  <c:v>29107.097600000001</c:v>
                </c:pt>
                <c:pt idx="41">
                  <c:v>29085.593600000004</c:v>
                </c:pt>
                <c:pt idx="42">
                  <c:v>29063.372800000005</c:v>
                </c:pt>
                <c:pt idx="43">
                  <c:v>29041.152000000006</c:v>
                </c:pt>
                <c:pt idx="44">
                  <c:v>29019.648000000008</c:v>
                </c:pt>
                <c:pt idx="45">
                  <c:v>28997.427200000009</c:v>
                </c:pt>
                <c:pt idx="46">
                  <c:v>28975.923200000012</c:v>
                </c:pt>
                <c:pt idx="47">
                  <c:v>28953.702400000013</c:v>
                </c:pt>
                <c:pt idx="48">
                  <c:v>28931.481600000014</c:v>
                </c:pt>
                <c:pt idx="49">
                  <c:v>28911.411200000013</c:v>
                </c:pt>
                <c:pt idx="50">
                  <c:v>28889.190400000014</c:v>
                </c:pt>
                <c:pt idx="51">
                  <c:v>28867.686400000017</c:v>
                </c:pt>
                <c:pt idx="52">
                  <c:v>28845.465600000018</c:v>
                </c:pt>
                <c:pt idx="53">
                  <c:v>28823.961600000021</c:v>
                </c:pt>
                <c:pt idx="54">
                  <c:v>28801.740800000021</c:v>
                </c:pt>
                <c:pt idx="55">
                  <c:v>28779.520000000022</c:v>
                </c:pt>
                <c:pt idx="56">
                  <c:v>28779.520000000022</c:v>
                </c:pt>
                <c:pt idx="57">
                  <c:v>28779.520000000022</c:v>
                </c:pt>
                <c:pt idx="58">
                  <c:v>28779.520000000022</c:v>
                </c:pt>
                <c:pt idx="59">
                  <c:v>28779.520000000022</c:v>
                </c:pt>
                <c:pt idx="60">
                  <c:v>28779.520000000022</c:v>
                </c:pt>
                <c:pt idx="61">
                  <c:v>28779.520000000022</c:v>
                </c:pt>
                <c:pt idx="62">
                  <c:v>28779.520000000022</c:v>
                </c:pt>
                <c:pt idx="63">
                  <c:v>28779.520000000022</c:v>
                </c:pt>
                <c:pt idx="64">
                  <c:v>28779.520000000022</c:v>
                </c:pt>
                <c:pt idx="65">
                  <c:v>28779.520000000022</c:v>
                </c:pt>
                <c:pt idx="66">
                  <c:v>28779.520000000022</c:v>
                </c:pt>
                <c:pt idx="67">
                  <c:v>28779.520000000022</c:v>
                </c:pt>
                <c:pt idx="68">
                  <c:v>28779.520000000022</c:v>
                </c:pt>
                <c:pt idx="69">
                  <c:v>28779.520000000022</c:v>
                </c:pt>
                <c:pt idx="70">
                  <c:v>28779.520000000022</c:v>
                </c:pt>
                <c:pt idx="71">
                  <c:v>28779.520000000022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D53-4517-B189-6223992E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08448"/>
        <c:axId val="754307464"/>
      </c:lineChart>
      <c:catAx>
        <c:axId val="7543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07464"/>
        <c:crosses val="autoZero"/>
        <c:auto val="1"/>
        <c:lblAlgn val="ctr"/>
        <c:lblOffset val="100"/>
        <c:noMultiLvlLbl val="0"/>
      </c:catAx>
      <c:valAx>
        <c:axId val="7543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AZURE STORAGR LRS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'Szkola Chmury zad 7'!$B$2:$B$73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'Szkola Chmury zad 7'!$R$2:$R$73</c:f>
              <c:numCache>
                <c:formatCode>General</c:formatCode>
                <c:ptCount val="72"/>
                <c:pt idx="0">
                  <c:v>53.964799999999997</c:v>
                </c:pt>
                <c:pt idx="1">
                  <c:v>102.7072</c:v>
                </c:pt>
                <c:pt idx="2">
                  <c:v>156.672</c:v>
                </c:pt>
                <c:pt idx="3">
                  <c:v>208.89599999999999</c:v>
                </c:pt>
                <c:pt idx="4">
                  <c:v>262.86079999999998</c:v>
                </c:pt>
                <c:pt idx="5">
                  <c:v>315.08479999999997</c:v>
                </c:pt>
                <c:pt idx="6">
                  <c:v>369.04959999999994</c:v>
                </c:pt>
                <c:pt idx="7">
                  <c:v>423.01439999999991</c:v>
                </c:pt>
                <c:pt idx="8">
                  <c:v>475.2383999999999</c:v>
                </c:pt>
                <c:pt idx="9">
                  <c:v>529.20319999999992</c:v>
                </c:pt>
                <c:pt idx="10">
                  <c:v>581.42719999999997</c:v>
                </c:pt>
                <c:pt idx="11">
                  <c:v>635.39199999999994</c:v>
                </c:pt>
                <c:pt idx="12">
                  <c:v>689.35679999999991</c:v>
                </c:pt>
                <c:pt idx="13">
                  <c:v>738.09919999999988</c:v>
                </c:pt>
                <c:pt idx="14">
                  <c:v>792.06399999999985</c:v>
                </c:pt>
                <c:pt idx="15">
                  <c:v>844.2879999999999</c:v>
                </c:pt>
                <c:pt idx="16">
                  <c:v>898.25279999999987</c:v>
                </c:pt>
                <c:pt idx="17">
                  <c:v>950.47679999999991</c:v>
                </c:pt>
                <c:pt idx="18">
                  <c:v>1004.4415999999999</c:v>
                </c:pt>
                <c:pt idx="19">
                  <c:v>1058.4063999999998</c:v>
                </c:pt>
                <c:pt idx="20">
                  <c:v>1110.6303999999998</c:v>
                </c:pt>
                <c:pt idx="21">
                  <c:v>1164.5951999999997</c:v>
                </c:pt>
                <c:pt idx="22">
                  <c:v>1216.8191999999997</c:v>
                </c:pt>
                <c:pt idx="23">
                  <c:v>1270.7839999999997</c:v>
                </c:pt>
                <c:pt idx="24">
                  <c:v>1270.7839999999997</c:v>
                </c:pt>
                <c:pt idx="25">
                  <c:v>1270.7839999999997</c:v>
                </c:pt>
                <c:pt idx="26">
                  <c:v>1270.7839999999997</c:v>
                </c:pt>
                <c:pt idx="27">
                  <c:v>1270.7839999999997</c:v>
                </c:pt>
                <c:pt idx="28">
                  <c:v>1270.7839999999997</c:v>
                </c:pt>
                <c:pt idx="29">
                  <c:v>1270.7839999999997</c:v>
                </c:pt>
                <c:pt idx="30">
                  <c:v>1270.7839999999997</c:v>
                </c:pt>
                <c:pt idx="31">
                  <c:v>1270.7839999999997</c:v>
                </c:pt>
                <c:pt idx="32">
                  <c:v>1270.7839999999997</c:v>
                </c:pt>
                <c:pt idx="33">
                  <c:v>1270.7839999999997</c:v>
                </c:pt>
                <c:pt idx="34">
                  <c:v>1270.7839999999997</c:v>
                </c:pt>
                <c:pt idx="35">
                  <c:v>1270.7839999999997</c:v>
                </c:pt>
                <c:pt idx="36">
                  <c:v>1270.7839999999997</c:v>
                </c:pt>
                <c:pt idx="37">
                  <c:v>1270.7839999999997</c:v>
                </c:pt>
                <c:pt idx="38">
                  <c:v>1270.7839999999997</c:v>
                </c:pt>
                <c:pt idx="39">
                  <c:v>1270.7839999999997</c:v>
                </c:pt>
                <c:pt idx="40">
                  <c:v>1270.7839999999997</c:v>
                </c:pt>
                <c:pt idx="41">
                  <c:v>1270.7839999999997</c:v>
                </c:pt>
                <c:pt idx="42">
                  <c:v>1270.7839999999997</c:v>
                </c:pt>
                <c:pt idx="43">
                  <c:v>1270.7839999999997</c:v>
                </c:pt>
                <c:pt idx="44">
                  <c:v>1270.7839999999997</c:v>
                </c:pt>
                <c:pt idx="45">
                  <c:v>1270.7839999999997</c:v>
                </c:pt>
                <c:pt idx="46">
                  <c:v>1270.7839999999997</c:v>
                </c:pt>
                <c:pt idx="47">
                  <c:v>1270.7839999999997</c:v>
                </c:pt>
                <c:pt idx="48">
                  <c:v>1270.7839999999997</c:v>
                </c:pt>
                <c:pt idx="49">
                  <c:v>1270.7839999999997</c:v>
                </c:pt>
                <c:pt idx="50">
                  <c:v>1270.7839999999997</c:v>
                </c:pt>
                <c:pt idx="51">
                  <c:v>1270.7839999999997</c:v>
                </c:pt>
                <c:pt idx="52">
                  <c:v>1270.7839999999997</c:v>
                </c:pt>
                <c:pt idx="53">
                  <c:v>1270.7839999999997</c:v>
                </c:pt>
                <c:pt idx="54">
                  <c:v>1270.7839999999997</c:v>
                </c:pt>
                <c:pt idx="55">
                  <c:v>1270.7839999999997</c:v>
                </c:pt>
                <c:pt idx="56">
                  <c:v>1270.7839999999997</c:v>
                </c:pt>
                <c:pt idx="57">
                  <c:v>1270.7839999999997</c:v>
                </c:pt>
                <c:pt idx="58">
                  <c:v>1270.7839999999997</c:v>
                </c:pt>
                <c:pt idx="59">
                  <c:v>1270.7839999999997</c:v>
                </c:pt>
                <c:pt idx="60">
                  <c:v>1270.7839999999997</c:v>
                </c:pt>
                <c:pt idx="61">
                  <c:v>1270.7839999999997</c:v>
                </c:pt>
                <c:pt idx="62">
                  <c:v>1270.7839999999997</c:v>
                </c:pt>
                <c:pt idx="63">
                  <c:v>1270.7839999999997</c:v>
                </c:pt>
                <c:pt idx="64">
                  <c:v>1270.7839999999997</c:v>
                </c:pt>
                <c:pt idx="65">
                  <c:v>1270.7839999999997</c:v>
                </c:pt>
                <c:pt idx="66">
                  <c:v>1270.7839999999997</c:v>
                </c:pt>
                <c:pt idx="67">
                  <c:v>1270.7839999999997</c:v>
                </c:pt>
                <c:pt idx="68">
                  <c:v>1270.7839999999997</c:v>
                </c:pt>
                <c:pt idx="69">
                  <c:v>1270.7839999999997</c:v>
                </c:pt>
                <c:pt idx="70">
                  <c:v>1270.7839999999997</c:v>
                </c:pt>
                <c:pt idx="71">
                  <c:v>1270.7839999999997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4-44BE-BAE0-B3AF3F7B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08448"/>
        <c:axId val="754307464"/>
      </c:lineChart>
      <c:catAx>
        <c:axId val="7543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07464"/>
        <c:crosses val="autoZero"/>
        <c:auto val="1"/>
        <c:lblAlgn val="ctr"/>
        <c:lblOffset val="100"/>
        <c:noMultiLvlLbl val="0"/>
      </c:catAx>
      <c:valAx>
        <c:axId val="7543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180975</xdr:colOff>
      <xdr:row>4</xdr:row>
      <xdr:rowOff>180975</xdr:rowOff>
    </xdr:from>
    <xdr:to>
      <xdr:col>22</xdr:col>
      <xdr:colOff>228601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84661-AE6F-4232-B926-19F1CD1F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171449</xdr:colOff>
      <xdr:row>17</xdr:row>
      <xdr:rowOff>147636</xdr:rowOff>
    </xdr:from>
    <xdr:to>
      <xdr:col>22</xdr:col>
      <xdr:colOff>228600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51007-742A-4617-81A8-3D4EAB5A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31</xdr:row>
      <xdr:rowOff>38100</xdr:rowOff>
    </xdr:from>
    <xdr:to>
      <xdr:col>22</xdr:col>
      <xdr:colOff>219076</xdr:colOff>
      <xdr:row>44</xdr:row>
      <xdr:rowOff>80964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81747-BDBD-4DC1-91FA-C2C28B63F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E032-8B94-4F97-9794-57971F2A6A73}">
  <dimension ref="A1:AA75"/>
  <sheetViews>
    <sheetView tabSelected="1" topLeftCell="B1" zoomScale="70" zoomScaleNormal="70" workbookViewId="0">
      <selection activeCell="Z19" sqref="Z19"/>
    </sheetView>
  </sheetViews>
  <sheetFormatPr defaultRowHeight="15" x14ac:dyDescent="0.25"/>
  <cols>
    <col min="1" max="1" width="0" hidden="1" customWidth="1"/>
    <col min="3" max="3" width="10.85546875" customWidth="1"/>
    <col min="4" max="4" width="15.28515625" hidden="1" customWidth="1"/>
    <col min="5" max="5" width="14.85546875" customWidth="1"/>
    <col min="6" max="6" width="14.28515625" customWidth="1"/>
    <col min="7" max="7" width="7.85546875" customWidth="1"/>
    <col min="8" max="8" width="11.7109375" customWidth="1"/>
    <col min="9" max="9" width="30.5703125" hidden="1" customWidth="1"/>
    <col min="10" max="12" width="14" customWidth="1"/>
    <col min="13" max="13" width="12.42578125" style="2" customWidth="1"/>
    <col min="14" max="14" width="14.140625" style="2" customWidth="1"/>
    <col min="15" max="15" width="10.5703125" bestFit="1" customWidth="1"/>
    <col min="16" max="16" width="12" bestFit="1" customWidth="1"/>
    <col min="17" max="17" width="0" hidden="1" customWidth="1"/>
    <col min="18" max="18" width="10.140625" bestFit="1" customWidth="1"/>
    <col min="19" max="19" width="12.85546875" bestFit="1" customWidth="1"/>
    <col min="20" max="20" width="52.5703125" customWidth="1"/>
    <col min="21" max="21" width="17" customWidth="1"/>
    <col min="22" max="22" width="23.7109375" customWidth="1"/>
    <col min="25" max="26" width="13.140625" bestFit="1" customWidth="1"/>
    <col min="27" max="27" width="15" bestFit="1" customWidth="1"/>
  </cols>
  <sheetData>
    <row r="1" spans="1:27" ht="91.5" thickTop="1" thickBot="1" x14ac:dyDescent="0.3">
      <c r="A1" t="s">
        <v>1</v>
      </c>
      <c r="B1" t="s">
        <v>25</v>
      </c>
      <c r="C1" t="s">
        <v>2</v>
      </c>
      <c r="D1" t="s">
        <v>3</v>
      </c>
      <c r="E1" t="s">
        <v>4</v>
      </c>
      <c r="F1" t="s">
        <v>0</v>
      </c>
      <c r="G1" s="8" t="s">
        <v>26</v>
      </c>
      <c r="H1" s="8" t="s">
        <v>28</v>
      </c>
      <c r="I1" t="s">
        <v>5</v>
      </c>
      <c r="J1" s="8" t="s">
        <v>28</v>
      </c>
      <c r="K1" s="8" t="s">
        <v>27</v>
      </c>
      <c r="L1" s="8" t="s">
        <v>27</v>
      </c>
      <c r="M1" s="8" t="s">
        <v>23</v>
      </c>
      <c r="N1" s="8" t="s">
        <v>24</v>
      </c>
      <c r="O1" s="8" t="s">
        <v>29</v>
      </c>
      <c r="P1" s="8" t="s">
        <v>30</v>
      </c>
      <c r="Q1" s="8" t="s">
        <v>31</v>
      </c>
      <c r="R1" s="8" t="s">
        <v>32</v>
      </c>
      <c r="S1" t="s">
        <v>6</v>
      </c>
      <c r="T1" s="7" t="s">
        <v>20</v>
      </c>
      <c r="U1" s="7" t="s">
        <v>21</v>
      </c>
      <c r="V1" s="7" t="s">
        <v>22</v>
      </c>
    </row>
    <row r="2" spans="1:27" ht="18.75" thickTop="1" thickBot="1" x14ac:dyDescent="0.3">
      <c r="A2">
        <v>1</v>
      </c>
      <c r="B2">
        <v>1</v>
      </c>
      <c r="C2">
        <f>F2</f>
        <v>31</v>
      </c>
      <c r="D2">
        <v>0</v>
      </c>
      <c r="E2">
        <f>C2+D2</f>
        <v>31</v>
      </c>
      <c r="F2">
        <v>31</v>
      </c>
      <c r="H2">
        <v>0.02</v>
      </c>
      <c r="I2">
        <f>H2*100</f>
        <v>2</v>
      </c>
      <c r="J2">
        <v>4.0500000000000001E-2</v>
      </c>
      <c r="K2">
        <v>1.6999999999999999E-3</v>
      </c>
      <c r="L2">
        <f>K2*1024</f>
        <v>1.7407999999999999</v>
      </c>
      <c r="M2" s="2">
        <f>F2*(H2)*(1024)</f>
        <v>634.88</v>
      </c>
      <c r="N2" s="2">
        <f>F2*(J2)*(1024)</f>
        <v>1285.6320000000001</v>
      </c>
      <c r="O2" s="2">
        <v>634.88</v>
      </c>
      <c r="P2" s="2">
        <v>1285.6320000000001</v>
      </c>
      <c r="Q2">
        <f>F2*K2*1024</f>
        <v>53.964799999999997</v>
      </c>
      <c r="R2">
        <v>53.964799999999997</v>
      </c>
      <c r="S2" t="s">
        <v>7</v>
      </c>
      <c r="T2" s="5" t="s">
        <v>8</v>
      </c>
      <c r="U2" s="6" t="s">
        <v>9</v>
      </c>
      <c r="V2" s="6" t="s">
        <v>10</v>
      </c>
    </row>
    <row r="3" spans="1:27" ht="18" thickBot="1" x14ac:dyDescent="0.3">
      <c r="A3">
        <v>1</v>
      </c>
      <c r="B3">
        <v>2</v>
      </c>
      <c r="C3">
        <f>F3</f>
        <v>28</v>
      </c>
      <c r="D3">
        <v>0</v>
      </c>
      <c r="E3">
        <f>E2+C3</f>
        <v>59</v>
      </c>
      <c r="F3">
        <v>28</v>
      </c>
      <c r="H3">
        <v>1.9599999999999999E-2</v>
      </c>
      <c r="I3">
        <f t="shared" ref="I3:I66" si="0">H3*100</f>
        <v>1.96</v>
      </c>
      <c r="J3">
        <v>3.9899999999999998E-2</v>
      </c>
      <c r="K3">
        <v>1.6999999999999999E-3</v>
      </c>
      <c r="L3">
        <f t="shared" ref="L3:L66" si="1">K3*1024</f>
        <v>1.7407999999999999</v>
      </c>
      <c r="M3" s="2">
        <f>F3*(H3)*(1024)</f>
        <v>561.97119999999995</v>
      </c>
      <c r="N3" s="2">
        <f>F3*(J3)*(1024)</f>
        <v>1144.0128</v>
      </c>
      <c r="O3" s="2">
        <f>M3+M2</f>
        <v>1196.8512000000001</v>
      </c>
      <c r="P3" s="2">
        <f>N3+N2</f>
        <v>2429.6448</v>
      </c>
      <c r="Q3">
        <f t="shared" ref="Q3:Q66" si="2">F3*K3*1024</f>
        <v>48.742399999999996</v>
      </c>
      <c r="R3">
        <f>Q2+Q3</f>
        <v>102.7072</v>
      </c>
      <c r="T3" s="3" t="s">
        <v>11</v>
      </c>
      <c r="U3" s="4" t="s">
        <v>12</v>
      </c>
      <c r="V3" s="4" t="s">
        <v>13</v>
      </c>
    </row>
    <row r="4" spans="1:27" ht="18" thickBot="1" x14ac:dyDescent="0.3">
      <c r="A4">
        <v>1</v>
      </c>
      <c r="B4">
        <v>3</v>
      </c>
      <c r="C4">
        <f t="shared" ref="C4:C26" si="3">F4</f>
        <v>31</v>
      </c>
      <c r="D4">
        <v>0</v>
      </c>
      <c r="E4">
        <f>E3+C4</f>
        <v>90</v>
      </c>
      <c r="F4">
        <v>31</v>
      </c>
      <c r="H4">
        <v>1.9599999999999999E-2</v>
      </c>
      <c r="I4">
        <f t="shared" si="0"/>
        <v>1.96</v>
      </c>
      <c r="J4">
        <v>3.9899999999999998E-2</v>
      </c>
      <c r="K4">
        <v>1.6999999999999999E-3</v>
      </c>
      <c r="L4">
        <f t="shared" si="1"/>
        <v>1.7407999999999999</v>
      </c>
      <c r="M4" s="2">
        <f>F4*(H4)*(1024)</f>
        <v>622.18240000000003</v>
      </c>
      <c r="N4" s="2">
        <f>F4*(J4)*(1024)</f>
        <v>1266.5855999999999</v>
      </c>
      <c r="O4" s="2">
        <f>M4+O3</f>
        <v>1819.0336000000002</v>
      </c>
      <c r="P4" s="2">
        <f>N4+P3</f>
        <v>3696.2303999999999</v>
      </c>
      <c r="Q4">
        <f t="shared" si="2"/>
        <v>53.964799999999997</v>
      </c>
      <c r="R4">
        <f>R3+Q4</f>
        <v>156.672</v>
      </c>
      <c r="T4" s="3" t="s">
        <v>14</v>
      </c>
      <c r="U4" s="4" t="s">
        <v>15</v>
      </c>
      <c r="V4" s="4" t="s">
        <v>16</v>
      </c>
    </row>
    <row r="5" spans="1:27" ht="18" thickBot="1" x14ac:dyDescent="0.3">
      <c r="A5">
        <v>1</v>
      </c>
      <c r="B5">
        <v>4</v>
      </c>
      <c r="C5">
        <f t="shared" si="3"/>
        <v>30</v>
      </c>
      <c r="D5">
        <v>0</v>
      </c>
      <c r="E5">
        <f t="shared" ref="E5:E38" si="4">E4+C5</f>
        <v>120</v>
      </c>
      <c r="F5">
        <v>30</v>
      </c>
      <c r="H5">
        <v>1.9599999999999999E-2</v>
      </c>
      <c r="I5">
        <f t="shared" si="0"/>
        <v>1.96</v>
      </c>
      <c r="J5">
        <v>3.9899999999999998E-2</v>
      </c>
      <c r="K5">
        <v>1.6999999999999999E-3</v>
      </c>
      <c r="L5">
        <f t="shared" si="1"/>
        <v>1.7407999999999999</v>
      </c>
      <c r="M5" s="2">
        <f>F5*(H5)*(1024)</f>
        <v>602.11199999999997</v>
      </c>
      <c r="N5" s="2">
        <f>F5*(J5)*(1024)</f>
        <v>1225.7279999999998</v>
      </c>
      <c r="O5" s="2">
        <f>M5+O4</f>
        <v>2421.1456000000003</v>
      </c>
      <c r="P5" s="2">
        <f>N5+P4</f>
        <v>4921.9583999999995</v>
      </c>
      <c r="Q5">
        <f t="shared" si="2"/>
        <v>52.223999999999997</v>
      </c>
      <c r="R5">
        <f>R4+Q5</f>
        <v>208.89599999999999</v>
      </c>
      <c r="T5" s="3" t="s">
        <v>17</v>
      </c>
      <c r="U5" s="4" t="s">
        <v>18</v>
      </c>
      <c r="V5" s="4" t="s">
        <v>19</v>
      </c>
    </row>
    <row r="6" spans="1:27" x14ac:dyDescent="0.25">
      <c r="A6">
        <v>1</v>
      </c>
      <c r="B6">
        <v>5</v>
      </c>
      <c r="C6">
        <f t="shared" si="3"/>
        <v>31</v>
      </c>
      <c r="D6">
        <v>0</v>
      </c>
      <c r="E6">
        <f t="shared" si="4"/>
        <v>151</v>
      </c>
      <c r="F6">
        <v>31</v>
      </c>
      <c r="H6">
        <v>1.9599999999999999E-2</v>
      </c>
      <c r="I6">
        <f t="shared" si="0"/>
        <v>1.96</v>
      </c>
      <c r="J6">
        <v>3.9899999999999998E-2</v>
      </c>
      <c r="K6">
        <v>1.6999999999999999E-3</v>
      </c>
      <c r="L6">
        <f t="shared" si="1"/>
        <v>1.7407999999999999</v>
      </c>
      <c r="M6" s="2">
        <f>F6*(H6)*(1024)</f>
        <v>622.18240000000003</v>
      </c>
      <c r="N6" s="2">
        <f>F6*(J6)*(1024)</f>
        <v>1266.5855999999999</v>
      </c>
      <c r="O6" s="2">
        <f>M6+O5</f>
        <v>3043.3280000000004</v>
      </c>
      <c r="P6" s="2">
        <f t="shared" ref="P5:P30" si="5">N6+P5</f>
        <v>6188.5439999999999</v>
      </c>
      <c r="Q6">
        <f t="shared" si="2"/>
        <v>53.964799999999997</v>
      </c>
      <c r="R6">
        <f t="shared" ref="R6:R69" si="6">R5+Q6</f>
        <v>262.86079999999998</v>
      </c>
      <c r="Y6" t="s">
        <v>33</v>
      </c>
      <c r="Z6" t="s">
        <v>33</v>
      </c>
      <c r="AA6" t="s">
        <v>34</v>
      </c>
    </row>
    <row r="7" spans="1:27" x14ac:dyDescent="0.25">
      <c r="A7">
        <v>1</v>
      </c>
      <c r="B7">
        <v>6</v>
      </c>
      <c r="C7">
        <f t="shared" si="3"/>
        <v>30</v>
      </c>
      <c r="D7">
        <v>0</v>
      </c>
      <c r="E7">
        <f t="shared" si="4"/>
        <v>181</v>
      </c>
      <c r="F7">
        <v>30</v>
      </c>
      <c r="H7">
        <v>1.9599999999999999E-2</v>
      </c>
      <c r="I7">
        <f t="shared" si="0"/>
        <v>1.96</v>
      </c>
      <c r="J7">
        <v>3.9899999999999998E-2</v>
      </c>
      <c r="K7">
        <v>1.6999999999999999E-3</v>
      </c>
      <c r="L7">
        <f t="shared" si="1"/>
        <v>1.7407999999999999</v>
      </c>
      <c r="M7" s="2">
        <f>F7*(H7)*(1024)</f>
        <v>602.11199999999997</v>
      </c>
      <c r="N7" s="2">
        <f>F7*(J7)*(1024)</f>
        <v>1225.7279999999998</v>
      </c>
      <c r="O7" s="2">
        <f>M7+O6</f>
        <v>3645.4400000000005</v>
      </c>
      <c r="P7" s="2">
        <f t="shared" si="5"/>
        <v>7414.2719999999999</v>
      </c>
      <c r="Q7">
        <f t="shared" si="2"/>
        <v>52.223999999999997</v>
      </c>
      <c r="R7">
        <f t="shared" si="6"/>
        <v>315.08479999999997</v>
      </c>
      <c r="Y7">
        <v>867829.55520000076</v>
      </c>
      <c r="Z7">
        <v>1765951.2832000002</v>
      </c>
      <c r="AA7">
        <v>76849.35679999998</v>
      </c>
    </row>
    <row r="8" spans="1:27" x14ac:dyDescent="0.25">
      <c r="A8">
        <v>1</v>
      </c>
      <c r="B8">
        <v>7</v>
      </c>
      <c r="C8">
        <f t="shared" si="3"/>
        <v>31</v>
      </c>
      <c r="D8">
        <v>0</v>
      </c>
      <c r="E8">
        <f t="shared" si="4"/>
        <v>212</v>
      </c>
      <c r="F8">
        <v>31</v>
      </c>
      <c r="H8">
        <v>1.9599999999999999E-2</v>
      </c>
      <c r="I8">
        <f t="shared" si="0"/>
        <v>1.96</v>
      </c>
      <c r="J8">
        <v>3.9899999999999998E-2</v>
      </c>
      <c r="K8">
        <v>1.6999999999999999E-3</v>
      </c>
      <c r="L8">
        <f t="shared" si="1"/>
        <v>1.7407999999999999</v>
      </c>
      <c r="M8" s="2">
        <f>F8*(H8)*(1024)</f>
        <v>622.18240000000003</v>
      </c>
      <c r="N8" s="2">
        <f>F8*(J8)*(1024)</f>
        <v>1266.5855999999999</v>
      </c>
      <c r="O8" s="2">
        <f>M8+O7</f>
        <v>4267.6224000000002</v>
      </c>
      <c r="P8" s="2">
        <f t="shared" si="5"/>
        <v>8680.8575999999994</v>
      </c>
      <c r="Q8">
        <f t="shared" si="2"/>
        <v>53.964799999999997</v>
      </c>
      <c r="R8">
        <f t="shared" si="6"/>
        <v>369.04959999999994</v>
      </c>
    </row>
    <row r="9" spans="1:27" x14ac:dyDescent="0.25">
      <c r="A9">
        <v>1</v>
      </c>
      <c r="B9">
        <v>8</v>
      </c>
      <c r="C9">
        <f t="shared" si="3"/>
        <v>31</v>
      </c>
      <c r="D9">
        <v>0</v>
      </c>
      <c r="E9">
        <f t="shared" si="4"/>
        <v>243</v>
      </c>
      <c r="F9">
        <v>31</v>
      </c>
      <c r="H9">
        <v>1.9599999999999999E-2</v>
      </c>
      <c r="I9">
        <f t="shared" si="0"/>
        <v>1.96</v>
      </c>
      <c r="J9">
        <v>3.9899999999999998E-2</v>
      </c>
      <c r="K9">
        <v>1.6999999999999999E-3</v>
      </c>
      <c r="L9">
        <f t="shared" si="1"/>
        <v>1.7407999999999999</v>
      </c>
      <c r="M9" s="2">
        <f>F9*(H9)*(1024)</f>
        <v>622.18240000000003</v>
      </c>
      <c r="N9" s="2">
        <f>F9*(J9)*(1024)</f>
        <v>1266.5855999999999</v>
      </c>
      <c r="O9" s="2">
        <f>M9+O8</f>
        <v>4889.8047999999999</v>
      </c>
      <c r="P9" s="2">
        <f t="shared" si="5"/>
        <v>9947.4431999999997</v>
      </c>
      <c r="Q9">
        <f t="shared" si="2"/>
        <v>53.964799999999997</v>
      </c>
      <c r="R9">
        <f t="shared" si="6"/>
        <v>423.01439999999991</v>
      </c>
    </row>
    <row r="10" spans="1:27" x14ac:dyDescent="0.25">
      <c r="A10">
        <v>1</v>
      </c>
      <c r="B10">
        <v>9</v>
      </c>
      <c r="C10">
        <f t="shared" si="3"/>
        <v>30</v>
      </c>
      <c r="D10">
        <v>0</v>
      </c>
      <c r="E10">
        <f t="shared" si="4"/>
        <v>273</v>
      </c>
      <c r="F10">
        <v>30</v>
      </c>
      <c r="H10">
        <v>1.9599999999999999E-2</v>
      </c>
      <c r="I10">
        <f t="shared" si="0"/>
        <v>1.96</v>
      </c>
      <c r="J10">
        <v>3.9899999999999998E-2</v>
      </c>
      <c r="K10">
        <v>1.6999999999999999E-3</v>
      </c>
      <c r="L10">
        <f t="shared" si="1"/>
        <v>1.7407999999999999</v>
      </c>
      <c r="M10" s="2">
        <f>F10*(H10)*(1024)</f>
        <v>602.11199999999997</v>
      </c>
      <c r="N10" s="2">
        <f>F10*(J10)*(1024)</f>
        <v>1225.7279999999998</v>
      </c>
      <c r="O10" s="2">
        <f>M10+O9</f>
        <v>5491.9168</v>
      </c>
      <c r="P10" s="2">
        <f t="shared" si="5"/>
        <v>11173.171199999999</v>
      </c>
      <c r="Q10">
        <f t="shared" si="2"/>
        <v>52.223999999999997</v>
      </c>
      <c r="R10">
        <f t="shared" si="6"/>
        <v>475.2383999999999</v>
      </c>
    </row>
    <row r="11" spans="1:27" x14ac:dyDescent="0.25">
      <c r="A11">
        <v>1</v>
      </c>
      <c r="B11">
        <v>10</v>
      </c>
      <c r="C11">
        <f t="shared" si="3"/>
        <v>31</v>
      </c>
      <c r="D11">
        <v>0</v>
      </c>
      <c r="E11">
        <f t="shared" si="4"/>
        <v>304</v>
      </c>
      <c r="F11">
        <v>31</v>
      </c>
      <c r="H11">
        <v>1.9599999999999999E-2</v>
      </c>
      <c r="I11">
        <f t="shared" si="0"/>
        <v>1.96</v>
      </c>
      <c r="J11">
        <v>3.9899999999999998E-2</v>
      </c>
      <c r="K11">
        <v>1.6999999999999999E-3</v>
      </c>
      <c r="L11">
        <f t="shared" si="1"/>
        <v>1.7407999999999999</v>
      </c>
      <c r="M11" s="2">
        <f>F11*(H11)*(1024)</f>
        <v>622.18240000000003</v>
      </c>
      <c r="N11" s="2">
        <f>F11*(J11)*(1024)</f>
        <v>1266.5855999999999</v>
      </c>
      <c r="O11" s="2">
        <f>M11+O10</f>
        <v>6114.0991999999997</v>
      </c>
      <c r="P11" s="2">
        <f t="shared" si="5"/>
        <v>12439.756799999999</v>
      </c>
      <c r="Q11">
        <f t="shared" si="2"/>
        <v>53.964799999999997</v>
      </c>
      <c r="R11">
        <f t="shared" si="6"/>
        <v>529.20319999999992</v>
      </c>
    </row>
    <row r="12" spans="1:27" x14ac:dyDescent="0.25">
      <c r="A12">
        <v>1</v>
      </c>
      <c r="B12">
        <v>11</v>
      </c>
      <c r="C12">
        <f t="shared" si="3"/>
        <v>30</v>
      </c>
      <c r="D12">
        <v>0</v>
      </c>
      <c r="E12">
        <f t="shared" si="4"/>
        <v>334</v>
      </c>
      <c r="F12">
        <v>30</v>
      </c>
      <c r="H12">
        <v>1.9599999999999999E-2</v>
      </c>
      <c r="I12">
        <f t="shared" si="0"/>
        <v>1.96</v>
      </c>
      <c r="J12">
        <v>3.9899999999999998E-2</v>
      </c>
      <c r="K12">
        <v>1.6999999999999999E-3</v>
      </c>
      <c r="L12">
        <f t="shared" si="1"/>
        <v>1.7407999999999999</v>
      </c>
      <c r="M12" s="2">
        <f>F12*(H12)*(1024)</f>
        <v>602.11199999999997</v>
      </c>
      <c r="N12" s="2">
        <f>F12*(J12)*(1024)</f>
        <v>1225.7279999999998</v>
      </c>
      <c r="O12" s="2">
        <f>M12+O11</f>
        <v>6716.2111999999997</v>
      </c>
      <c r="P12" s="2">
        <f t="shared" si="5"/>
        <v>13665.484799999998</v>
      </c>
      <c r="Q12">
        <f t="shared" si="2"/>
        <v>52.223999999999997</v>
      </c>
      <c r="R12">
        <f t="shared" si="6"/>
        <v>581.42719999999997</v>
      </c>
    </row>
    <row r="13" spans="1:27" x14ac:dyDescent="0.25">
      <c r="A13">
        <v>1</v>
      </c>
      <c r="B13">
        <v>12</v>
      </c>
      <c r="C13">
        <f t="shared" si="3"/>
        <v>31</v>
      </c>
      <c r="D13">
        <v>0</v>
      </c>
      <c r="E13">
        <f t="shared" si="4"/>
        <v>365</v>
      </c>
      <c r="F13">
        <v>31</v>
      </c>
      <c r="H13">
        <v>1.9599999999999999E-2</v>
      </c>
      <c r="I13">
        <f t="shared" si="0"/>
        <v>1.96</v>
      </c>
      <c r="J13">
        <v>3.9899999999999998E-2</v>
      </c>
      <c r="K13">
        <v>1.6999999999999999E-3</v>
      </c>
      <c r="L13">
        <f t="shared" si="1"/>
        <v>1.7407999999999999</v>
      </c>
      <c r="M13" s="2">
        <f>F13*(H13)*(1024)</f>
        <v>622.18240000000003</v>
      </c>
      <c r="N13" s="2">
        <f>F13*(J13)*(1024)</f>
        <v>1266.5855999999999</v>
      </c>
      <c r="O13" s="2">
        <f>M13+O12</f>
        <v>7338.3935999999994</v>
      </c>
      <c r="P13" s="2">
        <f t="shared" si="5"/>
        <v>14932.070399999999</v>
      </c>
      <c r="Q13">
        <f t="shared" si="2"/>
        <v>53.964799999999997</v>
      </c>
      <c r="R13">
        <f t="shared" si="6"/>
        <v>635.39199999999994</v>
      </c>
    </row>
    <row r="14" spans="1:27" x14ac:dyDescent="0.25">
      <c r="A14">
        <v>2</v>
      </c>
      <c r="B14">
        <v>13</v>
      </c>
      <c r="C14">
        <f t="shared" si="3"/>
        <v>31</v>
      </c>
      <c r="D14">
        <v>0</v>
      </c>
      <c r="E14">
        <f t="shared" si="4"/>
        <v>396</v>
      </c>
      <c r="F14">
        <v>31</v>
      </c>
      <c r="H14">
        <v>1.9599999999999999E-2</v>
      </c>
      <c r="I14">
        <f t="shared" si="0"/>
        <v>1.96</v>
      </c>
      <c r="J14">
        <v>3.9899999999999998E-2</v>
      </c>
      <c r="K14">
        <v>1.6999999999999999E-3</v>
      </c>
      <c r="L14">
        <f t="shared" si="1"/>
        <v>1.7407999999999999</v>
      </c>
      <c r="M14" s="2">
        <f>F14*(H14)*(1024)</f>
        <v>622.18240000000003</v>
      </c>
      <c r="N14" s="2">
        <f>F14*(J14)*(1024)</f>
        <v>1266.5855999999999</v>
      </c>
      <c r="O14" s="2">
        <f>M14+O13</f>
        <v>7960.5759999999991</v>
      </c>
      <c r="P14" s="2">
        <f t="shared" si="5"/>
        <v>16198.655999999999</v>
      </c>
      <c r="Q14">
        <f t="shared" si="2"/>
        <v>53.964799999999997</v>
      </c>
      <c r="R14">
        <f t="shared" si="6"/>
        <v>689.35679999999991</v>
      </c>
    </row>
    <row r="15" spans="1:27" x14ac:dyDescent="0.25">
      <c r="A15">
        <v>2</v>
      </c>
      <c r="B15">
        <v>14</v>
      </c>
      <c r="C15">
        <f t="shared" si="3"/>
        <v>28</v>
      </c>
      <c r="D15">
        <v>0</v>
      </c>
      <c r="E15">
        <f t="shared" si="4"/>
        <v>424</v>
      </c>
      <c r="F15">
        <v>28</v>
      </c>
      <c r="H15">
        <v>1.9599999999999999E-2</v>
      </c>
      <c r="I15">
        <f t="shared" si="0"/>
        <v>1.96</v>
      </c>
      <c r="J15">
        <v>3.9899999999999998E-2</v>
      </c>
      <c r="K15">
        <v>1.6999999999999999E-3</v>
      </c>
      <c r="L15">
        <f t="shared" si="1"/>
        <v>1.7407999999999999</v>
      </c>
      <c r="M15" s="2">
        <f>F15*(H15)*(1024)</f>
        <v>561.97119999999995</v>
      </c>
      <c r="N15" s="2">
        <f>F15*(J15)*(1024)</f>
        <v>1144.0128</v>
      </c>
      <c r="O15" s="2">
        <f>M15+O14</f>
        <v>8522.5471999999991</v>
      </c>
      <c r="P15" s="2">
        <f>N15+P14</f>
        <v>17342.668799999999</v>
      </c>
      <c r="Q15">
        <f t="shared" si="2"/>
        <v>48.742399999999996</v>
      </c>
      <c r="R15">
        <f t="shared" si="6"/>
        <v>738.09919999999988</v>
      </c>
    </row>
    <row r="16" spans="1:27" x14ac:dyDescent="0.25">
      <c r="A16">
        <v>2</v>
      </c>
      <c r="B16">
        <v>15</v>
      </c>
      <c r="C16">
        <f t="shared" si="3"/>
        <v>31</v>
      </c>
      <c r="D16">
        <v>0</v>
      </c>
      <c r="E16">
        <f t="shared" si="4"/>
        <v>455</v>
      </c>
      <c r="F16">
        <v>31</v>
      </c>
      <c r="H16">
        <v>1.9599999999999999E-2</v>
      </c>
      <c r="I16">
        <f t="shared" si="0"/>
        <v>1.96</v>
      </c>
      <c r="J16">
        <v>3.9899999999999998E-2</v>
      </c>
      <c r="K16">
        <v>1.6999999999999999E-3</v>
      </c>
      <c r="L16">
        <f t="shared" si="1"/>
        <v>1.7407999999999999</v>
      </c>
      <c r="M16" s="2">
        <f>F16*(H16)*(1024)</f>
        <v>622.18240000000003</v>
      </c>
      <c r="N16" s="2">
        <f>F16*(J16)*(1024)</f>
        <v>1266.5855999999999</v>
      </c>
      <c r="O16" s="2">
        <f>M16+O15</f>
        <v>9144.7295999999988</v>
      </c>
      <c r="P16" s="2">
        <f t="shared" si="5"/>
        <v>18609.254399999998</v>
      </c>
      <c r="Q16">
        <f t="shared" si="2"/>
        <v>53.964799999999997</v>
      </c>
      <c r="R16">
        <f t="shared" si="6"/>
        <v>792.06399999999985</v>
      </c>
    </row>
    <row r="17" spans="1:27" x14ac:dyDescent="0.25">
      <c r="A17">
        <v>2</v>
      </c>
      <c r="B17">
        <v>16</v>
      </c>
      <c r="C17">
        <f t="shared" si="3"/>
        <v>30</v>
      </c>
      <c r="D17">
        <v>0</v>
      </c>
      <c r="E17">
        <f t="shared" si="4"/>
        <v>485</v>
      </c>
      <c r="F17">
        <v>30</v>
      </c>
      <c r="H17">
        <v>1.9599999999999999E-2</v>
      </c>
      <c r="I17">
        <f t="shared" si="0"/>
        <v>1.96</v>
      </c>
      <c r="J17">
        <v>3.9899999999999998E-2</v>
      </c>
      <c r="K17">
        <v>1.6999999999999999E-3</v>
      </c>
      <c r="L17">
        <f t="shared" si="1"/>
        <v>1.7407999999999999</v>
      </c>
      <c r="M17" s="2">
        <f>F17*(H17)*(1024)</f>
        <v>602.11199999999997</v>
      </c>
      <c r="N17" s="2">
        <f>F17*(J17)*(1024)</f>
        <v>1225.7279999999998</v>
      </c>
      <c r="O17" s="2">
        <f>M17+O16</f>
        <v>9746.8415999999979</v>
      </c>
      <c r="P17" s="2">
        <f t="shared" si="5"/>
        <v>19834.982399999997</v>
      </c>
      <c r="Q17">
        <f t="shared" si="2"/>
        <v>52.223999999999997</v>
      </c>
      <c r="R17">
        <f t="shared" si="6"/>
        <v>844.2879999999999</v>
      </c>
      <c r="Y17" t="s">
        <v>36</v>
      </c>
      <c r="Z17" t="s">
        <v>37</v>
      </c>
      <c r="AA17" t="s">
        <v>38</v>
      </c>
    </row>
    <row r="18" spans="1:27" ht="17.25" x14ac:dyDescent="0.3">
      <c r="A18">
        <v>2</v>
      </c>
      <c r="B18">
        <v>17</v>
      </c>
      <c r="C18">
        <f t="shared" si="3"/>
        <v>31</v>
      </c>
      <c r="D18">
        <v>0</v>
      </c>
      <c r="E18">
        <f t="shared" si="4"/>
        <v>516</v>
      </c>
      <c r="F18">
        <v>31</v>
      </c>
      <c r="H18">
        <v>1.9300000000000001E-2</v>
      </c>
      <c r="I18">
        <f t="shared" si="0"/>
        <v>1.9300000000000002</v>
      </c>
      <c r="J18">
        <v>3.9199999999999999E-2</v>
      </c>
      <c r="K18">
        <v>1.6999999999999999E-3</v>
      </c>
      <c r="L18">
        <f t="shared" si="1"/>
        <v>1.7407999999999999</v>
      </c>
      <c r="M18" s="2">
        <f>F18*(H18)*(1024)</f>
        <v>612.65920000000006</v>
      </c>
      <c r="N18" s="2">
        <f>F18*(J18)*(1024)</f>
        <v>1244.3648000000001</v>
      </c>
      <c r="O18" s="2">
        <f>M18+O17</f>
        <v>10359.500799999998</v>
      </c>
      <c r="P18" s="2">
        <f t="shared" si="5"/>
        <v>21079.347199999997</v>
      </c>
      <c r="Q18">
        <f t="shared" si="2"/>
        <v>53.964799999999997</v>
      </c>
      <c r="R18">
        <f t="shared" si="6"/>
        <v>898.25279999999987</v>
      </c>
      <c r="Y18" s="1">
        <v>1.8599999999999998E-2</v>
      </c>
      <c r="Z18">
        <v>4</v>
      </c>
      <c r="AA18">
        <v>1024</v>
      </c>
    </row>
    <row r="19" spans="1:27" x14ac:dyDescent="0.25">
      <c r="A19">
        <v>2</v>
      </c>
      <c r="B19">
        <v>18</v>
      </c>
      <c r="C19">
        <f t="shared" si="3"/>
        <v>30</v>
      </c>
      <c r="D19">
        <v>0</v>
      </c>
      <c r="E19">
        <f t="shared" si="4"/>
        <v>546</v>
      </c>
      <c r="F19">
        <v>30</v>
      </c>
      <c r="H19">
        <v>1.9300000000000001E-2</v>
      </c>
      <c r="I19">
        <f t="shared" si="0"/>
        <v>1.9300000000000002</v>
      </c>
      <c r="J19">
        <v>3.9199999999999999E-2</v>
      </c>
      <c r="K19">
        <v>1.6999999999999999E-3</v>
      </c>
      <c r="L19">
        <f t="shared" si="1"/>
        <v>1.7407999999999999</v>
      </c>
      <c r="M19" s="2">
        <f>F19*(H19)*(1024)</f>
        <v>592.89600000000007</v>
      </c>
      <c r="N19" s="2">
        <f>F19*(J19)*(1024)</f>
        <v>1204.2239999999999</v>
      </c>
      <c r="O19" s="2">
        <f>M19+O18</f>
        <v>10952.396799999999</v>
      </c>
      <c r="P19" s="2">
        <f t="shared" si="5"/>
        <v>22283.571199999995</v>
      </c>
      <c r="Q19">
        <f t="shared" si="2"/>
        <v>52.223999999999997</v>
      </c>
      <c r="R19">
        <f t="shared" si="6"/>
        <v>950.47679999999991</v>
      </c>
      <c r="Y19" t="s">
        <v>35</v>
      </c>
      <c r="Z19">
        <f>Y18*Z18*AA18*12</f>
        <v>914.22719999999993</v>
      </c>
    </row>
    <row r="20" spans="1:27" x14ac:dyDescent="0.25">
      <c r="A20">
        <v>2</v>
      </c>
      <c r="B20">
        <v>19</v>
      </c>
      <c r="C20">
        <f t="shared" si="3"/>
        <v>31</v>
      </c>
      <c r="D20">
        <v>0</v>
      </c>
      <c r="E20">
        <f t="shared" si="4"/>
        <v>577</v>
      </c>
      <c r="F20">
        <v>31</v>
      </c>
      <c r="H20">
        <v>1.9300000000000001E-2</v>
      </c>
      <c r="I20">
        <f t="shared" si="0"/>
        <v>1.9300000000000002</v>
      </c>
      <c r="J20">
        <v>3.9199999999999999E-2</v>
      </c>
      <c r="K20">
        <v>1.6999999999999999E-3</v>
      </c>
      <c r="L20">
        <f t="shared" si="1"/>
        <v>1.7407999999999999</v>
      </c>
      <c r="M20" s="2">
        <f>F20*(H20)*(1024)</f>
        <v>612.65920000000006</v>
      </c>
      <c r="N20" s="2">
        <f>F20*(J20)*(1024)</f>
        <v>1244.3648000000001</v>
      </c>
      <c r="O20" s="2">
        <f>M20+O19</f>
        <v>11565.055999999999</v>
      </c>
      <c r="P20" s="2">
        <f t="shared" si="5"/>
        <v>23527.935999999994</v>
      </c>
      <c r="Q20">
        <f t="shared" si="2"/>
        <v>53.964799999999997</v>
      </c>
      <c r="R20">
        <f t="shared" si="6"/>
        <v>1004.4415999999999</v>
      </c>
    </row>
    <row r="21" spans="1:27" x14ac:dyDescent="0.25">
      <c r="A21">
        <v>2</v>
      </c>
      <c r="B21">
        <v>20</v>
      </c>
      <c r="C21">
        <f t="shared" si="3"/>
        <v>31</v>
      </c>
      <c r="D21">
        <v>0</v>
      </c>
      <c r="E21">
        <f t="shared" si="4"/>
        <v>608</v>
      </c>
      <c r="F21">
        <v>31</v>
      </c>
      <c r="H21">
        <v>1.9300000000000001E-2</v>
      </c>
      <c r="I21">
        <f t="shared" si="0"/>
        <v>1.9300000000000002</v>
      </c>
      <c r="J21">
        <v>3.9199999999999999E-2</v>
      </c>
      <c r="K21">
        <v>1.6999999999999999E-3</v>
      </c>
      <c r="L21">
        <f t="shared" si="1"/>
        <v>1.7407999999999999</v>
      </c>
      <c r="M21" s="2">
        <f>F21*(H21)*(1024)</f>
        <v>612.65920000000006</v>
      </c>
      <c r="N21" s="2">
        <f>F21*(J21)*(1024)</f>
        <v>1244.3648000000001</v>
      </c>
      <c r="O21" s="2">
        <f>M21+O20</f>
        <v>12177.715199999999</v>
      </c>
      <c r="P21" s="2">
        <f t="shared" si="5"/>
        <v>24772.300799999994</v>
      </c>
      <c r="Q21">
        <f t="shared" si="2"/>
        <v>53.964799999999997</v>
      </c>
      <c r="R21">
        <f t="shared" si="6"/>
        <v>1058.4063999999998</v>
      </c>
    </row>
    <row r="22" spans="1:27" x14ac:dyDescent="0.25">
      <c r="A22">
        <v>2</v>
      </c>
      <c r="B22">
        <v>21</v>
      </c>
      <c r="C22">
        <f t="shared" si="3"/>
        <v>30</v>
      </c>
      <c r="D22">
        <v>0</v>
      </c>
      <c r="E22">
        <f t="shared" si="4"/>
        <v>638</v>
      </c>
      <c r="F22">
        <v>30</v>
      </c>
      <c r="H22">
        <v>1.9300000000000001E-2</v>
      </c>
      <c r="I22">
        <f t="shared" si="0"/>
        <v>1.9300000000000002</v>
      </c>
      <c r="J22">
        <v>3.9199999999999999E-2</v>
      </c>
      <c r="K22">
        <v>1.6999999999999999E-3</v>
      </c>
      <c r="L22">
        <f t="shared" si="1"/>
        <v>1.7407999999999999</v>
      </c>
      <c r="M22" s="2">
        <f>F22*(H22)*(1024)</f>
        <v>592.89600000000007</v>
      </c>
      <c r="N22" s="2">
        <f>F22*(J22)*(1024)</f>
        <v>1204.2239999999999</v>
      </c>
      <c r="O22" s="2">
        <f>M22+O21</f>
        <v>12770.611199999999</v>
      </c>
      <c r="P22" s="2">
        <f t="shared" si="5"/>
        <v>25976.524799999992</v>
      </c>
      <c r="Q22">
        <f t="shared" si="2"/>
        <v>52.223999999999997</v>
      </c>
      <c r="R22">
        <f t="shared" si="6"/>
        <v>1110.6303999999998</v>
      </c>
    </row>
    <row r="23" spans="1:27" x14ac:dyDescent="0.25">
      <c r="A23">
        <v>2</v>
      </c>
      <c r="B23">
        <v>22</v>
      </c>
      <c r="C23">
        <f t="shared" si="3"/>
        <v>31</v>
      </c>
      <c r="D23">
        <v>0</v>
      </c>
      <c r="E23">
        <f t="shared" si="4"/>
        <v>669</v>
      </c>
      <c r="F23">
        <v>31</v>
      </c>
      <c r="H23">
        <v>1.9300000000000001E-2</v>
      </c>
      <c r="I23">
        <f t="shared" si="0"/>
        <v>1.9300000000000002</v>
      </c>
      <c r="J23">
        <v>3.9199999999999999E-2</v>
      </c>
      <c r="K23">
        <v>1.6999999999999999E-3</v>
      </c>
      <c r="L23">
        <f t="shared" si="1"/>
        <v>1.7407999999999999</v>
      </c>
      <c r="M23" s="2">
        <f>F23*(H23)*(1024)</f>
        <v>612.65920000000006</v>
      </c>
      <c r="N23" s="2">
        <f>F23*(J23)*(1024)</f>
        <v>1244.3648000000001</v>
      </c>
      <c r="O23" s="2">
        <f>M23+O22</f>
        <v>13383.270399999999</v>
      </c>
      <c r="P23" s="2">
        <f t="shared" si="5"/>
        <v>27220.889599999991</v>
      </c>
      <c r="Q23">
        <f t="shared" si="2"/>
        <v>53.964799999999997</v>
      </c>
      <c r="R23">
        <f t="shared" si="6"/>
        <v>1164.5951999999997</v>
      </c>
    </row>
    <row r="24" spans="1:27" x14ac:dyDescent="0.25">
      <c r="A24">
        <v>2</v>
      </c>
      <c r="B24">
        <v>23</v>
      </c>
      <c r="C24">
        <f t="shared" si="3"/>
        <v>30</v>
      </c>
      <c r="D24">
        <v>0</v>
      </c>
      <c r="E24">
        <f t="shared" si="4"/>
        <v>699</v>
      </c>
      <c r="F24">
        <v>30</v>
      </c>
      <c r="H24">
        <v>1.9300000000000001E-2</v>
      </c>
      <c r="I24">
        <f t="shared" si="0"/>
        <v>1.9300000000000002</v>
      </c>
      <c r="J24">
        <v>3.9199999999999999E-2</v>
      </c>
      <c r="K24">
        <v>1.6999999999999999E-3</v>
      </c>
      <c r="L24">
        <f t="shared" si="1"/>
        <v>1.7407999999999999</v>
      </c>
      <c r="M24" s="2">
        <f>F24*(H24)*(1024)</f>
        <v>592.89600000000007</v>
      </c>
      <c r="N24" s="2">
        <f>F24*(J24)*(1024)</f>
        <v>1204.2239999999999</v>
      </c>
      <c r="O24" s="2">
        <f>M24+O23</f>
        <v>13976.1664</v>
      </c>
      <c r="P24" s="2">
        <f t="shared" si="5"/>
        <v>28425.11359999999</v>
      </c>
      <c r="Q24">
        <f t="shared" si="2"/>
        <v>52.223999999999997</v>
      </c>
      <c r="R24">
        <f t="shared" si="6"/>
        <v>1216.8191999999997</v>
      </c>
    </row>
    <row r="25" spans="1:27" x14ac:dyDescent="0.25">
      <c r="A25">
        <v>2</v>
      </c>
      <c r="B25">
        <v>24</v>
      </c>
      <c r="C25">
        <f t="shared" si="3"/>
        <v>31</v>
      </c>
      <c r="D25">
        <v>0</v>
      </c>
      <c r="E25">
        <f t="shared" si="4"/>
        <v>730</v>
      </c>
      <c r="F25">
        <v>31</v>
      </c>
      <c r="H25">
        <v>1.9300000000000001E-2</v>
      </c>
      <c r="I25">
        <f t="shared" si="0"/>
        <v>1.9300000000000002</v>
      </c>
      <c r="J25">
        <v>3.9199999999999999E-2</v>
      </c>
      <c r="K25">
        <v>1.6999999999999999E-3</v>
      </c>
      <c r="L25">
        <f t="shared" si="1"/>
        <v>1.7407999999999999</v>
      </c>
      <c r="M25" s="2">
        <f>F25*(H25)*(1024)</f>
        <v>612.65920000000006</v>
      </c>
      <c r="N25" s="2">
        <f>F25*(J25)*(1024)</f>
        <v>1244.3648000000001</v>
      </c>
      <c r="O25" s="2">
        <f>M25+O24</f>
        <v>14588.8256</v>
      </c>
      <c r="P25" s="2">
        <f t="shared" si="5"/>
        <v>29669.478399999989</v>
      </c>
      <c r="Q25">
        <f t="shared" si="2"/>
        <v>53.964799999999997</v>
      </c>
      <c r="R25">
        <f>R24+Q25</f>
        <v>1270.7839999999997</v>
      </c>
    </row>
    <row r="26" spans="1:27" x14ac:dyDescent="0.25">
      <c r="A26">
        <v>3</v>
      </c>
      <c r="B26">
        <v>25</v>
      </c>
      <c r="C26">
        <f t="shared" si="3"/>
        <v>31</v>
      </c>
      <c r="D26">
        <f t="shared" ref="D4:D67" si="7">F26</f>
        <v>31</v>
      </c>
      <c r="E26">
        <f t="shared" si="4"/>
        <v>761</v>
      </c>
      <c r="F26">
        <v>31</v>
      </c>
      <c r="H26">
        <v>1.9300000000000001E-2</v>
      </c>
      <c r="I26">
        <f t="shared" si="0"/>
        <v>1.9300000000000002</v>
      </c>
      <c r="J26">
        <v>3.9199999999999999E-2</v>
      </c>
      <c r="K26">
        <v>1.6999999999999999E-3</v>
      </c>
      <c r="L26">
        <f t="shared" si="1"/>
        <v>1.7407999999999999</v>
      </c>
      <c r="M26" s="2">
        <f>F26*(H26)*(1024)</f>
        <v>612.65920000000006</v>
      </c>
      <c r="N26" s="2">
        <f>F26*(J26)*(1024)</f>
        <v>1244.3648000000001</v>
      </c>
      <c r="O26" s="2">
        <f>M26+O25-M2</f>
        <v>14566.604800000001</v>
      </c>
      <c r="P26" s="2">
        <f>N26+P25-N2</f>
        <v>29628.211199999987</v>
      </c>
      <c r="Q26">
        <f t="shared" si="2"/>
        <v>53.964799999999997</v>
      </c>
      <c r="R26">
        <f>R25+Q26-Q2</f>
        <v>1270.7839999999997</v>
      </c>
    </row>
    <row r="27" spans="1:27" x14ac:dyDescent="0.25">
      <c r="A27">
        <v>3</v>
      </c>
      <c r="B27">
        <v>26</v>
      </c>
      <c r="C27">
        <f t="shared" ref="C4:C32" si="8">D27</f>
        <v>28</v>
      </c>
      <c r="D27">
        <f t="shared" si="7"/>
        <v>28</v>
      </c>
      <c r="E27">
        <f t="shared" si="4"/>
        <v>789</v>
      </c>
      <c r="F27">
        <v>28</v>
      </c>
      <c r="H27">
        <v>1.9300000000000001E-2</v>
      </c>
      <c r="I27">
        <f t="shared" si="0"/>
        <v>1.9300000000000002</v>
      </c>
      <c r="J27">
        <v>3.9199999999999999E-2</v>
      </c>
      <c r="K27">
        <v>1.6999999999999999E-3</v>
      </c>
      <c r="L27">
        <f t="shared" si="1"/>
        <v>1.7407999999999999</v>
      </c>
      <c r="M27" s="2">
        <f>F27*(H27)*(1024)</f>
        <v>553.36959999999999</v>
      </c>
      <c r="N27" s="2">
        <f>F27*(J27)*(1024)</f>
        <v>1123.9423999999999</v>
      </c>
      <c r="O27" s="2">
        <f>M27+O26-M3</f>
        <v>14558.003200000001</v>
      </c>
      <c r="P27" s="2">
        <f>N27+P26-N3</f>
        <v>29608.140799999986</v>
      </c>
      <c r="Q27">
        <f t="shared" si="2"/>
        <v>48.742399999999996</v>
      </c>
      <c r="R27">
        <f>R26+Q27-Q3</f>
        <v>1270.7839999999997</v>
      </c>
    </row>
    <row r="28" spans="1:27" x14ac:dyDescent="0.25">
      <c r="A28">
        <v>3</v>
      </c>
      <c r="B28">
        <v>27</v>
      </c>
      <c r="C28">
        <f t="shared" si="8"/>
        <v>31</v>
      </c>
      <c r="D28">
        <f t="shared" si="7"/>
        <v>31</v>
      </c>
      <c r="E28">
        <f t="shared" si="4"/>
        <v>820</v>
      </c>
      <c r="F28">
        <v>31</v>
      </c>
      <c r="H28">
        <v>1.9300000000000001E-2</v>
      </c>
      <c r="I28">
        <f t="shared" si="0"/>
        <v>1.9300000000000002</v>
      </c>
      <c r="J28">
        <v>3.9199999999999999E-2</v>
      </c>
      <c r="K28">
        <v>1.6999999999999999E-3</v>
      </c>
      <c r="L28">
        <f t="shared" si="1"/>
        <v>1.7407999999999999</v>
      </c>
      <c r="M28" s="2">
        <f>F28*(H28)*(1024)</f>
        <v>612.65920000000006</v>
      </c>
      <c r="N28" s="2">
        <f>F28*(J28)*(1024)</f>
        <v>1244.3648000000001</v>
      </c>
      <c r="O28" s="2">
        <f>M28+O27-M4</f>
        <v>14548.480000000001</v>
      </c>
      <c r="P28" s="2">
        <f t="shared" ref="P28:P73" si="9">N28+P27-N4</f>
        <v>29585.919999999987</v>
      </c>
      <c r="Q28">
        <f t="shared" si="2"/>
        <v>53.964799999999997</v>
      </c>
      <c r="R28">
        <f>R27+Q28-Q4</f>
        <v>1270.7839999999997</v>
      </c>
    </row>
    <row r="29" spans="1:27" x14ac:dyDescent="0.25">
      <c r="A29">
        <v>3</v>
      </c>
      <c r="B29">
        <v>28</v>
      </c>
      <c r="C29">
        <f t="shared" si="8"/>
        <v>30</v>
      </c>
      <c r="D29">
        <f t="shared" si="7"/>
        <v>30</v>
      </c>
      <c r="E29">
        <f t="shared" si="4"/>
        <v>850</v>
      </c>
      <c r="F29">
        <v>30</v>
      </c>
      <c r="H29">
        <v>1.9300000000000001E-2</v>
      </c>
      <c r="I29">
        <f t="shared" si="0"/>
        <v>1.9300000000000002</v>
      </c>
      <c r="J29">
        <v>3.9199999999999999E-2</v>
      </c>
      <c r="K29">
        <v>1.6999999999999999E-3</v>
      </c>
      <c r="L29">
        <f t="shared" si="1"/>
        <v>1.7407999999999999</v>
      </c>
      <c r="M29" s="2">
        <f>F29*(H29)*(1024)</f>
        <v>592.89600000000007</v>
      </c>
      <c r="N29" s="2">
        <f>F29*(J29)*(1024)</f>
        <v>1204.2239999999999</v>
      </c>
      <c r="O29" s="2">
        <f t="shared" ref="O28:O73" si="10">M29+O28-M5</f>
        <v>14539.264000000003</v>
      </c>
      <c r="P29" s="2">
        <f t="shared" si="9"/>
        <v>29564.415999999987</v>
      </c>
      <c r="Q29">
        <f t="shared" si="2"/>
        <v>52.223999999999997</v>
      </c>
      <c r="R29">
        <f>R28+Q29-Q5</f>
        <v>1270.7839999999997</v>
      </c>
    </row>
    <row r="30" spans="1:27" x14ac:dyDescent="0.25">
      <c r="A30">
        <v>3</v>
      </c>
      <c r="B30">
        <v>29</v>
      </c>
      <c r="C30">
        <f t="shared" si="8"/>
        <v>31</v>
      </c>
      <c r="D30">
        <f t="shared" si="7"/>
        <v>31</v>
      </c>
      <c r="E30">
        <f t="shared" si="4"/>
        <v>881</v>
      </c>
      <c r="F30">
        <v>31</v>
      </c>
      <c r="H30">
        <v>1.9300000000000001E-2</v>
      </c>
      <c r="I30">
        <f t="shared" si="0"/>
        <v>1.9300000000000002</v>
      </c>
      <c r="J30">
        <v>3.9199999999999999E-2</v>
      </c>
      <c r="K30">
        <v>1.6999999999999999E-3</v>
      </c>
      <c r="L30">
        <f t="shared" si="1"/>
        <v>1.7407999999999999</v>
      </c>
      <c r="M30" s="2">
        <f>F30*(H30)*(1024)</f>
        <v>612.65920000000006</v>
      </c>
      <c r="N30" s="2">
        <f>F30*(J30)*(1024)</f>
        <v>1244.3648000000001</v>
      </c>
      <c r="O30" s="2">
        <f t="shared" si="10"/>
        <v>14529.740800000003</v>
      </c>
      <c r="P30" s="2">
        <f t="shared" si="9"/>
        <v>29542.195199999987</v>
      </c>
      <c r="Q30">
        <f t="shared" si="2"/>
        <v>53.964799999999997</v>
      </c>
      <c r="R30">
        <f t="shared" ref="R30:R73" si="11">R29+Q30-Q6</f>
        <v>1270.7839999999997</v>
      </c>
    </row>
    <row r="31" spans="1:27" x14ac:dyDescent="0.25">
      <c r="A31">
        <v>3</v>
      </c>
      <c r="B31">
        <v>30</v>
      </c>
      <c r="C31">
        <f t="shared" si="8"/>
        <v>30</v>
      </c>
      <c r="D31">
        <f t="shared" si="7"/>
        <v>30</v>
      </c>
      <c r="E31">
        <f t="shared" si="4"/>
        <v>911</v>
      </c>
      <c r="F31">
        <v>30</v>
      </c>
      <c r="H31">
        <v>1.9300000000000001E-2</v>
      </c>
      <c r="I31">
        <f t="shared" si="0"/>
        <v>1.9300000000000002</v>
      </c>
      <c r="J31">
        <v>3.9199999999999999E-2</v>
      </c>
      <c r="K31">
        <v>1.6999999999999999E-3</v>
      </c>
      <c r="L31">
        <f t="shared" si="1"/>
        <v>1.7407999999999999</v>
      </c>
      <c r="M31" s="2">
        <f>F31*(H31)*(1024)</f>
        <v>592.89600000000007</v>
      </c>
      <c r="N31" s="2">
        <f>F31*(J31)*(1024)</f>
        <v>1204.2239999999999</v>
      </c>
      <c r="O31" s="2">
        <f t="shared" si="10"/>
        <v>14520.524800000005</v>
      </c>
      <c r="P31" s="2">
        <f t="shared" si="9"/>
        <v>29520.691199999987</v>
      </c>
      <c r="Q31">
        <f t="shared" si="2"/>
        <v>52.223999999999997</v>
      </c>
      <c r="R31">
        <f t="shared" si="11"/>
        <v>1270.7839999999997</v>
      </c>
    </row>
    <row r="32" spans="1:27" x14ac:dyDescent="0.25">
      <c r="A32">
        <v>3</v>
      </c>
      <c r="B32">
        <v>31</v>
      </c>
      <c r="C32">
        <f t="shared" si="8"/>
        <v>31</v>
      </c>
      <c r="D32">
        <f t="shared" si="7"/>
        <v>31</v>
      </c>
      <c r="E32">
        <f t="shared" si="4"/>
        <v>942</v>
      </c>
      <c r="F32">
        <v>31</v>
      </c>
      <c r="H32">
        <v>1.9300000000000001E-2</v>
      </c>
      <c r="I32">
        <f t="shared" si="0"/>
        <v>1.9300000000000002</v>
      </c>
      <c r="J32">
        <v>3.9199999999999999E-2</v>
      </c>
      <c r="K32">
        <v>1.6999999999999999E-3</v>
      </c>
      <c r="L32">
        <f t="shared" si="1"/>
        <v>1.7407999999999999</v>
      </c>
      <c r="M32" s="2">
        <f>F32*(H32)*(1024)</f>
        <v>612.65920000000006</v>
      </c>
      <c r="N32" s="2">
        <f>F32*(J32)*(1024)</f>
        <v>1244.3648000000001</v>
      </c>
      <c r="O32" s="2">
        <f t="shared" si="10"/>
        <v>14511.001600000005</v>
      </c>
      <c r="P32" s="2">
        <f t="shared" si="9"/>
        <v>29498.470399999987</v>
      </c>
      <c r="Q32">
        <f t="shared" si="2"/>
        <v>53.964799999999997</v>
      </c>
      <c r="R32">
        <f t="shared" si="11"/>
        <v>1270.7839999999997</v>
      </c>
    </row>
    <row r="33" spans="1:19" x14ac:dyDescent="0.25">
      <c r="A33">
        <v>3</v>
      </c>
      <c r="B33">
        <v>32</v>
      </c>
      <c r="C33">
        <f>D33</f>
        <v>31</v>
      </c>
      <c r="D33">
        <f t="shared" si="7"/>
        <v>31</v>
      </c>
      <c r="E33">
        <f t="shared" si="4"/>
        <v>973</v>
      </c>
      <c r="F33">
        <v>31</v>
      </c>
      <c r="H33">
        <v>1.9300000000000001E-2</v>
      </c>
      <c r="I33">
        <f t="shared" si="0"/>
        <v>1.9300000000000002</v>
      </c>
      <c r="J33">
        <v>3.9199999999999999E-2</v>
      </c>
      <c r="K33">
        <v>1.6999999999999999E-3</v>
      </c>
      <c r="L33">
        <f t="shared" si="1"/>
        <v>1.7407999999999999</v>
      </c>
      <c r="M33" s="2">
        <f>F33*(H33)*(1024)</f>
        <v>612.65920000000006</v>
      </c>
      <c r="N33" s="2">
        <f>F33*(J33)*(1024)</f>
        <v>1244.3648000000001</v>
      </c>
      <c r="O33" s="2">
        <f t="shared" si="10"/>
        <v>14501.478400000005</v>
      </c>
      <c r="P33" s="2">
        <f t="shared" si="9"/>
        <v>29476.249599999988</v>
      </c>
      <c r="Q33">
        <f t="shared" si="2"/>
        <v>53.964799999999997</v>
      </c>
      <c r="R33">
        <f t="shared" si="11"/>
        <v>1270.7839999999997</v>
      </c>
    </row>
    <row r="34" spans="1:19" x14ac:dyDescent="0.25">
      <c r="A34">
        <v>3</v>
      </c>
      <c r="B34">
        <v>33</v>
      </c>
      <c r="C34">
        <f>D34</f>
        <v>30</v>
      </c>
      <c r="D34">
        <f t="shared" si="7"/>
        <v>30</v>
      </c>
      <c r="E34">
        <f t="shared" si="4"/>
        <v>1003</v>
      </c>
      <c r="F34">
        <v>30</v>
      </c>
      <c r="H34">
        <v>1.89E-2</v>
      </c>
      <c r="I34">
        <f t="shared" si="0"/>
        <v>1.8900000000000001</v>
      </c>
      <c r="J34">
        <v>3.85E-2</v>
      </c>
      <c r="K34">
        <v>1.6999999999999999E-3</v>
      </c>
      <c r="L34">
        <f t="shared" si="1"/>
        <v>1.7407999999999999</v>
      </c>
      <c r="M34" s="2">
        <f>F34*(H34)*(1024)</f>
        <v>580.60799999999995</v>
      </c>
      <c r="N34" s="2">
        <f>F34*(J34)*(1024)</f>
        <v>1182.72</v>
      </c>
      <c r="O34" s="2">
        <f t="shared" si="10"/>
        <v>14479.974400000006</v>
      </c>
      <c r="P34" s="2">
        <f t="shared" si="9"/>
        <v>29433.24159999999</v>
      </c>
      <c r="Q34">
        <f t="shared" si="2"/>
        <v>52.223999999999997</v>
      </c>
      <c r="R34">
        <f t="shared" si="11"/>
        <v>1270.7839999999997</v>
      </c>
      <c r="S34" s="2"/>
    </row>
    <row r="35" spans="1:19" x14ac:dyDescent="0.25">
      <c r="A35">
        <v>3</v>
      </c>
      <c r="B35">
        <v>34</v>
      </c>
      <c r="C35">
        <f t="shared" ref="C35:C46" si="12">D35</f>
        <v>31</v>
      </c>
      <c r="D35">
        <f t="shared" si="7"/>
        <v>31</v>
      </c>
      <c r="E35">
        <f t="shared" si="4"/>
        <v>1034</v>
      </c>
      <c r="F35">
        <v>31</v>
      </c>
      <c r="H35">
        <v>1.89E-2</v>
      </c>
      <c r="I35">
        <f t="shared" si="0"/>
        <v>1.8900000000000001</v>
      </c>
      <c r="J35">
        <v>3.85E-2</v>
      </c>
      <c r="K35">
        <v>1.6999999999999999E-3</v>
      </c>
      <c r="L35">
        <f t="shared" si="1"/>
        <v>1.7407999999999999</v>
      </c>
      <c r="M35" s="2">
        <f>F35*(H35)*(1024)</f>
        <v>599.96159999999998</v>
      </c>
      <c r="N35" s="2">
        <f>F35*(J35)*(1024)</f>
        <v>1222.144</v>
      </c>
      <c r="O35" s="2">
        <f t="shared" si="10"/>
        <v>14457.753600000007</v>
      </c>
      <c r="P35" s="2">
        <f t="shared" si="9"/>
        <v>29388.799999999992</v>
      </c>
      <c r="Q35">
        <f t="shared" si="2"/>
        <v>53.964799999999997</v>
      </c>
      <c r="R35">
        <f t="shared" si="11"/>
        <v>1270.7839999999997</v>
      </c>
      <c r="S35" s="2"/>
    </row>
    <row r="36" spans="1:19" x14ac:dyDescent="0.25">
      <c r="A36">
        <v>3</v>
      </c>
      <c r="B36">
        <v>35</v>
      </c>
      <c r="C36">
        <f t="shared" si="12"/>
        <v>30</v>
      </c>
      <c r="D36">
        <f t="shared" si="7"/>
        <v>30</v>
      </c>
      <c r="E36">
        <f t="shared" si="4"/>
        <v>1064</v>
      </c>
      <c r="F36">
        <v>30</v>
      </c>
      <c r="H36">
        <v>1.89E-2</v>
      </c>
      <c r="I36">
        <f t="shared" si="0"/>
        <v>1.8900000000000001</v>
      </c>
      <c r="J36">
        <v>3.85E-2</v>
      </c>
      <c r="K36">
        <v>1.6999999999999999E-3</v>
      </c>
      <c r="L36">
        <f t="shared" si="1"/>
        <v>1.7407999999999999</v>
      </c>
      <c r="M36" s="2">
        <f>F36*(H36)*(1024)</f>
        <v>580.60799999999995</v>
      </c>
      <c r="N36" s="2">
        <f>F36*(J36)*(1024)</f>
        <v>1182.72</v>
      </c>
      <c r="O36" s="2">
        <f t="shared" si="10"/>
        <v>14436.249600000008</v>
      </c>
      <c r="P36" s="2">
        <f t="shared" si="9"/>
        <v>29345.791999999994</v>
      </c>
      <c r="Q36">
        <f t="shared" si="2"/>
        <v>52.223999999999997</v>
      </c>
      <c r="R36">
        <f t="shared" si="11"/>
        <v>1270.7839999999997</v>
      </c>
    </row>
    <row r="37" spans="1:19" x14ac:dyDescent="0.25">
      <c r="A37">
        <v>3</v>
      </c>
      <c r="B37">
        <v>36</v>
      </c>
      <c r="C37">
        <f t="shared" si="12"/>
        <v>31</v>
      </c>
      <c r="D37">
        <f t="shared" si="7"/>
        <v>31</v>
      </c>
      <c r="E37">
        <f t="shared" si="4"/>
        <v>1095</v>
      </c>
      <c r="F37">
        <v>31</v>
      </c>
      <c r="H37">
        <v>1.89E-2</v>
      </c>
      <c r="I37">
        <f t="shared" si="0"/>
        <v>1.8900000000000001</v>
      </c>
      <c r="J37">
        <v>3.85E-2</v>
      </c>
      <c r="K37">
        <v>1.6999999999999999E-3</v>
      </c>
      <c r="L37">
        <f t="shared" si="1"/>
        <v>1.7407999999999999</v>
      </c>
      <c r="M37" s="2">
        <f>F37*(H37)*(1024)</f>
        <v>599.96159999999998</v>
      </c>
      <c r="N37" s="2">
        <f>F37*(J37)*(1024)</f>
        <v>1222.144</v>
      </c>
      <c r="O37" s="2">
        <f t="shared" si="10"/>
        <v>14414.028800000009</v>
      </c>
      <c r="P37" s="2">
        <f t="shared" si="9"/>
        <v>29301.350399999996</v>
      </c>
      <c r="Q37">
        <f t="shared" si="2"/>
        <v>53.964799999999997</v>
      </c>
      <c r="R37">
        <f t="shared" si="11"/>
        <v>1270.7839999999997</v>
      </c>
    </row>
    <row r="38" spans="1:19" x14ac:dyDescent="0.25">
      <c r="A38">
        <v>4</v>
      </c>
      <c r="B38">
        <v>37</v>
      </c>
      <c r="C38">
        <f t="shared" si="12"/>
        <v>31</v>
      </c>
      <c r="D38">
        <f t="shared" si="7"/>
        <v>31</v>
      </c>
      <c r="E38">
        <f t="shared" si="4"/>
        <v>1126</v>
      </c>
      <c r="F38">
        <v>31</v>
      </c>
      <c r="H38">
        <v>1.89E-2</v>
      </c>
      <c r="I38">
        <f t="shared" si="0"/>
        <v>1.8900000000000001</v>
      </c>
      <c r="J38">
        <v>3.85E-2</v>
      </c>
      <c r="K38">
        <v>1.6999999999999999E-3</v>
      </c>
      <c r="L38">
        <f t="shared" si="1"/>
        <v>1.7407999999999999</v>
      </c>
      <c r="M38" s="2">
        <f>F38*(H38)*(1024)</f>
        <v>599.96159999999998</v>
      </c>
      <c r="N38" s="2">
        <f>F38*(J38)*(1024)</f>
        <v>1222.144</v>
      </c>
      <c r="O38" s="2">
        <f t="shared" si="10"/>
        <v>14391.80800000001</v>
      </c>
      <c r="P38" s="2">
        <f t="shared" si="9"/>
        <v>29256.908799999997</v>
      </c>
      <c r="Q38">
        <f t="shared" si="2"/>
        <v>53.964799999999997</v>
      </c>
      <c r="R38">
        <f t="shared" si="11"/>
        <v>1270.7839999999997</v>
      </c>
    </row>
    <row r="39" spans="1:19" x14ac:dyDescent="0.25">
      <c r="A39">
        <v>4</v>
      </c>
      <c r="B39">
        <v>38</v>
      </c>
      <c r="C39">
        <f t="shared" si="12"/>
        <v>28</v>
      </c>
      <c r="D39">
        <f t="shared" si="7"/>
        <v>28</v>
      </c>
      <c r="E39">
        <f>E38+C39-C2</f>
        <v>1123</v>
      </c>
      <c r="F39">
        <v>28</v>
      </c>
      <c r="H39">
        <v>1.89E-2</v>
      </c>
      <c r="I39">
        <f t="shared" si="0"/>
        <v>1.8900000000000001</v>
      </c>
      <c r="J39">
        <v>3.85E-2</v>
      </c>
      <c r="K39">
        <v>1.6999999999999999E-3</v>
      </c>
      <c r="L39">
        <f t="shared" si="1"/>
        <v>1.7407999999999999</v>
      </c>
      <c r="M39" s="2">
        <f>F39*(H39)*(1024)</f>
        <v>541.9008</v>
      </c>
      <c r="N39" s="2">
        <f>F39*(J39)*(1024)</f>
        <v>1103.8720000000001</v>
      </c>
      <c r="O39" s="2">
        <f t="shared" si="10"/>
        <v>14371.737600000009</v>
      </c>
      <c r="P39" s="2">
        <f t="shared" si="9"/>
        <v>29216.767999999996</v>
      </c>
      <c r="Q39">
        <f t="shared" si="2"/>
        <v>48.742399999999996</v>
      </c>
      <c r="R39">
        <f t="shared" si="11"/>
        <v>1270.7839999999997</v>
      </c>
    </row>
    <row r="40" spans="1:19" x14ac:dyDescent="0.25">
      <c r="A40">
        <v>4</v>
      </c>
      <c r="B40">
        <v>39</v>
      </c>
      <c r="C40">
        <f t="shared" si="12"/>
        <v>31</v>
      </c>
      <c r="D40">
        <f t="shared" si="7"/>
        <v>31</v>
      </c>
      <c r="E40">
        <f t="shared" ref="E40:E73" si="13">E39+C40-C3</f>
        <v>1126</v>
      </c>
      <c r="F40">
        <v>31</v>
      </c>
      <c r="H40">
        <v>1.89E-2</v>
      </c>
      <c r="I40">
        <f t="shared" si="0"/>
        <v>1.8900000000000001</v>
      </c>
      <c r="J40">
        <v>3.85E-2</v>
      </c>
      <c r="K40">
        <v>1.6999999999999999E-3</v>
      </c>
      <c r="L40">
        <f t="shared" si="1"/>
        <v>1.7407999999999999</v>
      </c>
      <c r="M40" s="2">
        <f>F40*(H40)*(1024)</f>
        <v>599.96159999999998</v>
      </c>
      <c r="N40" s="2">
        <f>F40*(J40)*(1024)</f>
        <v>1222.144</v>
      </c>
      <c r="O40" s="2">
        <f t="shared" si="10"/>
        <v>14349.51680000001</v>
      </c>
      <c r="P40" s="2">
        <f t="shared" si="9"/>
        <v>29172.326399999998</v>
      </c>
      <c r="Q40">
        <f t="shared" si="2"/>
        <v>53.964799999999997</v>
      </c>
      <c r="R40">
        <f t="shared" si="11"/>
        <v>1270.7839999999997</v>
      </c>
    </row>
    <row r="41" spans="1:19" x14ac:dyDescent="0.25">
      <c r="A41">
        <v>4</v>
      </c>
      <c r="B41">
        <v>40</v>
      </c>
      <c r="C41">
        <f t="shared" si="12"/>
        <v>30</v>
      </c>
      <c r="D41">
        <f t="shared" si="7"/>
        <v>30</v>
      </c>
      <c r="E41">
        <f t="shared" si="13"/>
        <v>1125</v>
      </c>
      <c r="F41">
        <v>30</v>
      </c>
      <c r="H41">
        <v>1.89E-2</v>
      </c>
      <c r="I41">
        <f t="shared" si="0"/>
        <v>1.8900000000000001</v>
      </c>
      <c r="J41">
        <v>3.85E-2</v>
      </c>
      <c r="K41">
        <v>1.6999999999999999E-3</v>
      </c>
      <c r="L41">
        <f t="shared" si="1"/>
        <v>1.7407999999999999</v>
      </c>
      <c r="M41" s="2">
        <f>F41*(H41)*(1024)</f>
        <v>580.60799999999995</v>
      </c>
      <c r="N41" s="2">
        <f>F41*(J41)*(1024)</f>
        <v>1182.72</v>
      </c>
      <c r="O41" s="2">
        <f t="shared" si="10"/>
        <v>14328.012800000011</v>
      </c>
      <c r="P41" s="2">
        <f t="shared" si="9"/>
        <v>29129.3184</v>
      </c>
      <c r="Q41">
        <f t="shared" si="2"/>
        <v>52.223999999999997</v>
      </c>
      <c r="R41">
        <f t="shared" si="11"/>
        <v>1270.7839999999997</v>
      </c>
    </row>
    <row r="42" spans="1:19" x14ac:dyDescent="0.25">
      <c r="A42">
        <v>4</v>
      </c>
      <c r="B42">
        <v>41</v>
      </c>
      <c r="C42">
        <f t="shared" si="12"/>
        <v>31</v>
      </c>
      <c r="D42">
        <f t="shared" si="7"/>
        <v>31</v>
      </c>
      <c r="E42">
        <f t="shared" si="13"/>
        <v>1126</v>
      </c>
      <c r="F42">
        <v>31</v>
      </c>
      <c r="H42">
        <v>1.89E-2</v>
      </c>
      <c r="I42">
        <f t="shared" si="0"/>
        <v>1.8900000000000001</v>
      </c>
      <c r="J42">
        <v>3.85E-2</v>
      </c>
      <c r="K42">
        <v>1.6999999999999999E-3</v>
      </c>
      <c r="L42">
        <f t="shared" si="1"/>
        <v>1.7407999999999999</v>
      </c>
      <c r="M42" s="2">
        <f>F42*(H42)*(1024)</f>
        <v>599.96159999999998</v>
      </c>
      <c r="N42" s="2">
        <f>F42*(J42)*(1024)</f>
        <v>1222.144</v>
      </c>
      <c r="O42" s="2">
        <f t="shared" si="10"/>
        <v>14315.315200000012</v>
      </c>
      <c r="P42" s="2">
        <f t="shared" si="9"/>
        <v>29107.097600000001</v>
      </c>
      <c r="Q42">
        <f t="shared" si="2"/>
        <v>53.964799999999997</v>
      </c>
      <c r="R42">
        <f t="shared" si="11"/>
        <v>1270.7839999999997</v>
      </c>
    </row>
    <row r="43" spans="1:19" x14ac:dyDescent="0.25">
      <c r="A43">
        <v>4</v>
      </c>
      <c r="B43">
        <v>42</v>
      </c>
      <c r="C43">
        <f t="shared" si="12"/>
        <v>30</v>
      </c>
      <c r="D43">
        <f t="shared" si="7"/>
        <v>30</v>
      </c>
      <c r="E43">
        <f t="shared" si="13"/>
        <v>1125</v>
      </c>
      <c r="F43">
        <v>30</v>
      </c>
      <c r="H43">
        <v>1.89E-2</v>
      </c>
      <c r="I43">
        <f t="shared" si="0"/>
        <v>1.8900000000000001</v>
      </c>
      <c r="J43">
        <v>3.85E-2</v>
      </c>
      <c r="K43">
        <v>1.6999999999999999E-3</v>
      </c>
      <c r="L43">
        <f t="shared" si="1"/>
        <v>1.7407999999999999</v>
      </c>
      <c r="M43" s="2">
        <f>F43*(H43)*(1024)</f>
        <v>580.60799999999995</v>
      </c>
      <c r="N43" s="2">
        <f>F43*(J43)*(1024)</f>
        <v>1182.72</v>
      </c>
      <c r="O43" s="2">
        <f t="shared" si="10"/>
        <v>14303.027200000011</v>
      </c>
      <c r="P43" s="2">
        <f t="shared" si="9"/>
        <v>29085.593600000004</v>
      </c>
      <c r="Q43">
        <f t="shared" si="2"/>
        <v>52.223999999999997</v>
      </c>
      <c r="R43">
        <f t="shared" si="11"/>
        <v>1270.7839999999997</v>
      </c>
    </row>
    <row r="44" spans="1:19" x14ac:dyDescent="0.25">
      <c r="A44">
        <v>4</v>
      </c>
      <c r="B44">
        <v>43</v>
      </c>
      <c r="C44">
        <f t="shared" si="12"/>
        <v>31</v>
      </c>
      <c r="D44">
        <f t="shared" si="7"/>
        <v>31</v>
      </c>
      <c r="E44">
        <f t="shared" si="13"/>
        <v>1126</v>
      </c>
      <c r="F44">
        <v>31</v>
      </c>
      <c r="H44">
        <v>1.89E-2</v>
      </c>
      <c r="I44">
        <f t="shared" si="0"/>
        <v>1.8900000000000001</v>
      </c>
      <c r="J44">
        <v>3.85E-2</v>
      </c>
      <c r="K44">
        <v>1.6999999999999999E-3</v>
      </c>
      <c r="L44">
        <f t="shared" si="1"/>
        <v>1.7407999999999999</v>
      </c>
      <c r="M44" s="2">
        <f>F44*(H44)*(1024)</f>
        <v>599.96159999999998</v>
      </c>
      <c r="N44" s="2">
        <f>F44*(J44)*(1024)</f>
        <v>1222.144</v>
      </c>
      <c r="O44" s="2">
        <f t="shared" si="10"/>
        <v>14290.329600000012</v>
      </c>
      <c r="P44" s="2">
        <f t="shared" si="9"/>
        <v>29063.372800000005</v>
      </c>
      <c r="Q44">
        <f t="shared" si="2"/>
        <v>53.964799999999997</v>
      </c>
      <c r="R44">
        <f t="shared" si="11"/>
        <v>1270.7839999999997</v>
      </c>
    </row>
    <row r="45" spans="1:19" x14ac:dyDescent="0.25">
      <c r="A45">
        <v>4</v>
      </c>
      <c r="B45">
        <v>44</v>
      </c>
      <c r="C45">
        <f t="shared" si="12"/>
        <v>31</v>
      </c>
      <c r="D45">
        <f t="shared" si="7"/>
        <v>31</v>
      </c>
      <c r="E45">
        <f t="shared" si="13"/>
        <v>1126</v>
      </c>
      <c r="F45">
        <v>31</v>
      </c>
      <c r="H45">
        <v>1.89E-2</v>
      </c>
      <c r="I45">
        <f t="shared" si="0"/>
        <v>1.8900000000000001</v>
      </c>
      <c r="J45">
        <v>3.85E-2</v>
      </c>
      <c r="K45">
        <v>1.6999999999999999E-3</v>
      </c>
      <c r="L45">
        <f t="shared" si="1"/>
        <v>1.7407999999999999</v>
      </c>
      <c r="M45" s="2">
        <f>F45*(H45)*(1024)</f>
        <v>599.96159999999998</v>
      </c>
      <c r="N45" s="2">
        <f>F45*(J45)*(1024)</f>
        <v>1222.144</v>
      </c>
      <c r="O45" s="2">
        <f t="shared" si="10"/>
        <v>14277.632000000012</v>
      </c>
      <c r="P45" s="2">
        <f t="shared" si="9"/>
        <v>29041.152000000006</v>
      </c>
      <c r="Q45">
        <f t="shared" si="2"/>
        <v>53.964799999999997</v>
      </c>
      <c r="R45">
        <f t="shared" si="11"/>
        <v>1270.7839999999997</v>
      </c>
    </row>
    <row r="46" spans="1:19" x14ac:dyDescent="0.25">
      <c r="A46">
        <v>4</v>
      </c>
      <c r="B46">
        <v>45</v>
      </c>
      <c r="C46">
        <f t="shared" si="12"/>
        <v>30</v>
      </c>
      <c r="D46">
        <f t="shared" si="7"/>
        <v>30</v>
      </c>
      <c r="E46">
        <f t="shared" si="13"/>
        <v>1125</v>
      </c>
      <c r="F46">
        <v>30</v>
      </c>
      <c r="H46">
        <v>1.89E-2</v>
      </c>
      <c r="I46">
        <f t="shared" si="0"/>
        <v>1.8900000000000001</v>
      </c>
      <c r="J46">
        <v>3.85E-2</v>
      </c>
      <c r="K46">
        <v>1.6999999999999999E-3</v>
      </c>
      <c r="L46">
        <f t="shared" si="1"/>
        <v>1.7407999999999999</v>
      </c>
      <c r="M46" s="2">
        <f>F46*(H46)*(1024)</f>
        <v>580.60799999999995</v>
      </c>
      <c r="N46" s="2">
        <f>F46*(J46)*(1024)</f>
        <v>1182.72</v>
      </c>
      <c r="O46" s="2">
        <f t="shared" si="10"/>
        <v>14265.344000000012</v>
      </c>
      <c r="P46" s="2">
        <f t="shared" si="9"/>
        <v>29019.648000000008</v>
      </c>
      <c r="Q46">
        <f t="shared" si="2"/>
        <v>52.223999999999997</v>
      </c>
      <c r="R46">
        <f t="shared" si="11"/>
        <v>1270.7839999999997</v>
      </c>
    </row>
    <row r="47" spans="1:19" x14ac:dyDescent="0.25">
      <c r="A47">
        <v>4</v>
      </c>
      <c r="B47">
        <v>46</v>
      </c>
      <c r="C47">
        <f>D47</f>
        <v>31</v>
      </c>
      <c r="D47">
        <f t="shared" si="7"/>
        <v>31</v>
      </c>
      <c r="E47">
        <f t="shared" si="13"/>
        <v>1126</v>
      </c>
      <c r="F47">
        <v>31</v>
      </c>
      <c r="H47">
        <v>1.89E-2</v>
      </c>
      <c r="I47">
        <f t="shared" si="0"/>
        <v>1.8900000000000001</v>
      </c>
      <c r="J47">
        <v>3.85E-2</v>
      </c>
      <c r="K47">
        <v>1.6999999999999999E-3</v>
      </c>
      <c r="L47">
        <f t="shared" si="1"/>
        <v>1.7407999999999999</v>
      </c>
      <c r="M47" s="2">
        <f>F47*(H47)*(1024)</f>
        <v>599.96159999999998</v>
      </c>
      <c r="N47" s="2">
        <f>F47*(J47)*(1024)</f>
        <v>1222.144</v>
      </c>
      <c r="O47" s="2">
        <f t="shared" si="10"/>
        <v>14252.646400000012</v>
      </c>
      <c r="P47" s="2">
        <f t="shared" si="9"/>
        <v>28997.427200000009</v>
      </c>
      <c r="Q47">
        <f t="shared" si="2"/>
        <v>53.964799999999997</v>
      </c>
      <c r="R47">
        <f t="shared" si="11"/>
        <v>1270.7839999999997</v>
      </c>
    </row>
    <row r="48" spans="1:19" x14ac:dyDescent="0.25">
      <c r="A48">
        <v>4</v>
      </c>
      <c r="B48">
        <v>47</v>
      </c>
      <c r="C48">
        <f>D48</f>
        <v>30</v>
      </c>
      <c r="D48">
        <f t="shared" si="7"/>
        <v>30</v>
      </c>
      <c r="E48">
        <f t="shared" si="13"/>
        <v>1125</v>
      </c>
      <c r="F48">
        <v>30</v>
      </c>
      <c r="H48">
        <v>1.89E-2</v>
      </c>
      <c r="I48">
        <f t="shared" si="0"/>
        <v>1.8900000000000001</v>
      </c>
      <c r="J48">
        <v>3.85E-2</v>
      </c>
      <c r="K48">
        <v>1.6999999999999999E-3</v>
      </c>
      <c r="L48">
        <f t="shared" si="1"/>
        <v>1.7407999999999999</v>
      </c>
      <c r="M48" s="2">
        <f>F48*(H48)*(1024)</f>
        <v>580.60799999999995</v>
      </c>
      <c r="N48" s="2">
        <f>F48*(J48)*(1024)</f>
        <v>1182.72</v>
      </c>
      <c r="O48" s="2">
        <f t="shared" si="10"/>
        <v>14240.358400000012</v>
      </c>
      <c r="P48" s="2">
        <f t="shared" si="9"/>
        <v>28975.923200000012</v>
      </c>
      <c r="Q48">
        <f t="shared" si="2"/>
        <v>52.223999999999997</v>
      </c>
      <c r="R48">
        <f t="shared" si="11"/>
        <v>1270.7839999999997</v>
      </c>
    </row>
    <row r="49" spans="1:18" x14ac:dyDescent="0.25">
      <c r="A49">
        <v>4</v>
      </c>
      <c r="B49">
        <v>48</v>
      </c>
      <c r="C49">
        <f t="shared" ref="C49:C66" si="14">D49</f>
        <v>31</v>
      </c>
      <c r="D49">
        <f t="shared" si="7"/>
        <v>31</v>
      </c>
      <c r="E49">
        <f t="shared" si="13"/>
        <v>1126</v>
      </c>
      <c r="F49">
        <v>31</v>
      </c>
      <c r="H49">
        <v>1.89E-2</v>
      </c>
      <c r="I49">
        <f t="shared" si="0"/>
        <v>1.8900000000000001</v>
      </c>
      <c r="J49">
        <v>3.85E-2</v>
      </c>
      <c r="K49">
        <v>1.6999999999999999E-3</v>
      </c>
      <c r="L49">
        <f t="shared" si="1"/>
        <v>1.7407999999999999</v>
      </c>
      <c r="M49" s="2">
        <f>F49*(H49)*(1024)</f>
        <v>599.96159999999998</v>
      </c>
      <c r="N49" s="2">
        <f>F49*(J49)*(1024)</f>
        <v>1222.144</v>
      </c>
      <c r="O49" s="2">
        <f t="shared" si="10"/>
        <v>14227.660800000012</v>
      </c>
      <c r="P49" s="2">
        <f t="shared" si="9"/>
        <v>28953.702400000013</v>
      </c>
      <c r="Q49">
        <f t="shared" si="2"/>
        <v>53.964799999999997</v>
      </c>
      <c r="R49">
        <f t="shared" si="11"/>
        <v>1270.7839999999997</v>
      </c>
    </row>
    <row r="50" spans="1:18" x14ac:dyDescent="0.25">
      <c r="A50">
        <v>5</v>
      </c>
      <c r="B50">
        <v>49</v>
      </c>
      <c r="C50">
        <f t="shared" si="14"/>
        <v>31</v>
      </c>
      <c r="D50">
        <f t="shared" si="7"/>
        <v>31</v>
      </c>
      <c r="E50">
        <f t="shared" si="13"/>
        <v>1126</v>
      </c>
      <c r="F50">
        <v>31</v>
      </c>
      <c r="H50">
        <v>1.89E-2</v>
      </c>
      <c r="I50">
        <f t="shared" si="0"/>
        <v>1.8900000000000001</v>
      </c>
      <c r="J50">
        <v>3.85E-2</v>
      </c>
      <c r="K50">
        <v>1.6999999999999999E-3</v>
      </c>
      <c r="L50">
        <f t="shared" si="1"/>
        <v>1.7407999999999999</v>
      </c>
      <c r="M50" s="2">
        <f>F50*(H50)*(1024)</f>
        <v>599.96159999999998</v>
      </c>
      <c r="N50" s="2">
        <f>F50*(J50)*(1024)</f>
        <v>1222.144</v>
      </c>
      <c r="O50" s="2">
        <f t="shared" si="10"/>
        <v>14214.963200000013</v>
      </c>
      <c r="P50" s="2">
        <f t="shared" si="9"/>
        <v>28931.481600000014</v>
      </c>
      <c r="Q50">
        <f t="shared" si="2"/>
        <v>53.964799999999997</v>
      </c>
      <c r="R50">
        <f t="shared" si="11"/>
        <v>1270.7839999999997</v>
      </c>
    </row>
    <row r="51" spans="1:18" x14ac:dyDescent="0.25">
      <c r="A51">
        <v>5</v>
      </c>
      <c r="B51">
        <v>50</v>
      </c>
      <c r="C51">
        <f t="shared" si="14"/>
        <v>28</v>
      </c>
      <c r="D51">
        <f t="shared" si="7"/>
        <v>28</v>
      </c>
      <c r="E51">
        <f t="shared" si="13"/>
        <v>1123</v>
      </c>
      <c r="F51">
        <v>28</v>
      </c>
      <c r="H51">
        <v>1.89E-2</v>
      </c>
      <c r="I51">
        <f t="shared" si="0"/>
        <v>1.8900000000000001</v>
      </c>
      <c r="J51">
        <v>3.85E-2</v>
      </c>
      <c r="K51">
        <v>1.6999999999999999E-3</v>
      </c>
      <c r="L51">
        <f t="shared" si="1"/>
        <v>1.7407999999999999</v>
      </c>
      <c r="M51" s="2">
        <f>F51*(H51)*(1024)</f>
        <v>541.9008</v>
      </c>
      <c r="N51" s="2">
        <f>F51*(J51)*(1024)</f>
        <v>1103.8720000000001</v>
      </c>
      <c r="O51" s="2">
        <f t="shared" si="10"/>
        <v>14203.494400000012</v>
      </c>
      <c r="P51" s="2">
        <f t="shared" si="9"/>
        <v>28911.411200000013</v>
      </c>
      <c r="Q51">
        <f t="shared" si="2"/>
        <v>48.742399999999996</v>
      </c>
      <c r="R51">
        <f t="shared" si="11"/>
        <v>1270.7839999999997</v>
      </c>
    </row>
    <row r="52" spans="1:18" x14ac:dyDescent="0.25">
      <c r="A52">
        <v>5</v>
      </c>
      <c r="B52">
        <v>51</v>
      </c>
      <c r="C52">
        <f t="shared" si="14"/>
        <v>31</v>
      </c>
      <c r="D52">
        <f t="shared" si="7"/>
        <v>31</v>
      </c>
      <c r="E52">
        <f t="shared" si="13"/>
        <v>1126</v>
      </c>
      <c r="F52">
        <v>31</v>
      </c>
      <c r="H52">
        <v>1.89E-2</v>
      </c>
      <c r="I52">
        <f t="shared" si="0"/>
        <v>1.8900000000000001</v>
      </c>
      <c r="J52">
        <v>3.85E-2</v>
      </c>
      <c r="K52">
        <v>1.6999999999999999E-3</v>
      </c>
      <c r="L52">
        <f t="shared" si="1"/>
        <v>1.7407999999999999</v>
      </c>
      <c r="M52" s="2">
        <f>F52*(H52)*(1024)</f>
        <v>599.96159999999998</v>
      </c>
      <c r="N52" s="2">
        <f>F52*(J52)*(1024)</f>
        <v>1222.144</v>
      </c>
      <c r="O52" s="2">
        <f t="shared" si="10"/>
        <v>14190.796800000013</v>
      </c>
      <c r="P52" s="2">
        <f t="shared" si="9"/>
        <v>28889.190400000014</v>
      </c>
      <c r="Q52">
        <f t="shared" si="2"/>
        <v>53.964799999999997</v>
      </c>
      <c r="R52">
        <f t="shared" si="11"/>
        <v>1270.7839999999997</v>
      </c>
    </row>
    <row r="53" spans="1:18" x14ac:dyDescent="0.25">
      <c r="A53">
        <v>5</v>
      </c>
      <c r="B53">
        <v>52</v>
      </c>
      <c r="C53">
        <f t="shared" si="14"/>
        <v>30</v>
      </c>
      <c r="D53">
        <f t="shared" si="7"/>
        <v>30</v>
      </c>
      <c r="E53">
        <f t="shared" si="13"/>
        <v>1125</v>
      </c>
      <c r="F53">
        <v>30</v>
      </c>
      <c r="H53">
        <v>1.89E-2</v>
      </c>
      <c r="I53">
        <f t="shared" si="0"/>
        <v>1.8900000000000001</v>
      </c>
      <c r="J53">
        <v>3.85E-2</v>
      </c>
      <c r="K53">
        <v>1.6999999999999999E-3</v>
      </c>
      <c r="L53">
        <f t="shared" si="1"/>
        <v>1.7407999999999999</v>
      </c>
      <c r="M53" s="2">
        <f>F53*(H53)*(1024)</f>
        <v>580.60799999999995</v>
      </c>
      <c r="N53" s="2">
        <f>F53*(J53)*(1024)</f>
        <v>1182.72</v>
      </c>
      <c r="O53" s="2">
        <f t="shared" si="10"/>
        <v>14178.508800000012</v>
      </c>
      <c r="P53" s="2">
        <f t="shared" si="9"/>
        <v>28867.686400000017</v>
      </c>
      <c r="Q53">
        <f t="shared" si="2"/>
        <v>52.223999999999997</v>
      </c>
      <c r="R53">
        <f t="shared" si="11"/>
        <v>1270.7839999999997</v>
      </c>
    </row>
    <row r="54" spans="1:18" x14ac:dyDescent="0.25">
      <c r="A54">
        <v>5</v>
      </c>
      <c r="B54">
        <v>53</v>
      </c>
      <c r="C54">
        <f t="shared" si="14"/>
        <v>31</v>
      </c>
      <c r="D54">
        <f t="shared" si="7"/>
        <v>31</v>
      </c>
      <c r="E54">
        <f t="shared" si="13"/>
        <v>1126</v>
      </c>
      <c r="F54">
        <v>31</v>
      </c>
      <c r="H54">
        <v>1.89E-2</v>
      </c>
      <c r="I54">
        <f t="shared" si="0"/>
        <v>1.8900000000000001</v>
      </c>
      <c r="J54">
        <v>3.85E-2</v>
      </c>
      <c r="K54">
        <v>1.6999999999999999E-3</v>
      </c>
      <c r="L54">
        <f t="shared" si="1"/>
        <v>1.7407999999999999</v>
      </c>
      <c r="M54" s="2">
        <f>F54*(H54)*(1024)</f>
        <v>599.96159999999998</v>
      </c>
      <c r="N54" s="2">
        <f>F54*(J54)*(1024)</f>
        <v>1222.144</v>
      </c>
      <c r="O54" s="2">
        <f t="shared" si="10"/>
        <v>14165.811200000013</v>
      </c>
      <c r="P54" s="2">
        <f t="shared" si="9"/>
        <v>28845.465600000018</v>
      </c>
      <c r="Q54">
        <f t="shared" si="2"/>
        <v>53.964799999999997</v>
      </c>
      <c r="R54">
        <f t="shared" si="11"/>
        <v>1270.7839999999997</v>
      </c>
    </row>
    <row r="55" spans="1:18" x14ac:dyDescent="0.25">
      <c r="A55">
        <v>5</v>
      </c>
      <c r="B55">
        <v>54</v>
      </c>
      <c r="C55">
        <f t="shared" si="14"/>
        <v>30</v>
      </c>
      <c r="D55">
        <f t="shared" si="7"/>
        <v>30</v>
      </c>
      <c r="E55">
        <f t="shared" si="13"/>
        <v>1125</v>
      </c>
      <c r="F55">
        <v>30</v>
      </c>
      <c r="H55">
        <v>1.89E-2</v>
      </c>
      <c r="I55">
        <f t="shared" si="0"/>
        <v>1.8900000000000001</v>
      </c>
      <c r="J55">
        <v>3.85E-2</v>
      </c>
      <c r="K55">
        <v>1.6999999999999999E-3</v>
      </c>
      <c r="L55">
        <f t="shared" si="1"/>
        <v>1.7407999999999999</v>
      </c>
      <c r="M55" s="2">
        <f>F55*(H55)*(1024)</f>
        <v>580.60799999999995</v>
      </c>
      <c r="N55" s="2">
        <f>F55*(J55)*(1024)</f>
        <v>1182.72</v>
      </c>
      <c r="O55" s="2">
        <f t="shared" si="10"/>
        <v>14153.523200000012</v>
      </c>
      <c r="P55" s="2">
        <f t="shared" si="9"/>
        <v>28823.961600000021</v>
      </c>
      <c r="Q55">
        <f t="shared" si="2"/>
        <v>52.223999999999997</v>
      </c>
      <c r="R55">
        <f t="shared" si="11"/>
        <v>1270.7839999999997</v>
      </c>
    </row>
    <row r="56" spans="1:18" x14ac:dyDescent="0.25">
      <c r="A56">
        <v>5</v>
      </c>
      <c r="B56">
        <v>55</v>
      </c>
      <c r="C56">
        <f t="shared" si="14"/>
        <v>31</v>
      </c>
      <c r="D56">
        <f t="shared" si="7"/>
        <v>31</v>
      </c>
      <c r="E56">
        <f t="shared" si="13"/>
        <v>1126</v>
      </c>
      <c r="F56">
        <v>31</v>
      </c>
      <c r="H56">
        <v>1.89E-2</v>
      </c>
      <c r="I56">
        <f t="shared" si="0"/>
        <v>1.8900000000000001</v>
      </c>
      <c r="J56">
        <v>3.85E-2</v>
      </c>
      <c r="K56">
        <v>1.6999999999999999E-3</v>
      </c>
      <c r="L56">
        <f t="shared" si="1"/>
        <v>1.7407999999999999</v>
      </c>
      <c r="M56" s="2">
        <f>F56*(H56)*(1024)</f>
        <v>599.96159999999998</v>
      </c>
      <c r="N56" s="2">
        <f>F56*(J56)*(1024)</f>
        <v>1222.144</v>
      </c>
      <c r="O56" s="2">
        <f t="shared" si="10"/>
        <v>14140.825600000013</v>
      </c>
      <c r="P56" s="2">
        <f t="shared" si="9"/>
        <v>28801.740800000021</v>
      </c>
      <c r="Q56">
        <f t="shared" si="2"/>
        <v>53.964799999999997</v>
      </c>
      <c r="R56">
        <f t="shared" si="11"/>
        <v>1270.7839999999997</v>
      </c>
    </row>
    <row r="57" spans="1:18" x14ac:dyDescent="0.25">
      <c r="A57">
        <v>5</v>
      </c>
      <c r="B57">
        <v>56</v>
      </c>
      <c r="C57">
        <f t="shared" si="14"/>
        <v>31</v>
      </c>
      <c r="D57">
        <f t="shared" si="7"/>
        <v>31</v>
      </c>
      <c r="E57">
        <f t="shared" si="13"/>
        <v>1126</v>
      </c>
      <c r="F57">
        <v>31</v>
      </c>
      <c r="H57">
        <v>1.89E-2</v>
      </c>
      <c r="I57">
        <f t="shared" si="0"/>
        <v>1.8900000000000001</v>
      </c>
      <c r="J57">
        <v>3.85E-2</v>
      </c>
      <c r="K57">
        <v>1.6999999999999999E-3</v>
      </c>
      <c r="L57">
        <f t="shared" si="1"/>
        <v>1.7407999999999999</v>
      </c>
      <c r="M57" s="2">
        <f>F57*(H57)*(1024)</f>
        <v>599.96159999999998</v>
      </c>
      <c r="N57" s="2">
        <f>F57*(J57)*(1024)</f>
        <v>1222.144</v>
      </c>
      <c r="O57" s="2">
        <f t="shared" si="10"/>
        <v>14128.128000000013</v>
      </c>
      <c r="P57" s="2">
        <f t="shared" si="9"/>
        <v>28779.520000000022</v>
      </c>
      <c r="Q57">
        <f t="shared" si="2"/>
        <v>53.964799999999997</v>
      </c>
      <c r="R57">
        <f t="shared" si="11"/>
        <v>1270.7839999999997</v>
      </c>
    </row>
    <row r="58" spans="1:18" x14ac:dyDescent="0.25">
      <c r="A58">
        <v>5</v>
      </c>
      <c r="B58">
        <v>57</v>
      </c>
      <c r="C58">
        <f t="shared" si="14"/>
        <v>30</v>
      </c>
      <c r="D58">
        <f t="shared" si="7"/>
        <v>30</v>
      </c>
      <c r="E58">
        <f t="shared" si="13"/>
        <v>1125</v>
      </c>
      <c r="F58">
        <v>30</v>
      </c>
      <c r="H58">
        <v>1.89E-2</v>
      </c>
      <c r="I58">
        <f t="shared" si="0"/>
        <v>1.8900000000000001</v>
      </c>
      <c r="J58">
        <v>3.85E-2</v>
      </c>
      <c r="K58">
        <v>1.6999999999999999E-3</v>
      </c>
      <c r="L58">
        <f t="shared" si="1"/>
        <v>1.7407999999999999</v>
      </c>
      <c r="M58" s="2">
        <f>F58*(H58)*(1024)</f>
        <v>580.60799999999995</v>
      </c>
      <c r="N58" s="2">
        <f>F58*(J58)*(1024)</f>
        <v>1182.72</v>
      </c>
      <c r="O58" s="2">
        <f t="shared" si="10"/>
        <v>14128.128000000013</v>
      </c>
      <c r="P58" s="2">
        <f t="shared" si="9"/>
        <v>28779.520000000022</v>
      </c>
      <c r="Q58">
        <f t="shared" si="2"/>
        <v>52.223999999999997</v>
      </c>
      <c r="R58">
        <f t="shared" si="11"/>
        <v>1270.7839999999997</v>
      </c>
    </row>
    <row r="59" spans="1:18" x14ac:dyDescent="0.25">
      <c r="A59">
        <v>5</v>
      </c>
      <c r="B59">
        <v>58</v>
      </c>
      <c r="C59">
        <f t="shared" si="14"/>
        <v>31</v>
      </c>
      <c r="D59">
        <f t="shared" si="7"/>
        <v>31</v>
      </c>
      <c r="E59">
        <f t="shared" si="13"/>
        <v>1126</v>
      </c>
      <c r="F59">
        <v>31</v>
      </c>
      <c r="H59">
        <v>1.89E-2</v>
      </c>
      <c r="I59">
        <f t="shared" si="0"/>
        <v>1.8900000000000001</v>
      </c>
      <c r="J59">
        <v>3.85E-2</v>
      </c>
      <c r="K59">
        <v>1.6999999999999999E-3</v>
      </c>
      <c r="L59">
        <f t="shared" si="1"/>
        <v>1.7407999999999999</v>
      </c>
      <c r="M59" s="2">
        <f>F59*(H59)*(1024)</f>
        <v>599.96159999999998</v>
      </c>
      <c r="N59" s="2">
        <f>F59*(J59)*(1024)</f>
        <v>1222.144</v>
      </c>
      <c r="O59" s="2">
        <f t="shared" si="10"/>
        <v>14128.128000000013</v>
      </c>
      <c r="P59" s="2">
        <f t="shared" si="9"/>
        <v>28779.520000000022</v>
      </c>
      <c r="Q59">
        <f t="shared" si="2"/>
        <v>53.964799999999997</v>
      </c>
      <c r="R59">
        <f>R58+Q59-Q35</f>
        <v>1270.7839999999997</v>
      </c>
    </row>
    <row r="60" spans="1:18" x14ac:dyDescent="0.25">
      <c r="A60">
        <v>5</v>
      </c>
      <c r="B60">
        <v>59</v>
      </c>
      <c r="C60">
        <f t="shared" si="14"/>
        <v>30</v>
      </c>
      <c r="D60">
        <f t="shared" si="7"/>
        <v>30</v>
      </c>
      <c r="E60">
        <f t="shared" si="13"/>
        <v>1125</v>
      </c>
      <c r="F60">
        <v>30</v>
      </c>
      <c r="H60">
        <v>1.89E-2</v>
      </c>
      <c r="I60">
        <f t="shared" si="0"/>
        <v>1.8900000000000001</v>
      </c>
      <c r="J60">
        <v>3.85E-2</v>
      </c>
      <c r="K60">
        <v>1.6999999999999999E-3</v>
      </c>
      <c r="L60">
        <f t="shared" si="1"/>
        <v>1.7407999999999999</v>
      </c>
      <c r="M60" s="2">
        <f>F60*(H60)*(1024)</f>
        <v>580.60799999999995</v>
      </c>
      <c r="N60" s="2">
        <f>F60*(J60)*(1024)</f>
        <v>1182.72</v>
      </c>
      <c r="O60" s="2">
        <f t="shared" si="10"/>
        <v>14128.128000000013</v>
      </c>
      <c r="P60" s="2">
        <f t="shared" si="9"/>
        <v>28779.520000000022</v>
      </c>
      <c r="Q60">
        <f t="shared" si="2"/>
        <v>52.223999999999997</v>
      </c>
      <c r="R60">
        <f t="shared" si="11"/>
        <v>1270.7839999999997</v>
      </c>
    </row>
    <row r="61" spans="1:18" x14ac:dyDescent="0.25">
      <c r="A61">
        <v>5</v>
      </c>
      <c r="B61">
        <v>60</v>
      </c>
      <c r="C61">
        <f t="shared" si="14"/>
        <v>31</v>
      </c>
      <c r="D61">
        <f t="shared" si="7"/>
        <v>31</v>
      </c>
      <c r="E61">
        <f t="shared" si="13"/>
        <v>1126</v>
      </c>
      <c r="F61">
        <v>31</v>
      </c>
      <c r="H61">
        <v>1.89E-2</v>
      </c>
      <c r="I61">
        <f t="shared" si="0"/>
        <v>1.8900000000000001</v>
      </c>
      <c r="J61">
        <v>3.85E-2</v>
      </c>
      <c r="K61">
        <v>1.6999999999999999E-3</v>
      </c>
      <c r="L61">
        <f t="shared" si="1"/>
        <v>1.7407999999999999</v>
      </c>
      <c r="M61" s="2">
        <f>F61*(H61)*(1024)</f>
        <v>599.96159999999998</v>
      </c>
      <c r="N61" s="2">
        <f>F61*(J61)*(1024)</f>
        <v>1222.144</v>
      </c>
      <c r="O61" s="2">
        <f t="shared" si="10"/>
        <v>14128.128000000013</v>
      </c>
      <c r="P61" s="2">
        <f t="shared" si="9"/>
        <v>28779.520000000022</v>
      </c>
      <c r="Q61">
        <f t="shared" si="2"/>
        <v>53.964799999999997</v>
      </c>
      <c r="R61">
        <f t="shared" si="11"/>
        <v>1270.7839999999997</v>
      </c>
    </row>
    <row r="62" spans="1:18" x14ac:dyDescent="0.25">
      <c r="A62">
        <v>6</v>
      </c>
      <c r="B62">
        <v>61</v>
      </c>
      <c r="C62">
        <f t="shared" si="14"/>
        <v>31</v>
      </c>
      <c r="D62">
        <f t="shared" si="7"/>
        <v>31</v>
      </c>
      <c r="E62">
        <f t="shared" si="13"/>
        <v>1126</v>
      </c>
      <c r="F62">
        <v>31</v>
      </c>
      <c r="H62">
        <v>1.89E-2</v>
      </c>
      <c r="I62">
        <f t="shared" si="0"/>
        <v>1.8900000000000001</v>
      </c>
      <c r="J62">
        <v>3.85E-2</v>
      </c>
      <c r="K62">
        <v>1.6999999999999999E-3</v>
      </c>
      <c r="L62">
        <f t="shared" si="1"/>
        <v>1.7407999999999999</v>
      </c>
      <c r="M62" s="2">
        <f>F62*(H62)*(1024)</f>
        <v>599.96159999999998</v>
      </c>
      <c r="N62" s="2">
        <f>F62*(J62)*(1024)</f>
        <v>1222.144</v>
      </c>
      <c r="O62" s="2">
        <f t="shared" si="10"/>
        <v>14128.128000000013</v>
      </c>
      <c r="P62" s="2">
        <f t="shared" si="9"/>
        <v>28779.520000000022</v>
      </c>
      <c r="Q62">
        <f t="shared" si="2"/>
        <v>53.964799999999997</v>
      </c>
      <c r="R62">
        <f t="shared" si="11"/>
        <v>1270.7839999999997</v>
      </c>
    </row>
    <row r="63" spans="1:18" x14ac:dyDescent="0.25">
      <c r="A63">
        <v>6</v>
      </c>
      <c r="B63">
        <v>62</v>
      </c>
      <c r="C63">
        <f t="shared" si="14"/>
        <v>28</v>
      </c>
      <c r="D63">
        <f t="shared" si="7"/>
        <v>28</v>
      </c>
      <c r="E63">
        <f t="shared" si="13"/>
        <v>1123</v>
      </c>
      <c r="F63">
        <v>28</v>
      </c>
      <c r="H63">
        <v>1.89E-2</v>
      </c>
      <c r="I63">
        <f t="shared" si="0"/>
        <v>1.8900000000000001</v>
      </c>
      <c r="J63">
        <v>3.85E-2</v>
      </c>
      <c r="K63">
        <v>1.6999999999999999E-3</v>
      </c>
      <c r="L63">
        <f t="shared" si="1"/>
        <v>1.7407999999999999</v>
      </c>
      <c r="M63" s="2">
        <f>F63*(H63)*(1024)</f>
        <v>541.9008</v>
      </c>
      <c r="N63" s="2">
        <f>F63*(J63)*(1024)</f>
        <v>1103.8720000000001</v>
      </c>
      <c r="O63" s="2">
        <f t="shared" si="10"/>
        <v>14128.128000000013</v>
      </c>
      <c r="P63" s="2">
        <f t="shared" si="9"/>
        <v>28779.520000000022</v>
      </c>
      <c r="Q63">
        <f t="shared" si="2"/>
        <v>48.742399999999996</v>
      </c>
      <c r="R63">
        <f t="shared" si="11"/>
        <v>1270.7839999999997</v>
      </c>
    </row>
    <row r="64" spans="1:18" x14ac:dyDescent="0.25">
      <c r="A64">
        <v>6</v>
      </c>
      <c r="B64">
        <v>63</v>
      </c>
      <c r="C64">
        <f t="shared" si="14"/>
        <v>31</v>
      </c>
      <c r="D64">
        <f t="shared" si="7"/>
        <v>31</v>
      </c>
      <c r="E64">
        <f t="shared" si="13"/>
        <v>1126</v>
      </c>
      <c r="F64">
        <v>31</v>
      </c>
      <c r="H64">
        <v>1.89E-2</v>
      </c>
      <c r="I64">
        <f t="shared" si="0"/>
        <v>1.8900000000000001</v>
      </c>
      <c r="J64">
        <v>3.85E-2</v>
      </c>
      <c r="K64">
        <v>1.6999999999999999E-3</v>
      </c>
      <c r="L64">
        <f t="shared" si="1"/>
        <v>1.7407999999999999</v>
      </c>
      <c r="M64" s="2">
        <f>F64*(H64)*(1024)</f>
        <v>599.96159999999998</v>
      </c>
      <c r="N64" s="2">
        <f>F64*(J64)*(1024)</f>
        <v>1222.144</v>
      </c>
      <c r="O64" s="2">
        <f t="shared" si="10"/>
        <v>14128.128000000013</v>
      </c>
      <c r="P64" s="2">
        <f t="shared" si="9"/>
        <v>28779.520000000022</v>
      </c>
      <c r="Q64">
        <f t="shared" si="2"/>
        <v>53.964799999999997</v>
      </c>
      <c r="R64">
        <f t="shared" si="11"/>
        <v>1270.7839999999997</v>
      </c>
    </row>
    <row r="65" spans="1:18" x14ac:dyDescent="0.25">
      <c r="A65">
        <v>6</v>
      </c>
      <c r="B65">
        <v>64</v>
      </c>
      <c r="C65">
        <f t="shared" si="14"/>
        <v>30</v>
      </c>
      <c r="D65">
        <f t="shared" si="7"/>
        <v>30</v>
      </c>
      <c r="E65">
        <f t="shared" si="13"/>
        <v>1125</v>
      </c>
      <c r="F65">
        <v>30</v>
      </c>
      <c r="H65">
        <v>1.89E-2</v>
      </c>
      <c r="I65">
        <f t="shared" si="0"/>
        <v>1.8900000000000001</v>
      </c>
      <c r="J65">
        <v>3.85E-2</v>
      </c>
      <c r="K65">
        <v>1.6999999999999999E-3</v>
      </c>
      <c r="L65">
        <f t="shared" si="1"/>
        <v>1.7407999999999999</v>
      </c>
      <c r="M65" s="2">
        <f>F65*(H65)*(1024)</f>
        <v>580.60799999999995</v>
      </c>
      <c r="N65" s="2">
        <f>F65*(J65)*(1024)</f>
        <v>1182.72</v>
      </c>
      <c r="O65" s="2">
        <f t="shared" si="10"/>
        <v>14128.128000000013</v>
      </c>
      <c r="P65" s="2">
        <f t="shared" si="9"/>
        <v>28779.520000000022</v>
      </c>
      <c r="Q65">
        <f t="shared" si="2"/>
        <v>52.223999999999997</v>
      </c>
      <c r="R65">
        <f t="shared" si="11"/>
        <v>1270.7839999999997</v>
      </c>
    </row>
    <row r="66" spans="1:18" x14ac:dyDescent="0.25">
      <c r="A66">
        <v>6</v>
      </c>
      <c r="B66">
        <v>65</v>
      </c>
      <c r="C66">
        <f t="shared" si="14"/>
        <v>31</v>
      </c>
      <c r="D66">
        <f t="shared" si="7"/>
        <v>31</v>
      </c>
      <c r="E66">
        <f t="shared" si="13"/>
        <v>1126</v>
      </c>
      <c r="F66">
        <v>31</v>
      </c>
      <c r="H66">
        <v>1.89E-2</v>
      </c>
      <c r="I66">
        <f t="shared" si="0"/>
        <v>1.8900000000000001</v>
      </c>
      <c r="J66">
        <v>3.85E-2</v>
      </c>
      <c r="K66">
        <v>1.6999999999999999E-3</v>
      </c>
      <c r="L66">
        <f t="shared" si="1"/>
        <v>1.7407999999999999</v>
      </c>
      <c r="M66" s="2">
        <f>F66*(H66)*(1024)</f>
        <v>599.96159999999998</v>
      </c>
      <c r="N66" s="2">
        <f>F66*(J66)*(1024)</f>
        <v>1222.144</v>
      </c>
      <c r="O66" s="2">
        <f t="shared" si="10"/>
        <v>14128.128000000013</v>
      </c>
      <c r="P66" s="2">
        <f t="shared" si="9"/>
        <v>28779.520000000022</v>
      </c>
      <c r="Q66">
        <f t="shared" si="2"/>
        <v>53.964799999999997</v>
      </c>
      <c r="R66">
        <f t="shared" si="11"/>
        <v>1270.7839999999997</v>
      </c>
    </row>
    <row r="67" spans="1:18" x14ac:dyDescent="0.25">
      <c r="A67">
        <v>6</v>
      </c>
      <c r="B67">
        <v>66</v>
      </c>
      <c r="C67">
        <f>D67</f>
        <v>30</v>
      </c>
      <c r="D67">
        <f t="shared" si="7"/>
        <v>30</v>
      </c>
      <c r="E67">
        <f t="shared" si="13"/>
        <v>1125</v>
      </c>
      <c r="F67">
        <v>30</v>
      </c>
      <c r="H67">
        <v>1.89E-2</v>
      </c>
      <c r="I67">
        <f t="shared" ref="I67:I73" si="15">H67*100</f>
        <v>1.8900000000000001</v>
      </c>
      <c r="J67">
        <v>3.85E-2</v>
      </c>
      <c r="K67">
        <v>1.6999999999999999E-3</v>
      </c>
      <c r="L67">
        <f t="shared" ref="L67:L73" si="16">K67*1024</f>
        <v>1.7407999999999999</v>
      </c>
      <c r="M67" s="2">
        <f t="shared" ref="M67:M73" si="17">F67*(H67)*(1024)</f>
        <v>580.60799999999995</v>
      </c>
      <c r="N67" s="2">
        <f t="shared" ref="N67:N73" si="18">F67*(J67)*(1024)</f>
        <v>1182.72</v>
      </c>
      <c r="O67" s="2">
        <f t="shared" si="10"/>
        <v>14128.128000000013</v>
      </c>
      <c r="P67" s="2">
        <f t="shared" si="9"/>
        <v>28779.520000000022</v>
      </c>
      <c r="Q67">
        <f t="shared" ref="Q67:Q73" si="19">F67*K67*1024</f>
        <v>52.223999999999997</v>
      </c>
      <c r="R67">
        <f t="shared" si="11"/>
        <v>1270.7839999999997</v>
      </c>
    </row>
    <row r="68" spans="1:18" x14ac:dyDescent="0.25">
      <c r="A68">
        <v>6</v>
      </c>
      <c r="B68">
        <v>67</v>
      </c>
      <c r="C68">
        <f>D68</f>
        <v>31</v>
      </c>
      <c r="D68">
        <f t="shared" ref="D68:D73" si="20">F68</f>
        <v>31</v>
      </c>
      <c r="E68">
        <f t="shared" si="13"/>
        <v>1126</v>
      </c>
      <c r="F68">
        <v>31</v>
      </c>
      <c r="H68">
        <v>1.89E-2</v>
      </c>
      <c r="I68">
        <f t="shared" si="15"/>
        <v>1.8900000000000001</v>
      </c>
      <c r="J68">
        <v>3.85E-2</v>
      </c>
      <c r="K68">
        <v>1.6999999999999999E-3</v>
      </c>
      <c r="L68">
        <f t="shared" si="16"/>
        <v>1.7407999999999999</v>
      </c>
      <c r="M68" s="2">
        <f t="shared" si="17"/>
        <v>599.96159999999998</v>
      </c>
      <c r="N68" s="2">
        <f t="shared" si="18"/>
        <v>1222.144</v>
      </c>
      <c r="O68" s="2">
        <f t="shared" si="10"/>
        <v>14128.128000000013</v>
      </c>
      <c r="P68" s="2">
        <f t="shared" si="9"/>
        <v>28779.520000000022</v>
      </c>
      <c r="Q68">
        <f t="shared" si="19"/>
        <v>53.964799999999997</v>
      </c>
      <c r="R68">
        <f t="shared" si="11"/>
        <v>1270.7839999999997</v>
      </c>
    </row>
    <row r="69" spans="1:18" x14ac:dyDescent="0.25">
      <c r="A69">
        <v>6</v>
      </c>
      <c r="B69">
        <v>68</v>
      </c>
      <c r="C69">
        <f t="shared" ref="C69:C73" si="21">D69</f>
        <v>31</v>
      </c>
      <c r="D69">
        <f t="shared" si="20"/>
        <v>31</v>
      </c>
      <c r="E69">
        <f t="shared" si="13"/>
        <v>1126</v>
      </c>
      <c r="F69">
        <v>31</v>
      </c>
      <c r="H69">
        <v>1.89E-2</v>
      </c>
      <c r="I69">
        <f t="shared" si="15"/>
        <v>1.8900000000000001</v>
      </c>
      <c r="J69">
        <v>3.85E-2</v>
      </c>
      <c r="K69">
        <v>1.6999999999999999E-3</v>
      </c>
      <c r="L69">
        <f t="shared" si="16"/>
        <v>1.7407999999999999</v>
      </c>
      <c r="M69" s="2">
        <f t="shared" si="17"/>
        <v>599.96159999999998</v>
      </c>
      <c r="N69" s="2">
        <f t="shared" si="18"/>
        <v>1222.144</v>
      </c>
      <c r="O69" s="2">
        <f t="shared" si="10"/>
        <v>14128.128000000013</v>
      </c>
      <c r="P69" s="2">
        <f t="shared" si="9"/>
        <v>28779.520000000022</v>
      </c>
      <c r="Q69">
        <f t="shared" si="19"/>
        <v>53.964799999999997</v>
      </c>
      <c r="R69">
        <f t="shared" si="11"/>
        <v>1270.7839999999997</v>
      </c>
    </row>
    <row r="70" spans="1:18" x14ac:dyDescent="0.25">
      <c r="A70">
        <v>6</v>
      </c>
      <c r="B70">
        <v>69</v>
      </c>
      <c r="C70">
        <f t="shared" si="21"/>
        <v>30</v>
      </c>
      <c r="D70">
        <f t="shared" si="20"/>
        <v>30</v>
      </c>
      <c r="E70">
        <f t="shared" si="13"/>
        <v>1125</v>
      </c>
      <c r="F70">
        <v>30</v>
      </c>
      <c r="H70">
        <v>1.89E-2</v>
      </c>
      <c r="I70">
        <f t="shared" si="15"/>
        <v>1.8900000000000001</v>
      </c>
      <c r="J70">
        <v>3.85E-2</v>
      </c>
      <c r="K70">
        <v>1.6999999999999999E-3</v>
      </c>
      <c r="L70">
        <f t="shared" si="16"/>
        <v>1.7407999999999999</v>
      </c>
      <c r="M70" s="2">
        <f t="shared" si="17"/>
        <v>580.60799999999995</v>
      </c>
      <c r="N70" s="2">
        <f t="shared" si="18"/>
        <v>1182.72</v>
      </c>
      <c r="O70" s="2">
        <f t="shared" si="10"/>
        <v>14128.128000000013</v>
      </c>
      <c r="P70" s="2">
        <f t="shared" si="9"/>
        <v>28779.520000000022</v>
      </c>
      <c r="Q70">
        <f t="shared" si="19"/>
        <v>52.223999999999997</v>
      </c>
      <c r="R70">
        <f t="shared" si="11"/>
        <v>1270.7839999999997</v>
      </c>
    </row>
    <row r="71" spans="1:18" x14ac:dyDescent="0.25">
      <c r="A71">
        <v>6</v>
      </c>
      <c r="B71">
        <v>70</v>
      </c>
      <c r="C71">
        <f t="shared" si="21"/>
        <v>31</v>
      </c>
      <c r="D71">
        <f t="shared" si="20"/>
        <v>31</v>
      </c>
      <c r="E71">
        <f t="shared" si="13"/>
        <v>1126</v>
      </c>
      <c r="F71">
        <v>31</v>
      </c>
      <c r="H71">
        <v>1.89E-2</v>
      </c>
      <c r="I71">
        <f t="shared" si="15"/>
        <v>1.8900000000000001</v>
      </c>
      <c r="J71">
        <v>3.85E-2</v>
      </c>
      <c r="K71">
        <v>1.6999999999999999E-3</v>
      </c>
      <c r="L71">
        <f t="shared" si="16"/>
        <v>1.7407999999999999</v>
      </c>
      <c r="M71" s="2">
        <f t="shared" si="17"/>
        <v>599.96159999999998</v>
      </c>
      <c r="N71" s="2">
        <f t="shared" si="18"/>
        <v>1222.144</v>
      </c>
      <c r="O71" s="2">
        <f t="shared" si="10"/>
        <v>14128.128000000013</v>
      </c>
      <c r="P71" s="2">
        <f t="shared" si="9"/>
        <v>28779.520000000022</v>
      </c>
      <c r="Q71">
        <f t="shared" si="19"/>
        <v>53.964799999999997</v>
      </c>
      <c r="R71">
        <f t="shared" si="11"/>
        <v>1270.7839999999997</v>
      </c>
    </row>
    <row r="72" spans="1:18" x14ac:dyDescent="0.25">
      <c r="A72">
        <v>6</v>
      </c>
      <c r="B72">
        <v>71</v>
      </c>
      <c r="C72">
        <f t="shared" si="21"/>
        <v>30</v>
      </c>
      <c r="D72">
        <f t="shared" si="20"/>
        <v>30</v>
      </c>
      <c r="E72">
        <f t="shared" si="13"/>
        <v>1125</v>
      </c>
      <c r="F72">
        <v>30</v>
      </c>
      <c r="H72">
        <v>1.89E-2</v>
      </c>
      <c r="I72">
        <f t="shared" si="15"/>
        <v>1.8900000000000001</v>
      </c>
      <c r="J72">
        <v>3.85E-2</v>
      </c>
      <c r="K72">
        <v>1.6999999999999999E-3</v>
      </c>
      <c r="L72">
        <f t="shared" si="16"/>
        <v>1.7407999999999999</v>
      </c>
      <c r="M72" s="2">
        <f t="shared" si="17"/>
        <v>580.60799999999995</v>
      </c>
      <c r="N72" s="2">
        <f t="shared" si="18"/>
        <v>1182.72</v>
      </c>
      <c r="O72" s="2">
        <f t="shared" si="10"/>
        <v>14128.128000000013</v>
      </c>
      <c r="P72" s="2">
        <f t="shared" si="9"/>
        <v>28779.520000000022</v>
      </c>
      <c r="Q72">
        <f t="shared" si="19"/>
        <v>52.223999999999997</v>
      </c>
      <c r="R72">
        <f t="shared" si="11"/>
        <v>1270.7839999999997</v>
      </c>
    </row>
    <row r="73" spans="1:18" x14ac:dyDescent="0.25">
      <c r="A73">
        <v>6</v>
      </c>
      <c r="B73">
        <v>72</v>
      </c>
      <c r="C73">
        <f t="shared" si="21"/>
        <v>31</v>
      </c>
      <c r="D73">
        <f t="shared" si="20"/>
        <v>31</v>
      </c>
      <c r="E73">
        <f t="shared" si="13"/>
        <v>1126</v>
      </c>
      <c r="F73">
        <v>31</v>
      </c>
      <c r="H73">
        <v>1.89E-2</v>
      </c>
      <c r="I73">
        <f t="shared" si="15"/>
        <v>1.8900000000000001</v>
      </c>
      <c r="J73">
        <v>3.85E-2</v>
      </c>
      <c r="K73">
        <v>1.6999999999999999E-3</v>
      </c>
      <c r="L73">
        <f t="shared" si="16"/>
        <v>1.7407999999999999</v>
      </c>
      <c r="M73" s="2">
        <f t="shared" si="17"/>
        <v>599.96159999999998</v>
      </c>
      <c r="N73" s="2">
        <f t="shared" si="18"/>
        <v>1222.144</v>
      </c>
      <c r="O73" s="2">
        <f t="shared" si="10"/>
        <v>14128.128000000013</v>
      </c>
      <c r="P73" s="2">
        <f t="shared" si="9"/>
        <v>28779.520000000022</v>
      </c>
      <c r="Q73">
        <f t="shared" si="19"/>
        <v>53.964799999999997</v>
      </c>
      <c r="R73">
        <f t="shared" si="11"/>
        <v>1270.7839999999997</v>
      </c>
    </row>
    <row r="75" spans="1:18" x14ac:dyDescent="0.25">
      <c r="O75" s="2">
        <f>SUM(O2:O73)</f>
        <v>867829.55520000076</v>
      </c>
      <c r="P75" s="2">
        <f>SUM(P2:P73)</f>
        <v>1765951.2832000002</v>
      </c>
      <c r="R75" s="2">
        <f>SUM(R2:R73)</f>
        <v>76849.35679999998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Szkola Chmury zad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Borucki</dc:creator>
  <cp:lastModifiedBy>Aleksander Borucki</cp:lastModifiedBy>
  <dcterms:created xsi:type="dcterms:W3CDTF">2018-11-17T10:14:39Z</dcterms:created>
  <dcterms:modified xsi:type="dcterms:W3CDTF">2018-11-18T12:47:32Z</dcterms:modified>
</cp:coreProperties>
</file>