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ździernik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<sst xmlns="http://schemas.openxmlformats.org/spreadsheetml/2006/main" count="86" uniqueCount="51">
  <si>
    <t xml:space="preserve">1</t>
  </si>
  <si>
    <t xml:space="preserve">obecna</t>
  </si>
  <si>
    <t xml:space="preserve">0</t>
  </si>
  <si>
    <t xml:space="preserve">nieobecna</t>
  </si>
  <si>
    <t xml:space="preserve">x</t>
  </si>
  <si>
    <t xml:space="preserve">jeszcze/juz nie chodziła</t>
  </si>
  <si>
    <t xml:space="preserve">z</t>
  </si>
  <si>
    <t xml:space="preserve">nieobecność zgłoszona wcześniej - zniżka</t>
  </si>
  <si>
    <t xml:space="preserve">p</t>
  </si>
  <si>
    <t xml:space="preserve">nieobecność zgłoszona na pocz. mies. - zwrot</t>
  </si>
  <si>
    <t xml:space="preserve">u</t>
  </si>
  <si>
    <t xml:space="preserve">usprawiedliwiona np. złamana noga - zwrot</t>
  </si>
  <si>
    <t xml:space="preserve">Daty przyszłych zajęć:</t>
  </si>
  <si>
    <t xml:space="preserve">5.11</t>
  </si>
  <si>
    <t xml:space="preserve">12.11</t>
  </si>
  <si>
    <t xml:space="preserve">19.11</t>
  </si>
  <si>
    <t xml:space="preserve">26.11</t>
  </si>
  <si>
    <t xml:space="preserve">Obecności</t>
  </si>
  <si>
    <t xml:space="preserve">Autosumowanie</t>
  </si>
  <si>
    <t xml:space="preserve">Rachunek [zł]</t>
  </si>
  <si>
    <t xml:space="preserve">Zwrot nadzwyczajny (nast. mies.)</t>
  </si>
  <si>
    <t xml:space="preserve">Wpłaty [zł]</t>
  </si>
  <si>
    <t xml:space="preserve">Gr.</t>
  </si>
  <si>
    <t xml:space="preserve">Nr.</t>
  </si>
  <si>
    <t xml:space="preserve">email</t>
  </si>
  <si>
    <t xml:space="preserve">Nazwisko i imię</t>
  </si>
  <si>
    <t xml:space="preserve">1.10</t>
  </si>
  <si>
    <t xml:space="preserve">8.10</t>
  </si>
  <si>
    <t xml:space="preserve">15.10</t>
  </si>
  <si>
    <t xml:space="preserve">22.10</t>
  </si>
  <si>
    <t xml:space="preserve">29.10</t>
  </si>
  <si>
    <t xml:space="preserve">Nazwisko i imię:</t>
  </si>
  <si>
    <t xml:space="preserve">Cena zajęć</t>
  </si>
  <si>
    <t xml:space="preserve">p:</t>
  </si>
  <si>
    <t xml:space="preserve">z:</t>
  </si>
  <si>
    <t xml:space="preserve">obciążenie miesięczne</t>
  </si>
  <si>
    <t xml:space="preserve">zwrot ekstra</t>
  </si>
  <si>
    <t xml:space="preserve">zaległość</t>
  </si>
  <si>
    <t xml:space="preserve">DO ZAPŁATY</t>
  </si>
  <si>
    <t xml:space="preserve">Zaległ. na nast. mies.</t>
  </si>
  <si>
    <t xml:space="preserve">Wpłata 1</t>
  </si>
  <si>
    <t xml:space="preserve">Uwagi</t>
  </si>
  <si>
    <t xml:space="preserve">Wpłata 2</t>
  </si>
  <si>
    <t xml:space="preserve">Wpłata 3</t>
  </si>
  <si>
    <t xml:space="preserve">1.</t>
  </si>
  <si>
    <t xml:space="preserve">email@email.com</t>
  </si>
  <si>
    <t xml:space="preserve">Andrzej</t>
  </si>
  <si>
    <t xml:space="preserve">2.</t>
  </si>
  <si>
    <t xml:space="preserve">3.</t>
  </si>
  <si>
    <t xml:space="preserve">ilość:</t>
  </si>
  <si>
    <t xml:space="preserve">SUMA: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</si>
</sst>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\ [$zł-415];[RED]\-#,##0.00\ [$zł-415]"/>
    <numFmt numFmtId="166" formatCode="MM/D/YYYY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D21" activeCellId="0" sqref="AD21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4.71"/>
    <col collapsed="false" customWidth="true" hidden="false" outlineLevel="0" max="4" min="3" style="0" width="25.71"/>
    <col collapsed="false" customWidth="true" hidden="false" outlineLevel="0" max="9" min="5" style="0" width="7.71"/>
    <col collapsed="false" customWidth="true" hidden="false" outlineLevel="0" max="10" min="10" style="0" width="1.71"/>
    <col collapsed="false" customWidth="true" hidden="false" outlineLevel="0" max="12" min="11" style="0" width="9.29"/>
    <col collapsed="false" customWidth="true" hidden="false" outlineLevel="0" max="13" min="13" style="0" width="1.71"/>
    <col collapsed="false" customWidth="true" hidden="false" outlineLevel="0" max="14" min="14" style="0" width="25.71"/>
    <col collapsed="false" customWidth="true" hidden="false" outlineLevel="0" max="15" min="15" style="0" width="10.71"/>
    <col collapsed="false" customWidth="true" hidden="false" outlineLevel="0" max="17" min="16" style="0" width="4.71"/>
    <col collapsed="false" customWidth="true" hidden="false" outlineLevel="0" max="18" min="18" style="0" width="18.71"/>
    <col collapsed="false" customWidth="true" hidden="false" outlineLevel="0" max="19" min="19" style="0" width="11.71"/>
    <col collapsed="false" customWidth="true" hidden="false" outlineLevel="0" max="20" min="20" style="0" width="9.71"/>
    <col collapsed="false" customWidth="true" hidden="false" outlineLevel="0" max="21" min="21" style="0" width="13.7"/>
    <col collapsed="false" customWidth="true" hidden="false" outlineLevel="0" max="22" min="22" style="0" width="1.71"/>
    <col collapsed="false" customWidth="true" hidden="false" outlineLevel="0" max="23" min="23" style="0" width="13.7"/>
    <col collapsed="false" customWidth="true" hidden="false" outlineLevel="0" max="24" min="24" style="0" width="21.16"/>
    <col collapsed="false" customWidth="true" hidden="false" outlineLevel="0" max="30" min="25" style="0" width="11.71"/>
    <col collapsed="false" customWidth="true" hidden="false" outlineLevel="0" max="31" min="31" style="0" width="25.71"/>
    <col collapsed="false" customWidth="true" hidden="false" outlineLevel="0" max="1025" min="32" style="0" width="8.79"/>
  </cols>
  <sheetData>
    <row r="1" customFormat="false" ht="15" hidden="false" customHeight="false" outlineLevel="0" collapsed="false">
      <c r="B1" s="1" t="s">
        <v>0</v>
      </c>
      <c r="C1" s="2" t="s">
        <v>1</v>
      </c>
      <c r="D1" s="2"/>
      <c r="E1" s="2"/>
      <c r="F1" s="2"/>
      <c r="G1" s="2"/>
    </row>
    <row r="2" customFormat="false" ht="15" hidden="false" customHeight="false" outlineLevel="0" collapsed="false">
      <c r="B2" s="1" t="s">
        <v>2</v>
      </c>
      <c r="C2" s="2" t="s">
        <v>3</v>
      </c>
      <c r="D2" s="2"/>
      <c r="E2" s="2"/>
      <c r="F2" s="2"/>
      <c r="G2" s="2"/>
    </row>
    <row r="3" customFormat="false" ht="15" hidden="false" customHeight="false" outlineLevel="0" collapsed="false">
      <c r="B3" s="1" t="s">
        <v>4</v>
      </c>
      <c r="C3" s="2" t="s">
        <v>5</v>
      </c>
      <c r="D3" s="2"/>
      <c r="E3" s="2"/>
      <c r="F3" s="2"/>
      <c r="G3" s="2"/>
    </row>
    <row r="4" customFormat="false" ht="15" hidden="false" customHeight="false" outlineLevel="0" collapsed="false">
      <c r="B4" s="1" t="s">
        <v>6</v>
      </c>
      <c r="C4" s="2" t="s">
        <v>7</v>
      </c>
      <c r="D4" s="2"/>
      <c r="E4" s="2"/>
      <c r="F4" s="2"/>
      <c r="G4" s="2"/>
    </row>
    <row r="5" customFormat="false" ht="15" hidden="false" customHeight="false" outlineLevel="0" collapsed="false">
      <c r="B5" s="1" t="s">
        <v>8</v>
      </c>
      <c r="C5" s="2" t="s">
        <v>9</v>
      </c>
      <c r="D5" s="2"/>
      <c r="E5" s="2"/>
      <c r="F5" s="2"/>
      <c r="G5" s="2"/>
    </row>
    <row r="6" customFormat="false" ht="15" hidden="false" customHeight="false" outlineLevel="0" collapsed="false">
      <c r="B6" s="1" t="s">
        <v>10</v>
      </c>
      <c r="C6" s="2" t="s">
        <v>11</v>
      </c>
      <c r="D6" s="2"/>
      <c r="E6" s="2"/>
      <c r="F6" s="2"/>
      <c r="G6" s="2"/>
    </row>
    <row r="8" customFormat="false" ht="15" hidden="false" customHeight="false" outlineLevel="0" collapsed="false">
      <c r="V8" s="3"/>
      <c r="W8" s="3"/>
      <c r="X8" s="4" t="s">
        <v>12</v>
      </c>
      <c r="Y8" s="0" t="s">
        <v>13</v>
      </c>
      <c r="Z8" s="0" t="s">
        <v>14</v>
      </c>
      <c r="AA8" s="0" t="s">
        <v>15</v>
      </c>
      <c r="AB8" s="0" t="s">
        <v>16</v>
      </c>
    </row>
    <row r="10" customFormat="false" ht="21.5" hidden="false" customHeight="true" outlineLevel="0" collapsed="false">
      <c r="A10" s="5" t="s">
        <v>17</v>
      </c>
      <c r="B10" s="5"/>
      <c r="C10" s="5"/>
      <c r="D10" s="5"/>
      <c r="E10" s="5"/>
      <c r="F10" s="5"/>
      <c r="G10" s="5"/>
      <c r="H10" s="5"/>
      <c r="I10" s="5"/>
      <c r="K10" s="6" t="s">
        <v>18</v>
      </c>
      <c r="L10" s="6"/>
      <c r="N10" s="5" t="s">
        <v>19</v>
      </c>
      <c r="O10" s="5"/>
      <c r="P10" s="5"/>
      <c r="Q10" s="5"/>
      <c r="R10" s="5"/>
      <c r="S10" s="5"/>
      <c r="T10" s="5"/>
      <c r="U10" s="5"/>
      <c r="W10" s="7" t="s">
        <v>20</v>
      </c>
      <c r="X10" s="5" t="s">
        <v>21</v>
      </c>
      <c r="Y10" s="5"/>
      <c r="Z10" s="5"/>
      <c r="AA10" s="5"/>
      <c r="AB10" s="5"/>
      <c r="AC10" s="5"/>
      <c r="AD10" s="5"/>
    </row>
    <row r="11" customFormat="false" ht="15" hidden="false" customHeight="false" outlineLevel="0" collapsed="false">
      <c r="A11" s="8" t="s">
        <v>22</v>
      </c>
      <c r="B11" s="9" t="s">
        <v>23</v>
      </c>
      <c r="C11" s="9" t="s">
        <v>24</v>
      </c>
      <c r="D11" s="9" t="s">
        <v>25</v>
      </c>
      <c r="E11" s="9" t="s">
        <v>26</v>
      </c>
      <c r="F11" s="9" t="s">
        <v>27</v>
      </c>
      <c r="G11" s="9" t="s">
        <v>28</v>
      </c>
      <c r="H11" s="9" t="s">
        <v>29</v>
      </c>
      <c r="I11" s="9" t="s">
        <v>30</v>
      </c>
      <c r="K11" s="8" t="s">
        <v>8</v>
      </c>
      <c r="L11" s="10" t="s">
        <v>6</v>
      </c>
      <c r="N11" s="8" t="s">
        <v>31</v>
      </c>
      <c r="O11" s="9" t="s">
        <v>32</v>
      </c>
      <c r="P11" s="9" t="s">
        <v>33</v>
      </c>
      <c r="Q11" s="9" t="s">
        <v>34</v>
      </c>
      <c r="R11" s="9" t="s">
        <v>35</v>
      </c>
      <c r="S11" s="9" t="s">
        <v>36</v>
      </c>
      <c r="T11" s="9" t="s">
        <v>37</v>
      </c>
      <c r="U11" s="10" t="s">
        <v>38</v>
      </c>
      <c r="W11" s="7"/>
      <c r="X11" s="8" t="s">
        <v>39</v>
      </c>
      <c r="Y11" s="9" t="s">
        <v>40</v>
      </c>
      <c r="Z11" s="9" t="s">
        <v>41</v>
      </c>
      <c r="AA11" s="9" t="s">
        <v>42</v>
      </c>
      <c r="AB11" s="9" t="s">
        <v>41</v>
      </c>
      <c r="AC11" s="9" t="s">
        <v>43</v>
      </c>
      <c r="AD11" s="10" t="s">
        <v>41</v>
      </c>
    </row>
    <row r="13" customFormat="false" ht="13.8" hidden="false" customHeight="false" outlineLevel="0" collapsed="false">
      <c r="A13" s="11" t="n">
        <v>1</v>
      </c>
      <c r="B13" s="11" t="s">
        <v>44</v>
      </c>
      <c r="C13" s="11" t="s">
        <v>45</v>
      </c>
      <c r="D13" s="11" t="s">
        <v>46</v>
      </c>
      <c r="E13" s="11" t="s">
        <v>8</v>
      </c>
      <c r="F13" s="11" t="n">
        <v>1</v>
      </c>
      <c r="G13" s="11" t="n">
        <v>1</v>
      </c>
      <c r="H13" s="11" t="n">
        <v>1</v>
      </c>
      <c r="I13" s="11" t="n">
        <v>0</v>
      </c>
      <c r="K13" s="11" t="n">
        <f aca="false">COUNTIFS(E13:I13,"p")</f>
        <v>1</v>
      </c>
      <c r="L13" s="11" t="n">
        <f aca="false">COUNTIFS(E13:I13,"z")</f>
        <v>0</v>
      </c>
      <c r="N13" s="11" t="s">
        <v>46</v>
      </c>
      <c r="O13" s="12" t="n">
        <v>15</v>
      </c>
      <c r="P13" s="11" t="n">
        <v>1</v>
      </c>
      <c r="Q13" s="11" t="n">
        <v>0</v>
      </c>
      <c r="R13" s="12" t="n">
        <f aca="false">O13*(5-1)*(1-0.1*0)</f>
        <v>60</v>
      </c>
      <c r="S13" s="12" t="n">
        <v>0</v>
      </c>
      <c r="T13" s="12" t="n">
        <v>-20</v>
      </c>
      <c r="U13" s="12" t="n">
        <f aca="false">R13+T13-S13</f>
        <v>40</v>
      </c>
      <c r="W13" s="12"/>
      <c r="X13" s="12" t="n">
        <f aca="false">U13-Y13-AA13-AC13</f>
        <v>0</v>
      </c>
      <c r="Y13" s="11" t="n">
        <v>40</v>
      </c>
      <c r="Z13" s="13" t="n">
        <v>43745</v>
      </c>
      <c r="AA13" s="11"/>
      <c r="AB13" s="11"/>
      <c r="AC13" s="11"/>
      <c r="AD13" s="11"/>
      <c r="AE13" s="11" t="s">
        <v>46</v>
      </c>
    </row>
    <row r="14" customFormat="false" ht="13.8" hidden="false" customHeight="false" outlineLevel="0" collapsed="false">
      <c r="A14" s="11"/>
      <c r="B14" s="11" t="s">
        <v>47</v>
      </c>
      <c r="C14" s="11" t="s">
        <v>45</v>
      </c>
      <c r="D14" s="11" t="s">
        <v>46</v>
      </c>
      <c r="E14" s="11" t="n">
        <v>1</v>
      </c>
      <c r="F14" s="11" t="n">
        <v>0</v>
      </c>
      <c r="G14" s="11" t="n">
        <v>1</v>
      </c>
      <c r="H14" s="11" t="n">
        <v>1</v>
      </c>
      <c r="I14" s="11" t="n">
        <v>1</v>
      </c>
      <c r="K14" s="11" t="n">
        <f aca="false">COUNTIFS(E14:I14,"p")</f>
        <v>0</v>
      </c>
      <c r="L14" s="11" t="n">
        <f aca="false">COUNTIFS(E14:I14,"z")</f>
        <v>0</v>
      </c>
      <c r="N14" s="11" t="s">
        <v>46</v>
      </c>
      <c r="O14" s="12" t="n">
        <v>15</v>
      </c>
      <c r="P14" s="11" t="n">
        <v>0</v>
      </c>
      <c r="Q14" s="11" t="n">
        <v>0</v>
      </c>
      <c r="R14" s="12" t="n">
        <f aca="false">O14*(5-0)*(1-0.1*0)</f>
        <v>75</v>
      </c>
      <c r="S14" s="12" t="n">
        <v>0</v>
      </c>
      <c r="T14" s="12" t="n">
        <v>0</v>
      </c>
      <c r="U14" s="12" t="n">
        <f aca="false">R14+T14-S14</f>
        <v>75</v>
      </c>
      <c r="W14" s="12"/>
      <c r="X14" s="12" t="n">
        <f aca="false">U14-Y14-AA14-AC14</f>
        <v>0</v>
      </c>
      <c r="Y14" s="11" t="n">
        <v>75</v>
      </c>
      <c r="Z14" s="13" t="n">
        <v>43745</v>
      </c>
      <c r="AA14" s="11"/>
      <c r="AB14" s="11"/>
      <c r="AC14" s="11"/>
      <c r="AD14" s="11"/>
      <c r="AE14" s="11" t="s">
        <v>46</v>
      </c>
    </row>
    <row r="15" customFormat="false" ht="13.8" hidden="false" customHeight="false" outlineLevel="0" collapsed="false">
      <c r="A15" s="11" t="n">
        <v>1</v>
      </c>
      <c r="B15" s="11" t="s">
        <v>48</v>
      </c>
      <c r="C15" s="11" t="s">
        <v>45</v>
      </c>
      <c r="D15" s="11" t="s">
        <v>46</v>
      </c>
      <c r="E15" s="11" t="n">
        <v>0</v>
      </c>
      <c r="F15" s="11" t="n">
        <v>1</v>
      </c>
      <c r="G15" s="11" t="n">
        <v>1</v>
      </c>
      <c r="H15" s="11" t="n">
        <v>0</v>
      </c>
      <c r="I15" s="11" t="n">
        <v>1</v>
      </c>
      <c r="K15" s="11" t="n">
        <f aca="false">COUNTIFS(E15:I15,"p")</f>
        <v>0</v>
      </c>
      <c r="L15" s="11" t="n">
        <f aca="false">COUNTIFS(E15:I15,"z")</f>
        <v>0</v>
      </c>
      <c r="N15" s="11" t="s">
        <v>46</v>
      </c>
      <c r="O15" s="12" t="n">
        <v>15</v>
      </c>
      <c r="P15" s="11" t="n">
        <v>0</v>
      </c>
      <c r="Q15" s="11" t="n">
        <v>0</v>
      </c>
      <c r="R15" s="12" t="n">
        <f aca="false">O15*(5-0)*(1-0.1*0)</f>
        <v>75</v>
      </c>
      <c r="S15" s="12" t="n">
        <v>0</v>
      </c>
      <c r="T15" s="12" t="n">
        <v>0</v>
      </c>
      <c r="U15" s="12" t="n">
        <f aca="false">R15+T15-S15</f>
        <v>75</v>
      </c>
      <c r="W15" s="12"/>
      <c r="X15" s="12" t="n">
        <f aca="false">U15-Y15-AA15-AC15</f>
        <v>15</v>
      </c>
      <c r="Y15" s="11" t="n">
        <v>60</v>
      </c>
      <c r="Z15" s="13" t="n">
        <v>43741</v>
      </c>
      <c r="AA15" s="11"/>
      <c r="AB15" s="11"/>
      <c r="AC15" s="11"/>
      <c r="AD15" s="11"/>
      <c r="AE15" s="11" t="s">
        <v>46</v>
      </c>
    </row>
    <row r="16" customFormat="false" ht="15" hidden="false" customHeight="false" outlineLevel="0" collapsed="false">
      <c r="B16" s="11" t="s">
        <v>49</v>
      </c>
      <c r="E16" s="11" t="n">
        <f aca="false">SUM(E13:E15)</f>
        <v>1</v>
      </c>
      <c r="F16" s="11" t="n">
        <f aca="false">SUM(F13:F15)</f>
        <v>2</v>
      </c>
      <c r="G16" s="11" t="n">
        <f aca="false">SUM(G13:G15)</f>
        <v>3</v>
      </c>
      <c r="H16" s="11" t="n">
        <f aca="false">SUM(H13:H15)</f>
        <v>2</v>
      </c>
      <c r="I16" s="11" t="n">
        <f aca="false">SUM(I13:I15)</f>
        <v>2</v>
      </c>
    </row>
    <row r="18" customFormat="false" ht="13.8" hidden="false" customHeight="false" outlineLevel="0" collapsed="false">
      <c r="A18" s="11" t="n">
        <v>2</v>
      </c>
      <c r="B18" s="11" t="s">
        <v>44</v>
      </c>
      <c r="C18" s="11" t="s">
        <v>45</v>
      </c>
      <c r="D18" s="11" t="s">
        <v>46</v>
      </c>
      <c r="E18" s="11" t="n">
        <v>0</v>
      </c>
      <c r="F18" s="11" t="s">
        <v>6</v>
      </c>
      <c r="G18" s="11" t="s">
        <v>6</v>
      </c>
      <c r="H18" s="11" t="n">
        <v>1</v>
      </c>
      <c r="I18" s="11" t="n">
        <v>1</v>
      </c>
      <c r="K18" s="11" t="n">
        <f aca="false">COUNTIFS(E18:I18,"p")</f>
        <v>0</v>
      </c>
      <c r="L18" s="11" t="n">
        <f aca="false">COUNTIFS(E18:I18,"z")</f>
        <v>2</v>
      </c>
      <c r="N18" s="11" t="s">
        <v>46</v>
      </c>
      <c r="O18" s="12" t="n">
        <v>20</v>
      </c>
      <c r="P18" s="11" t="n">
        <v>0</v>
      </c>
      <c r="Q18" s="11" t="n">
        <v>0</v>
      </c>
      <c r="R18" s="12" t="n">
        <f aca="false">O18*(5-0)*(1-0.1*0)</f>
        <v>100</v>
      </c>
      <c r="S18" s="12" t="n">
        <v>0</v>
      </c>
      <c r="T18" s="12" t="n">
        <v>0</v>
      </c>
      <c r="U18" s="12" t="n">
        <f aca="false">R18+T18-S18</f>
        <v>100</v>
      </c>
      <c r="W18" s="12"/>
      <c r="X18" s="12" t="n">
        <f aca="false">U18-Y18-AA18-AC18</f>
        <v>0</v>
      </c>
      <c r="Y18" s="11" t="n">
        <v>100</v>
      </c>
      <c r="Z18" s="13" t="n">
        <v>43749</v>
      </c>
      <c r="AA18" s="11"/>
      <c r="AB18" s="11"/>
      <c r="AC18" s="11"/>
      <c r="AD18" s="11"/>
      <c r="AE18" s="11" t="s">
        <v>46</v>
      </c>
    </row>
    <row r="19" customFormat="false" ht="13.8" hidden="false" customHeight="false" outlineLevel="0" collapsed="false">
      <c r="A19" s="11" t="n">
        <v>2</v>
      </c>
      <c r="B19" s="11" t="s">
        <v>47</v>
      </c>
      <c r="C19" s="11" t="s">
        <v>45</v>
      </c>
      <c r="D19" s="11" t="s">
        <v>46</v>
      </c>
      <c r="E19" s="11" t="s">
        <v>6</v>
      </c>
      <c r="F19" s="11" t="s">
        <v>6</v>
      </c>
      <c r="G19" s="11" t="n">
        <v>1</v>
      </c>
      <c r="H19" s="11" t="n">
        <v>1</v>
      </c>
      <c r="I19" s="11" t="n">
        <v>1</v>
      </c>
      <c r="K19" s="11" t="n">
        <f aca="false">COUNTIFS(E19:I19,"p")</f>
        <v>0</v>
      </c>
      <c r="L19" s="11" t="n">
        <f aca="false">COUNTIFS(E19:I19,"z")</f>
        <v>2</v>
      </c>
      <c r="N19" s="11" t="s">
        <v>46</v>
      </c>
      <c r="O19" s="12" t="n">
        <v>20</v>
      </c>
      <c r="P19" s="11" t="n">
        <v>0</v>
      </c>
      <c r="Q19" s="11" t="n">
        <v>0</v>
      </c>
      <c r="R19" s="12" t="n">
        <f aca="false">O19*(5-0)*(1-0.1*0)</f>
        <v>100</v>
      </c>
      <c r="S19" s="12" t="n">
        <v>0</v>
      </c>
      <c r="T19" s="12" t="n">
        <v>0</v>
      </c>
      <c r="U19" s="12" t="n">
        <f aca="false">R19+T19-S19</f>
        <v>100</v>
      </c>
      <c r="W19" s="12"/>
      <c r="X19" s="12" t="n">
        <f aca="false">U19-Y19-AA19-AC19</f>
        <v>0</v>
      </c>
      <c r="Y19" s="11" t="n">
        <v>100</v>
      </c>
      <c r="Z19" s="13" t="n">
        <v>43745</v>
      </c>
      <c r="AA19" s="11"/>
      <c r="AB19" s="11"/>
      <c r="AC19" s="11"/>
      <c r="AD19" s="11"/>
      <c r="AE19" s="11" t="s">
        <v>46</v>
      </c>
    </row>
    <row r="20" customFormat="false" ht="13.8" hidden="false" customHeight="false" outlineLevel="0" collapsed="false">
      <c r="A20" s="11" t="n">
        <v>2</v>
      </c>
      <c r="B20" s="11" t="s">
        <v>48</v>
      </c>
      <c r="C20" s="11" t="s">
        <v>45</v>
      </c>
      <c r="D20" s="11" t="s">
        <v>46</v>
      </c>
      <c r="E20" s="11" t="n">
        <v>1</v>
      </c>
      <c r="F20" s="11" t="n">
        <v>1</v>
      </c>
      <c r="G20" s="11" t="n">
        <v>1</v>
      </c>
      <c r="H20" s="11" t="n">
        <v>1</v>
      </c>
      <c r="I20" s="11" t="n">
        <v>1</v>
      </c>
      <c r="K20" s="11" t="n">
        <f aca="false">COUNTIFS(E20:I20,"p")</f>
        <v>0</v>
      </c>
      <c r="L20" s="11" t="n">
        <f aca="false">COUNTIFS(E20:I20,"z")</f>
        <v>0</v>
      </c>
      <c r="N20" s="11" t="s">
        <v>46</v>
      </c>
      <c r="O20" s="12" t="n">
        <v>20</v>
      </c>
      <c r="P20" s="11" t="n">
        <v>0</v>
      </c>
      <c r="Q20" s="11" t="n">
        <v>0</v>
      </c>
      <c r="R20" s="12" t="n">
        <f aca="false">O20*(5-0)*(1-0.1*0)</f>
        <v>100</v>
      </c>
      <c r="S20" s="12" t="n">
        <v>0</v>
      </c>
      <c r="T20" s="12" t="n">
        <v>40</v>
      </c>
      <c r="U20" s="12" t="n">
        <f aca="false">R20+T20-S20</f>
        <v>140</v>
      </c>
      <c r="W20" s="12"/>
      <c r="X20" s="12" t="n">
        <f aca="false">U20-Y20-AA20-AC20</f>
        <v>0</v>
      </c>
      <c r="Y20" s="11" t="n">
        <v>140</v>
      </c>
      <c r="Z20" s="13" t="n">
        <v>43745</v>
      </c>
      <c r="AA20" s="11"/>
      <c r="AB20" s="11"/>
      <c r="AC20" s="11"/>
      <c r="AD20" s="11"/>
      <c r="AE20" s="11" t="s">
        <v>46</v>
      </c>
    </row>
    <row r="21" customFormat="false" ht="15" hidden="false" customHeight="false" outlineLevel="0" collapsed="false">
      <c r="B21" s="11" t="s">
        <v>49</v>
      </c>
      <c r="E21" s="11" t="n">
        <f aca="false">SUM(E18:E20)</f>
        <v>1</v>
      </c>
      <c r="F21" s="11" t="n">
        <f aca="false">SUM(F18:F20)</f>
        <v>1</v>
      </c>
      <c r="G21" s="11" t="n">
        <f aca="false">SUM(G18:G20)</f>
        <v>2</v>
      </c>
      <c r="H21" s="11" t="n">
        <f aca="false">SUM(H18:H20)</f>
        <v>3</v>
      </c>
      <c r="I21" s="11" t="n">
        <f aca="false">SUM(I18:I20)</f>
        <v>3</v>
      </c>
    </row>
    <row r="23" customFormat="false" ht="15" hidden="false" customHeight="false" outlineLevel="0" collapsed="false">
      <c r="N23" s="14" t="s">
        <v>50</v>
      </c>
      <c r="R23" s="15" t="n">
        <f aca="false">SUM(R13:R21)</f>
        <v>510</v>
      </c>
      <c r="S23" s="15" t="n">
        <f aca="false">SUM(S13:S21)</f>
        <v>0</v>
      </c>
      <c r="T23" s="15" t="n">
        <f aca="false">SUM(T13:T21)</f>
        <v>20</v>
      </c>
      <c r="U23" s="15" t="n">
        <f aca="false">SUM(U13:U21)</f>
        <v>530</v>
      </c>
      <c r="W23" s="15" t="n">
        <f aca="false">SUM(W13:W21)</f>
        <v>0</v>
      </c>
      <c r="X23" s="15" t="n">
        <f aca="false">SUM(X13:X21)</f>
        <v>15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C1:G1"/>
    <mergeCell ref="C2:G2"/>
    <mergeCell ref="C3:G3"/>
    <mergeCell ref="C4:G4"/>
    <mergeCell ref="C5:G5"/>
    <mergeCell ref="C6:G6"/>
    <mergeCell ref="A10:I10"/>
    <mergeCell ref="K10:L10"/>
    <mergeCell ref="N10:U10"/>
    <mergeCell ref="W10:W11"/>
    <mergeCell ref="X10:AD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LibreOffice/5.4.3.2$Windows_x86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2019-10-04T14:31:02Z</dcterms:created>
  <dc:creator/>
  <dc:description/>
  <dc:language>pl-PL</dc:language>
  <cp:lastModifiedBy/>
  <dcterms:modified xsi:type="dcterms:W3CDTF">2020-07-06T11:09:51Z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