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ick quiz - part I" sheetId="1" r:id="rId4"/>
    <sheet state="visible" name="quick quiz - part II" sheetId="2" r:id="rId5"/>
    <sheet state="visible" name="quick quiz - part III" sheetId="3" r:id="rId6"/>
  </sheets>
  <definedNames/>
  <calcPr/>
</workbook>
</file>

<file path=xl/sharedStrings.xml><?xml version="1.0" encoding="utf-8"?>
<sst xmlns="http://schemas.openxmlformats.org/spreadsheetml/2006/main" count="55" uniqueCount="40">
  <si>
    <t>Suppose you are looking at the following possible cash flows:</t>
  </si>
  <si>
    <t>Year 1 CF = $100;</t>
  </si>
  <si>
    <t>Years 2 and 3 CFs = $200;</t>
  </si>
  <si>
    <t>Years 4 and 5 CFs = $300.</t>
  </si>
  <si>
    <t>The required discount rate is 7%.</t>
  </si>
  <si>
    <t>What is the value of the cash flows at year 5? What is the value of the cash flows today? What is the value of the cash flows at year 3?</t>
  </si>
  <si>
    <t>Rate</t>
  </si>
  <si>
    <t>(Same as .15)</t>
  </si>
  <si>
    <t>Year</t>
  </si>
  <si>
    <t>NPER</t>
  </si>
  <si>
    <t>Cash Flow</t>
  </si>
  <si>
    <t>Future Value</t>
  </si>
  <si>
    <t>Formula</t>
  </si>
  <si>
    <t>`=-FV($B$10,B13,,C13)`</t>
  </si>
  <si>
    <t>`=-FV($B$10,B14,,C14)`</t>
  </si>
  <si>
    <t>`=-FV($B$10,B15,,C15)`</t>
  </si>
  <si>
    <t>`=-FV($B$10,B16,,C16)`</t>
  </si>
  <si>
    <t>`=-FV($B$10,B17,,C17)`</t>
  </si>
  <si>
    <t>Total FV</t>
  </si>
  <si>
    <t>`=SUM(D13:D17)`</t>
  </si>
  <si>
    <t>This is the FV of all cash flows at Year 5.</t>
  </si>
  <si>
    <t>To get future value of all cash flows:</t>
  </si>
  <si>
    <t>You want to receive 5,000 per month in retirement. If you can earn 0.75% per month and you expect to need the income for 25 years, how much do you need to have in your account at retirement?</t>
  </si>
  <si>
    <t>PMT\</t>
  </si>
  <si>
    <t>nper (months)</t>
  </si>
  <si>
    <t>Interest(Yearly)</t>
  </si>
  <si>
    <t>Interest (Monthly)</t>
  </si>
  <si>
    <t>future value</t>
  </si>
  <si>
    <t>present value</t>
  </si>
  <si>
    <t>You want to receive $5,000 per month for the next 5 years.</t>
  </si>
  <si>
    <t>How much would you need to deposit today if you can earn 0.75% per month?</t>
  </si>
  <si>
    <t>pmt</t>
  </si>
  <si>
    <t>nper</t>
  </si>
  <si>
    <t>interest monthly</t>
  </si>
  <si>
    <t>fv</t>
  </si>
  <si>
    <t>pv</t>
  </si>
  <si>
    <t>What monthly rate would you need to earn if you only have $200,000 to deposit?</t>
  </si>
  <si>
    <t>Suppose you have $200,000 to deposit and can earn 0.75% per month.</t>
  </si>
  <si>
    <t>How many months could you receive the $5,000 payment?</t>
  </si>
  <si>
    <t>How much could you receive every month for 5 years?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</si>
</sst>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Red]\-&quot;$&quot;#,##0.00"/>
  </numFmts>
  <fonts count="4">
    <font>
      <sz val="10.0"/>
      <color rgb="FF000000"/>
      <name val="Arial"/>
      <scheme val="minor"/>
    </font>
    <font>
      <sz val="10.0"/>
      <color theme="1"/>
      <name val="Arial"/>
    </font>
    <font>
      <color theme="1"/>
      <name val="Arial"/>
      <scheme val="minor"/>
    </font>
    <font>
      <b/>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center" wrapText="0"/>
    </xf>
    <xf borderId="0" fillId="0" fontId="2" numFmtId="0" xfId="0" applyFont="1"/>
    <xf borderId="0" fillId="0" fontId="1" numFmtId="9" xfId="0" applyAlignment="1" applyFont="1" applyNumberFormat="1">
      <alignment shrinkToFit="0" vertical="bottom" wrapText="0"/>
    </xf>
    <xf borderId="0" fillId="0" fontId="2" numFmtId="0" xfId="0" applyAlignment="1" applyFont="1">
      <alignment readingOrder="0"/>
    </xf>
    <xf borderId="0" fillId="0" fontId="1" numFmtId="164" xfId="0" applyAlignment="1" applyFont="1" applyNumberForma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vertical="bottom" wrapText="0"/>
    </xf>
    <xf borderId="0" fillId="0" fontId="1" numFmtId="10" xfId="0" applyAlignment="1" applyFont="1" applyNumberFormat="1">
      <alignment shrinkToFit="0" vertical="bottom" wrapText="0"/>
    </xf>
    <xf borderId="0" fillId="0" fontId="1" numFmtId="164" xfId="0" applyAlignment="1" applyFont="1" applyNumberForma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11.5"/>
    <col customWidth="1" min="4" max="4" width="14.5"/>
    <col customWidth="1" min="5" max="26" width="8.0"/>
  </cols>
  <sheetData>
    <row r="1" ht="12.75" customHeight="1">
      <c r="A1" s="1" t="s">
        <v>0</v>
      </c>
    </row>
    <row r="2" ht="12.75" customHeight="1">
      <c r="A2" s="2"/>
    </row>
    <row r="3" ht="12.75" customHeight="1">
      <c r="A3" s="2" t="s">
        <v>1</v>
      </c>
    </row>
    <row r="4" ht="12.75" customHeight="1">
      <c r="A4" s="2" t="s">
        <v>2</v>
      </c>
    </row>
    <row r="5" ht="12.75" customHeight="1">
      <c r="A5" s="2" t="s">
        <v>3</v>
      </c>
    </row>
    <row r="6" ht="12.75" customHeight="1">
      <c r="A6" s="2" t="s">
        <v>4</v>
      </c>
    </row>
    <row r="7" ht="12.75" customHeight="1"/>
    <row r="8" ht="12.75" customHeight="1">
      <c r="A8" s="1" t="s">
        <v>5</v>
      </c>
    </row>
    <row r="9" ht="12.75" customHeight="1"/>
    <row r="10" ht="12.75" customHeight="1">
      <c r="A10" s="3" t="s">
        <v>6</v>
      </c>
      <c r="B10" s="4">
        <v>0.07</v>
      </c>
      <c r="C10" s="3" t="s">
        <v>7</v>
      </c>
    </row>
    <row r="11" ht="12.75" customHeight="1"/>
    <row r="12" ht="12.75" customHeight="1">
      <c r="A12" s="3" t="s">
        <v>8</v>
      </c>
      <c r="B12" s="3" t="s">
        <v>9</v>
      </c>
      <c r="C12" s="3" t="s">
        <v>10</v>
      </c>
      <c r="D12" s="3" t="s">
        <v>11</v>
      </c>
      <c r="E12" s="3" t="s">
        <v>12</v>
      </c>
    </row>
    <row r="13" ht="12.75" customHeight="1">
      <c r="A13" s="5">
        <v>1.0</v>
      </c>
      <c r="B13" s="5">
        <v>4.0</v>
      </c>
      <c r="C13" s="3">
        <v>100.0</v>
      </c>
      <c r="D13" s="6">
        <f>-FV($B$10,A13, ,C13)</f>
        <v>107</v>
      </c>
      <c r="E13" s="1" t="s">
        <v>13</v>
      </c>
    </row>
    <row r="14" ht="12.75" customHeight="1">
      <c r="A14" s="3">
        <v>2.0</v>
      </c>
      <c r="B14" s="3">
        <v>3.0</v>
      </c>
      <c r="C14" s="3">
        <v>200.0</v>
      </c>
      <c r="D14" s="6">
        <f t="shared" ref="D14:D17" si="1">-FV($B$10,B14, ,C14)</f>
        <v>245.0086</v>
      </c>
      <c r="E14" s="1" t="s">
        <v>14</v>
      </c>
    </row>
    <row r="15" ht="12.75" customHeight="1">
      <c r="A15" s="3">
        <v>3.0</v>
      </c>
      <c r="B15" s="3">
        <v>2.0</v>
      </c>
      <c r="C15" s="3">
        <v>200.0</v>
      </c>
      <c r="D15" s="6">
        <f t="shared" si="1"/>
        <v>228.98</v>
      </c>
      <c r="E15" s="1" t="s">
        <v>15</v>
      </c>
    </row>
    <row r="16" ht="12.75" customHeight="1">
      <c r="A16" s="3">
        <v>4.0</v>
      </c>
      <c r="B16" s="3">
        <v>1.0</v>
      </c>
      <c r="C16" s="3">
        <v>300.0</v>
      </c>
      <c r="D16" s="6">
        <f t="shared" si="1"/>
        <v>321</v>
      </c>
      <c r="E16" s="1" t="s">
        <v>16</v>
      </c>
    </row>
    <row r="17" ht="12.75" customHeight="1">
      <c r="A17" s="3">
        <v>5.0</v>
      </c>
      <c r="B17" s="3">
        <v>0.0</v>
      </c>
      <c r="C17" s="3">
        <v>300.0</v>
      </c>
      <c r="D17" s="6">
        <f t="shared" si="1"/>
        <v>300</v>
      </c>
      <c r="E17" s="1" t="s">
        <v>17</v>
      </c>
    </row>
    <row r="18" ht="12.75" customHeight="1"/>
    <row r="19" ht="12.75" customHeight="1">
      <c r="B19" s="5" t="s">
        <v>18</v>
      </c>
      <c r="C19" s="6">
        <f>SUM(D13:D17)</f>
        <v>1201.9886</v>
      </c>
      <c r="D19" s="1" t="s">
        <v>19</v>
      </c>
      <c r="F19" s="1"/>
      <c r="K19" s="7"/>
    </row>
    <row r="20" ht="12.75" customHeight="1">
      <c r="A20" s="8" t="s">
        <v>20</v>
      </c>
    </row>
    <row r="21" ht="12.75" customHeight="1">
      <c r="A21" s="1" t="s">
        <v>21</v>
      </c>
      <c r="E21" s="3">
        <f>1226/(1+B10)^5</f>
        <v>874.121056</v>
      </c>
    </row>
    <row r="22" ht="12.75" customHeight="1"/>
    <row r="23" ht="12.75" customHeight="1"/>
    <row r="24" ht="12.75" customHeight="1"/>
    <row r="25" ht="12.75" customHeight="1">
      <c r="D25" s="6"/>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25"/>
    <col customWidth="1" min="2" max="2" width="11.75"/>
    <col customWidth="1" min="3" max="26" width="8.0"/>
  </cols>
  <sheetData>
    <row r="1" ht="12.75" customHeight="1">
      <c r="A1" s="1" t="s">
        <v>22</v>
      </c>
    </row>
    <row r="2" ht="12.75" customHeight="1">
      <c r="A2" s="2"/>
    </row>
    <row r="3" ht="12.75" customHeight="1">
      <c r="A3" s="1" t="s">
        <v>23</v>
      </c>
      <c r="B3" s="3">
        <v>5000.0</v>
      </c>
    </row>
    <row r="4" ht="12.75" customHeight="1">
      <c r="A4" s="1" t="s">
        <v>24</v>
      </c>
      <c r="B4" s="3">
        <f>25*12</f>
        <v>300</v>
      </c>
    </row>
    <row r="5" ht="12.75" customHeight="1">
      <c r="A5" s="1" t="s">
        <v>25</v>
      </c>
      <c r="B5" s="4">
        <f>B6*12</f>
        <v>0.09</v>
      </c>
    </row>
    <row r="6" ht="12.75" customHeight="1">
      <c r="A6" s="1" t="s">
        <v>26</v>
      </c>
      <c r="B6" s="9">
        <v>0.0075</v>
      </c>
    </row>
    <row r="7" ht="12.75" customHeight="1">
      <c r="A7" s="1" t="s">
        <v>27</v>
      </c>
      <c r="B7" s="3">
        <v>0.0</v>
      </c>
    </row>
    <row r="8" ht="12.75" customHeight="1">
      <c r="A8" s="1"/>
    </row>
    <row r="9" ht="12.75" customHeight="1">
      <c r="A9" s="3" t="s">
        <v>28</v>
      </c>
      <c r="B9" s="6">
        <f>PV(B6,B4,B3)</f>
        <v>-595808.1108</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9.25"/>
    <col customWidth="1" min="2" max="2" width="11.75"/>
    <col customWidth="1" min="3" max="26" width="8.0"/>
  </cols>
  <sheetData>
    <row r="1" ht="12.75" customHeight="1">
      <c r="A1" s="1" t="s">
        <v>29</v>
      </c>
    </row>
    <row r="2" ht="12.75" customHeight="1">
      <c r="A2" s="2"/>
    </row>
    <row r="3" ht="12.75" customHeight="1">
      <c r="A3" s="2" t="s">
        <v>30</v>
      </c>
    </row>
    <row r="4" ht="12.75" customHeight="1">
      <c r="A4" s="2"/>
    </row>
    <row r="5" ht="12.75" customHeight="1"/>
    <row r="6" ht="12.75" customHeight="1"/>
    <row r="7" ht="12.75" customHeight="1"/>
    <row r="8" ht="12.75" customHeight="1"/>
    <row r="9" ht="12.75" customHeight="1">
      <c r="A9" s="1" t="s">
        <v>31</v>
      </c>
      <c r="B9" s="1">
        <v>5000.0</v>
      </c>
    </row>
    <row r="10" ht="12.75" customHeight="1">
      <c r="A10" s="1" t="s">
        <v>32</v>
      </c>
      <c r="B10" s="3">
        <f>5*12</f>
        <v>60</v>
      </c>
    </row>
    <row r="11" ht="12.75" customHeight="1">
      <c r="A11" s="1" t="s">
        <v>33</v>
      </c>
      <c r="B11" s="9">
        <v>0.0075</v>
      </c>
    </row>
    <row r="12" ht="12.75" customHeight="1">
      <c r="A12" s="1" t="s">
        <v>34</v>
      </c>
      <c r="B12" s="3">
        <v>0.0</v>
      </c>
    </row>
    <row r="13" ht="12.75" customHeight="1">
      <c r="A13" s="1" t="s">
        <v>35</v>
      </c>
      <c r="B13" s="6">
        <f>PV(B11,B10,B9,B12)</f>
        <v>-240866.8676</v>
      </c>
    </row>
    <row r="14" ht="12.75" customHeight="1"/>
    <row r="15" ht="12.75" customHeight="1">
      <c r="A15" s="3" t="s">
        <v>36</v>
      </c>
    </row>
    <row r="16" ht="12.75" customHeight="1">
      <c r="A16" s="1" t="s">
        <v>31</v>
      </c>
      <c r="B16" s="8">
        <v>5000.0</v>
      </c>
    </row>
    <row r="17" ht="12.75" customHeight="1">
      <c r="A17" s="1" t="s">
        <v>32</v>
      </c>
      <c r="B17" s="3">
        <f>5*12</f>
        <v>60</v>
      </c>
    </row>
    <row r="18" ht="12.75" customHeight="1">
      <c r="A18" s="1" t="s">
        <v>33</v>
      </c>
      <c r="B18" s="9">
        <f>RATE(B17,B16,B20,B19)</f>
        <v>0.014394781</v>
      </c>
    </row>
    <row r="19" ht="12.75" customHeight="1">
      <c r="A19" s="1" t="s">
        <v>34</v>
      </c>
      <c r="B19" s="3">
        <v>0.0</v>
      </c>
    </row>
    <row r="20" ht="12.75" customHeight="1">
      <c r="A20" s="1" t="s">
        <v>35</v>
      </c>
      <c r="B20" s="10">
        <v>-200000.0</v>
      </c>
    </row>
    <row r="21" ht="12.75" customHeight="1"/>
    <row r="22" ht="12.75" customHeight="1">
      <c r="A22" s="1" t="s">
        <v>37</v>
      </c>
    </row>
    <row r="23" ht="12.75" customHeight="1">
      <c r="A23" s="2"/>
    </row>
    <row r="24" ht="12.75" customHeight="1">
      <c r="A24" s="2" t="s">
        <v>38</v>
      </c>
    </row>
    <row r="25" ht="12.75" customHeight="1"/>
    <row r="26" ht="12.75" customHeight="1">
      <c r="A26" s="1" t="s">
        <v>31</v>
      </c>
      <c r="B26" s="8">
        <v>5000.0</v>
      </c>
    </row>
    <row r="27" ht="12.75" customHeight="1">
      <c r="A27" s="1" t="s">
        <v>32</v>
      </c>
      <c r="B27" s="3">
        <f>NPER(B28,B26,B30,B29)</f>
        <v>47.73477457</v>
      </c>
    </row>
    <row r="28" ht="12.75" customHeight="1">
      <c r="A28" s="1" t="s">
        <v>33</v>
      </c>
      <c r="B28" s="9">
        <f>0.75%</f>
        <v>0.0075</v>
      </c>
    </row>
    <row r="29" ht="12.75" customHeight="1">
      <c r="A29" s="1" t="s">
        <v>34</v>
      </c>
      <c r="B29" s="3">
        <v>0.0</v>
      </c>
    </row>
    <row r="30" ht="12.75" customHeight="1">
      <c r="A30" s="1" t="s">
        <v>35</v>
      </c>
      <c r="B30" s="10">
        <v>-200000.0</v>
      </c>
    </row>
    <row r="31" ht="12.75" customHeight="1">
      <c r="A31" s="2" t="s">
        <v>39</v>
      </c>
    </row>
    <row r="32" ht="12.75" customHeight="1">
      <c r="A32" s="1" t="s">
        <v>31</v>
      </c>
      <c r="B32" s="6">
        <f>PMT(B34,B33,B36,B35)</f>
        <v>4151.671045</v>
      </c>
    </row>
    <row r="33" ht="12.75" customHeight="1">
      <c r="A33" s="1" t="s">
        <v>32</v>
      </c>
      <c r="B33" s="3">
        <v>60.0</v>
      </c>
    </row>
    <row r="34" ht="12.75" customHeight="1">
      <c r="A34" s="1" t="s">
        <v>33</v>
      </c>
      <c r="B34" s="9">
        <f>0.75%</f>
        <v>0.0075</v>
      </c>
    </row>
    <row r="35" ht="12.75" customHeight="1">
      <c r="A35" s="1" t="s">
        <v>34</v>
      </c>
      <c r="B35" s="3">
        <v>0.0</v>
      </c>
    </row>
    <row r="36" ht="12.75" customHeight="1">
      <c r="A36" s="1" t="s">
        <v>35</v>
      </c>
      <c r="B36" s="10">
        <v>-200000.0</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