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7995" activeTab="1"/>
  </bookViews>
  <sheets>
    <sheet name="change in τ" sheetId="1" r:id="rId1"/>
    <sheet name="change in σ" sheetId="3" r:id="rId2"/>
    <sheet name="change in immobile workers" sheetId="4" r:id="rId3"/>
  </sheets>
  <calcPr calcId="145621"/>
</workbook>
</file>

<file path=xl/calcChain.xml><?xml version="1.0" encoding="utf-8"?>
<calcChain xmlns="http://schemas.openxmlformats.org/spreadsheetml/2006/main">
  <c r="K37" i="3" l="1"/>
  <c r="L37" i="3"/>
  <c r="J37" i="3"/>
  <c r="K33" i="3"/>
  <c r="L33" i="3"/>
  <c r="J33" i="3"/>
  <c r="J37" i="1"/>
  <c r="I37" i="1"/>
  <c r="J33" i="1"/>
  <c r="I33" i="1"/>
  <c r="K29" i="3" l="1"/>
  <c r="L29" i="3"/>
  <c r="J29" i="3"/>
  <c r="L25" i="3"/>
  <c r="K25" i="3"/>
  <c r="J25" i="3"/>
  <c r="J28" i="1"/>
  <c r="I28" i="1"/>
  <c r="J24" i="1"/>
  <c r="I24" i="1"/>
  <c r="E15" i="4" l="1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C13" i="4"/>
  <c r="C17" i="4"/>
  <c r="C21" i="4"/>
  <c r="C25" i="4"/>
  <c r="C29" i="4"/>
  <c r="C30" i="4"/>
  <c r="C33" i="4"/>
  <c r="C34" i="4"/>
  <c r="C37" i="4"/>
  <c r="C38" i="4"/>
  <c r="C41" i="4"/>
  <c r="C42" i="4"/>
  <c r="C45" i="4"/>
  <c r="C46" i="4"/>
  <c r="C49" i="4"/>
  <c r="C50" i="4"/>
  <c r="C53" i="4"/>
  <c r="C54" i="4"/>
  <c r="C57" i="4"/>
  <c r="C58" i="4"/>
  <c r="C61" i="4"/>
  <c r="C62" i="4"/>
  <c r="C65" i="4"/>
  <c r="C66" i="4"/>
  <c r="C69" i="4"/>
  <c r="C70" i="4"/>
  <c r="C73" i="4"/>
  <c r="C74" i="4"/>
  <c r="C77" i="4"/>
  <c r="C78" i="4"/>
  <c r="C81" i="4"/>
  <c r="C82" i="4"/>
  <c r="C85" i="4"/>
  <c r="C86" i="4"/>
  <c r="C89" i="4"/>
  <c r="C90" i="4"/>
  <c r="C93" i="4"/>
  <c r="C94" i="4"/>
  <c r="C97" i="4"/>
  <c r="C98" i="4"/>
  <c r="C101" i="4"/>
  <c r="C102" i="4"/>
  <c r="C105" i="4"/>
  <c r="C106" i="4"/>
  <c r="C109" i="4"/>
  <c r="C110" i="4"/>
  <c r="C4" i="4"/>
  <c r="E12" i="4" s="1"/>
  <c r="E16" i="3"/>
  <c r="E32" i="3"/>
  <c r="E40" i="3"/>
  <c r="E48" i="3"/>
  <c r="E57" i="3"/>
  <c r="E61" i="3"/>
  <c r="E65" i="3"/>
  <c r="E72" i="3"/>
  <c r="E73" i="3"/>
  <c r="E76" i="3"/>
  <c r="E80" i="3"/>
  <c r="E81" i="3"/>
  <c r="E84" i="3"/>
  <c r="E88" i="3"/>
  <c r="E89" i="3"/>
  <c r="E92" i="3"/>
  <c r="E96" i="3"/>
  <c r="E97" i="3"/>
  <c r="E100" i="3"/>
  <c r="E104" i="3"/>
  <c r="E105" i="3"/>
  <c r="E108" i="3"/>
  <c r="E11" i="3"/>
  <c r="C11" i="3"/>
  <c r="D14" i="3"/>
  <c r="D18" i="3"/>
  <c r="D19" i="3"/>
  <c r="D22" i="3"/>
  <c r="D26" i="3"/>
  <c r="D27" i="3"/>
  <c r="D30" i="3"/>
  <c r="D34" i="3"/>
  <c r="D35" i="3"/>
  <c r="D38" i="3"/>
  <c r="D42" i="3"/>
  <c r="D43" i="3"/>
  <c r="D46" i="3"/>
  <c r="D50" i="3"/>
  <c r="D51" i="3"/>
  <c r="D54" i="3"/>
  <c r="D58" i="3"/>
  <c r="D59" i="3"/>
  <c r="D62" i="3"/>
  <c r="D66" i="3"/>
  <c r="D67" i="3"/>
  <c r="D70" i="3"/>
  <c r="D74" i="3"/>
  <c r="D75" i="3"/>
  <c r="D78" i="3"/>
  <c r="D82" i="3"/>
  <c r="D83" i="3"/>
  <c r="D86" i="3"/>
  <c r="D90" i="3"/>
  <c r="D91" i="3"/>
  <c r="D94" i="3"/>
  <c r="D98" i="3"/>
  <c r="D99" i="3"/>
  <c r="D102" i="3"/>
  <c r="D106" i="3"/>
  <c r="D107" i="3"/>
  <c r="D110" i="3"/>
  <c r="C13" i="3"/>
  <c r="C14" i="3"/>
  <c r="C17" i="3"/>
  <c r="C21" i="3"/>
  <c r="C22" i="3"/>
  <c r="C25" i="3"/>
  <c r="C29" i="3"/>
  <c r="C30" i="3"/>
  <c r="C33" i="3"/>
  <c r="C37" i="3"/>
  <c r="C38" i="3"/>
  <c r="C41" i="3"/>
  <c r="C44" i="3"/>
  <c r="C45" i="3"/>
  <c r="C46" i="3"/>
  <c r="C49" i="3"/>
  <c r="C50" i="3"/>
  <c r="C52" i="3"/>
  <c r="C54" i="3"/>
  <c r="C56" i="3"/>
  <c r="C57" i="3"/>
  <c r="C60" i="3"/>
  <c r="C61" i="3"/>
  <c r="C62" i="3"/>
  <c r="C65" i="3"/>
  <c r="C66" i="3"/>
  <c r="C68" i="3"/>
  <c r="C70" i="3"/>
  <c r="C72" i="3"/>
  <c r="C73" i="3"/>
  <c r="C76" i="3"/>
  <c r="C77" i="3"/>
  <c r="C78" i="3"/>
  <c r="C81" i="3"/>
  <c r="C82" i="3"/>
  <c r="C84" i="3"/>
  <c r="C86" i="3"/>
  <c r="C88" i="3"/>
  <c r="C89" i="3"/>
  <c r="C92" i="3"/>
  <c r="C93" i="3"/>
  <c r="C94" i="3"/>
  <c r="C97" i="3"/>
  <c r="C98" i="3"/>
  <c r="C100" i="3"/>
  <c r="C102" i="3"/>
  <c r="C104" i="3"/>
  <c r="C105" i="3"/>
  <c r="C108" i="3"/>
  <c r="C109" i="3"/>
  <c r="C110" i="3"/>
  <c r="C4" i="3"/>
  <c r="E14" i="3" l="1"/>
  <c r="E18" i="3"/>
  <c r="E22" i="3"/>
  <c r="E26" i="3"/>
  <c r="E30" i="3"/>
  <c r="E34" i="3"/>
  <c r="E38" i="3"/>
  <c r="E42" i="3"/>
  <c r="E46" i="3"/>
  <c r="E15" i="3"/>
  <c r="E19" i="3"/>
  <c r="E23" i="3"/>
  <c r="E27" i="3"/>
  <c r="E31" i="3"/>
  <c r="E35" i="3"/>
  <c r="E39" i="3"/>
  <c r="E43" i="3"/>
  <c r="E47" i="3"/>
  <c r="E51" i="3"/>
  <c r="E17" i="3"/>
  <c r="E25" i="3"/>
  <c r="E33" i="3"/>
  <c r="E41" i="3"/>
  <c r="E49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" i="3"/>
  <c r="C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D37" i="3"/>
  <c r="D49" i="3"/>
  <c r="D61" i="3"/>
  <c r="D69" i="3"/>
  <c r="D77" i="3"/>
  <c r="D81" i="3"/>
  <c r="D89" i="3"/>
  <c r="D97" i="3"/>
  <c r="D105" i="3"/>
  <c r="D109" i="3"/>
  <c r="C16" i="3"/>
  <c r="C20" i="3"/>
  <c r="C28" i="3"/>
  <c r="C36" i="3"/>
  <c r="E12" i="3"/>
  <c r="E20" i="3"/>
  <c r="E28" i="3"/>
  <c r="E36" i="3"/>
  <c r="E44" i="3"/>
  <c r="E50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D13" i="3"/>
  <c r="D17" i="3"/>
  <c r="D21" i="3"/>
  <c r="D25" i="3"/>
  <c r="D29" i="3"/>
  <c r="D33" i="3"/>
  <c r="D41" i="3"/>
  <c r="D45" i="3"/>
  <c r="D53" i="3"/>
  <c r="D57" i="3"/>
  <c r="D65" i="3"/>
  <c r="D73" i="3"/>
  <c r="D85" i="3"/>
  <c r="D93" i="3"/>
  <c r="D101" i="3"/>
  <c r="C12" i="3"/>
  <c r="C24" i="3"/>
  <c r="C32" i="3"/>
  <c r="C40" i="3"/>
  <c r="E13" i="3"/>
  <c r="E21" i="3"/>
  <c r="E29" i="3"/>
  <c r="E37" i="3"/>
  <c r="E45" i="3"/>
  <c r="E52" i="3"/>
  <c r="E56" i="3"/>
  <c r="E60" i="3"/>
  <c r="E64" i="3"/>
  <c r="E68" i="3"/>
  <c r="C106" i="3"/>
  <c r="C101" i="3"/>
  <c r="C96" i="3"/>
  <c r="C90" i="3"/>
  <c r="C85" i="3"/>
  <c r="C80" i="3"/>
  <c r="C74" i="3"/>
  <c r="C69" i="3"/>
  <c r="C64" i="3"/>
  <c r="C58" i="3"/>
  <c r="C53" i="3"/>
  <c r="C48" i="3"/>
  <c r="C42" i="3"/>
  <c r="C34" i="3"/>
  <c r="C26" i="3"/>
  <c r="C18" i="3"/>
  <c r="D111" i="3"/>
  <c r="D103" i="3"/>
  <c r="D95" i="3"/>
  <c r="D87" i="3"/>
  <c r="D79" i="3"/>
  <c r="D71" i="3"/>
  <c r="D63" i="3"/>
  <c r="D55" i="3"/>
  <c r="D47" i="3"/>
  <c r="D39" i="3"/>
  <c r="D31" i="3"/>
  <c r="D23" i="3"/>
  <c r="D15" i="3"/>
  <c r="E109" i="3"/>
  <c r="E101" i="3"/>
  <c r="E93" i="3"/>
  <c r="E85" i="3"/>
  <c r="E77" i="3"/>
  <c r="E69" i="3"/>
  <c r="E53" i="3"/>
  <c r="E24" i="3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D110" i="4"/>
  <c r="D106" i="4"/>
  <c r="D102" i="4"/>
  <c r="D98" i="4"/>
  <c r="D94" i="4"/>
  <c r="D90" i="4"/>
  <c r="D86" i="4"/>
  <c r="D82" i="4"/>
  <c r="D78" i="4"/>
  <c r="D74" i="4"/>
  <c r="D70" i="4"/>
  <c r="D66" i="4"/>
  <c r="D62" i="4"/>
  <c r="D58" i="4"/>
  <c r="D54" i="4"/>
  <c r="D50" i="4"/>
  <c r="D46" i="4"/>
  <c r="D42" i="4"/>
  <c r="D38" i="4"/>
  <c r="D34" i="4"/>
  <c r="D30" i="4"/>
  <c r="D26" i="4"/>
  <c r="D22" i="4"/>
  <c r="D18" i="4"/>
  <c r="D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C111" i="4"/>
  <c r="C107" i="4"/>
  <c r="C103" i="4"/>
  <c r="C99" i="4"/>
  <c r="C95" i="4"/>
  <c r="C91" i="4"/>
  <c r="C87" i="4"/>
  <c r="C83" i="4"/>
  <c r="C79" i="4"/>
  <c r="C75" i="4"/>
  <c r="C71" i="4"/>
  <c r="C67" i="4"/>
  <c r="C63" i="4"/>
  <c r="C59" i="4"/>
  <c r="C55" i="4"/>
  <c r="C51" i="4"/>
  <c r="C47" i="4"/>
  <c r="C43" i="4"/>
  <c r="C39" i="4"/>
  <c r="C35" i="4"/>
  <c r="C31" i="4"/>
  <c r="C27" i="4"/>
  <c r="C23" i="4"/>
  <c r="C19" i="4"/>
  <c r="C15" i="4"/>
  <c r="E11" i="4"/>
  <c r="D109" i="4"/>
  <c r="D105" i="4"/>
  <c r="D101" i="4"/>
  <c r="D97" i="4"/>
  <c r="D93" i="4"/>
  <c r="D89" i="4"/>
  <c r="D85" i="4"/>
  <c r="D81" i="4"/>
  <c r="D77" i="4"/>
  <c r="D73" i="4"/>
  <c r="D69" i="4"/>
  <c r="D65" i="4"/>
  <c r="D61" i="4"/>
  <c r="D57" i="4"/>
  <c r="D53" i="4"/>
  <c r="D49" i="4"/>
  <c r="D45" i="4"/>
  <c r="D41" i="4"/>
  <c r="D37" i="4"/>
  <c r="D33" i="4"/>
  <c r="D29" i="4"/>
  <c r="D25" i="4"/>
  <c r="D21" i="4"/>
  <c r="D17" i="4"/>
  <c r="D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C26" i="4"/>
  <c r="C22" i="4"/>
  <c r="C18" i="4"/>
  <c r="C14" i="4"/>
  <c r="D11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32" i="4"/>
  <c r="D28" i="4"/>
  <c r="D24" i="4"/>
  <c r="D20" i="4"/>
  <c r="D16" i="4"/>
  <c r="D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C11" i="4"/>
  <c r="D12" i="1"/>
  <c r="D13" i="1"/>
  <c r="D14" i="1"/>
  <c r="D16" i="1"/>
  <c r="D17" i="1"/>
  <c r="D18" i="1"/>
  <c r="D20" i="1"/>
  <c r="D21" i="1"/>
  <c r="D22" i="1"/>
  <c r="D24" i="1"/>
  <c r="D25" i="1"/>
  <c r="D26" i="1"/>
  <c r="D28" i="1"/>
  <c r="D29" i="1"/>
  <c r="D30" i="1"/>
  <c r="D32" i="1"/>
  <c r="D33" i="1"/>
  <c r="D34" i="1"/>
  <c r="D36" i="1"/>
  <c r="D37" i="1"/>
  <c r="D38" i="1"/>
  <c r="D40" i="1"/>
  <c r="D41" i="1"/>
  <c r="D42" i="1"/>
  <c r="D44" i="1"/>
  <c r="D45" i="1"/>
  <c r="D46" i="1"/>
  <c r="D48" i="1"/>
  <c r="D49" i="1"/>
  <c r="D50" i="1"/>
  <c r="D52" i="1"/>
  <c r="D53" i="1"/>
  <c r="D54" i="1"/>
  <c r="D56" i="1"/>
  <c r="D57" i="1"/>
  <c r="D58" i="1"/>
  <c r="D60" i="1"/>
  <c r="D61" i="1"/>
  <c r="D62" i="1"/>
  <c r="D64" i="1"/>
  <c r="D65" i="1"/>
  <c r="D66" i="1"/>
  <c r="D68" i="1"/>
  <c r="D69" i="1"/>
  <c r="D70" i="1"/>
  <c r="D72" i="1"/>
  <c r="D73" i="1"/>
  <c r="D74" i="1"/>
  <c r="D76" i="1"/>
  <c r="D77" i="1"/>
  <c r="D78" i="1"/>
  <c r="D80" i="1"/>
  <c r="D81" i="1"/>
  <c r="D82" i="1"/>
  <c r="D84" i="1"/>
  <c r="D85" i="1"/>
  <c r="D86" i="1"/>
  <c r="D88" i="1"/>
  <c r="D89" i="1"/>
  <c r="D90" i="1"/>
  <c r="D92" i="1"/>
  <c r="D93" i="1"/>
  <c r="D94" i="1"/>
  <c r="D96" i="1"/>
  <c r="D97" i="1"/>
  <c r="D98" i="1"/>
  <c r="D100" i="1"/>
  <c r="D101" i="1"/>
  <c r="D102" i="1"/>
  <c r="D104" i="1"/>
  <c r="D105" i="1"/>
  <c r="D106" i="1"/>
  <c r="D108" i="1"/>
  <c r="D109" i="1"/>
  <c r="D110" i="1"/>
  <c r="D11" i="1"/>
  <c r="E12" i="1"/>
  <c r="E13" i="1"/>
  <c r="E16" i="1"/>
  <c r="E17" i="1"/>
  <c r="E20" i="1"/>
  <c r="E21" i="1"/>
  <c r="E24" i="1"/>
  <c r="E25" i="1"/>
  <c r="E28" i="1"/>
  <c r="E29" i="1"/>
  <c r="E32" i="1"/>
  <c r="E33" i="1"/>
  <c r="E36" i="1"/>
  <c r="E37" i="1"/>
  <c r="E40" i="1"/>
  <c r="E41" i="1"/>
  <c r="E44" i="1"/>
  <c r="E45" i="1"/>
  <c r="E48" i="1"/>
  <c r="E49" i="1"/>
  <c r="E52" i="1"/>
  <c r="E53" i="1"/>
  <c r="E56" i="1"/>
  <c r="E57" i="1"/>
  <c r="E60" i="1"/>
  <c r="E61" i="1"/>
  <c r="E64" i="1"/>
  <c r="E65" i="1"/>
  <c r="E68" i="1"/>
  <c r="E69" i="1"/>
  <c r="E72" i="1"/>
  <c r="E73" i="1"/>
  <c r="E76" i="1"/>
  <c r="E77" i="1"/>
  <c r="E80" i="1"/>
  <c r="E81" i="1"/>
  <c r="E84" i="1"/>
  <c r="E85" i="1"/>
  <c r="E88" i="1"/>
  <c r="E89" i="1"/>
  <c r="E92" i="1"/>
  <c r="E93" i="1"/>
  <c r="E96" i="1"/>
  <c r="E97" i="1"/>
  <c r="E100" i="1"/>
  <c r="E101" i="1"/>
  <c r="E104" i="1"/>
  <c r="E105" i="1"/>
  <c r="E108" i="1"/>
  <c r="E109" i="1"/>
  <c r="E11" i="1"/>
  <c r="D4" i="1"/>
  <c r="D15" i="1" s="1"/>
  <c r="E4" i="1"/>
  <c r="E14" i="1" s="1"/>
  <c r="C4" i="1"/>
  <c r="C12" i="1" s="1"/>
  <c r="C106" i="1" l="1"/>
  <c r="C94" i="1"/>
  <c r="C82" i="1"/>
  <c r="C62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102" i="1"/>
  <c r="C90" i="1"/>
  <c r="C78" i="1"/>
  <c r="C70" i="1"/>
  <c r="C54" i="1"/>
  <c r="C46" i="1"/>
  <c r="C42" i="1"/>
  <c r="C34" i="1"/>
  <c r="C30" i="1"/>
  <c r="C26" i="1"/>
  <c r="C22" i="1"/>
  <c r="C18" i="1"/>
  <c r="C14" i="1"/>
  <c r="C105" i="1"/>
  <c r="C93" i="1"/>
  <c r="C81" i="1"/>
  <c r="C73" i="1"/>
  <c r="C61" i="1"/>
  <c r="C49" i="1"/>
  <c r="C21" i="1"/>
  <c r="C110" i="1"/>
  <c r="C98" i="1"/>
  <c r="C86" i="1"/>
  <c r="C74" i="1"/>
  <c r="C66" i="1"/>
  <c r="C58" i="1"/>
  <c r="C50" i="1"/>
  <c r="C38" i="1"/>
  <c r="C109" i="1"/>
  <c r="C101" i="1"/>
  <c r="C97" i="1"/>
  <c r="C89" i="1"/>
  <c r="C85" i="1"/>
  <c r="C77" i="1"/>
  <c r="C69" i="1"/>
  <c r="C65" i="1"/>
  <c r="C57" i="1"/>
  <c r="C53" i="1"/>
  <c r="C45" i="1"/>
  <c r="C41" i="1"/>
  <c r="C37" i="1"/>
  <c r="C33" i="1"/>
  <c r="C29" i="1"/>
  <c r="C25" i="1"/>
  <c r="C17" i="1"/>
  <c r="C13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</calcChain>
</file>

<file path=xl/sharedStrings.xml><?xml version="1.0" encoding="utf-8"?>
<sst xmlns="http://schemas.openxmlformats.org/spreadsheetml/2006/main" count="101" uniqueCount="36">
  <si>
    <t>σ</t>
  </si>
  <si>
    <t>ξ</t>
  </si>
  <si>
    <t>h</t>
  </si>
  <si>
    <t>φ</t>
  </si>
  <si>
    <t>ρ</t>
  </si>
  <si>
    <t>τ</t>
  </si>
  <si>
    <t>parameters</t>
  </si>
  <si>
    <t>iterpretation</t>
  </si>
  <si>
    <t>Preference for manufactured goods/size of the market</t>
  </si>
  <si>
    <t>Elasticity of substitution between manufacturing goods</t>
  </si>
  <si>
    <t>Freeness of trade</t>
  </si>
  <si>
    <t>Share of total skilled labor supply that works in home country</t>
  </si>
  <si>
    <t>Unskilled labor in home region out of total number of skilled labor</t>
  </si>
  <si>
    <t>Unskilled labor in foreign region out of total number of skilled labor</t>
  </si>
  <si>
    <t>Transport costs</t>
  </si>
  <si>
    <t>Initial values</t>
  </si>
  <si>
    <t>Changed values</t>
  </si>
  <si>
    <t>ρ*</t>
  </si>
  <si>
    <t>V-V* (τ=1.4)</t>
  </si>
  <si>
    <t>V-V* (τ=1.5)</t>
  </si>
  <si>
    <t>V-V* (τ=1.1)</t>
  </si>
  <si>
    <t>V-V* (σ=6)</t>
  </si>
  <si>
    <t>V-V* (ρ=ρ*=1)</t>
  </si>
  <si>
    <t>V-V* (ρ=ρ*=0.8)</t>
  </si>
  <si>
    <t>V-V* (ρ=ρ*=0.6)</t>
  </si>
  <si>
    <t>Change in indirect utilitites between home and foreign country</t>
  </si>
  <si>
    <t>V-V* (σ=4)</t>
  </si>
  <si>
    <t>V-V* (σ=2.55)</t>
  </si>
  <si>
    <t>price index</t>
  </si>
  <si>
    <t>λ=0.8</t>
  </si>
  <si>
    <r>
      <t>w</t>
    </r>
    <r>
      <rPr>
        <sz val="8"/>
        <color theme="1"/>
        <rFont val="Calibri"/>
        <family val="2"/>
        <charset val="161"/>
        <scheme val="minor"/>
      </rPr>
      <t>L</t>
    </r>
  </si>
  <si>
    <r>
      <t>c</t>
    </r>
    <r>
      <rPr>
        <sz val="8"/>
        <color theme="1"/>
        <rFont val="Calibri"/>
        <family val="2"/>
        <charset val="161"/>
        <scheme val="minor"/>
      </rPr>
      <t>x</t>
    </r>
  </si>
  <si>
    <t>H bar</t>
  </si>
  <si>
    <t>λ=0.2</t>
  </si>
  <si>
    <t>Home country</t>
  </si>
  <si>
    <t>Foreign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</si>
</sst>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mbria"/>
      <family val="1"/>
      <charset val="161"/>
    </font>
    <font>
      <sz val="8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/>
    <xf numFmtId="2" fontId="0" fillId="0" borderId="1" xfId="0" applyNumberForma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3" xfId="0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Changes</a:t>
            </a:r>
            <a:r>
              <a:rPr lang="en-US" baseline="0"/>
              <a:t> in transport costs</a:t>
            </a:r>
            <a:endParaRPr lang="el-G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Intermediate τ=1.4</c:v>
          </c:tx>
          <c:spPr>
            <a:ln w="50800"/>
          </c:spPr>
          <c:marker>
            <c:symbol val="none"/>
          </c:marker>
          <c:dPt>
            <c:idx val="0"/>
            <c:bubble3D val="0"/>
            <c:spPr>
              <a:ln w="50800">
                <a:headEnd w="sm" len="sm"/>
              </a:ln>
            </c:spPr>
          </c:dPt>
          <c:xVal>
            <c:numRef>
              <c:f>'change in τ'!$B$11:$B$111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τ'!$C$11:$C$111</c:f>
              <c:numCache>
                <c:formatCode>General</c:formatCode>
                <c:ptCount val="101"/>
                <c:pt idx="0">
                  <c:v>3.6563772221823124E-2</c:v>
                </c:pt>
                <c:pt idx="1">
                  <c:v>3.2282337347839099E-2</c:v>
                </c:pt>
                <c:pt idx="2">
                  <c:v>2.8465476671910808E-2</c:v>
                </c:pt>
                <c:pt idx="3">
                  <c:v>2.5055264119341059E-2</c:v>
                </c:pt>
                <c:pt idx="4">
                  <c:v>2.2002691172518865E-2</c:v>
                </c:pt>
                <c:pt idx="5">
                  <c:v>1.9266033307916736E-2</c:v>
                </c:pt>
                <c:pt idx="6">
                  <c:v>1.6809560641844454E-2</c:v>
                </c:pt>
                <c:pt idx="7">
                  <c:v>1.4602511302539908E-2</c:v>
                </c:pt>
                <c:pt idx="8">
                  <c:v>1.2618267326003879E-2</c:v>
                </c:pt>
                <c:pt idx="9">
                  <c:v>1.0833688106266504E-2</c:v>
                </c:pt>
                <c:pt idx="10">
                  <c:v>9.2285674664125683E-3</c:v>
                </c:pt>
                <c:pt idx="11">
                  <c:v>7.7851885005340155E-3</c:v>
                </c:pt>
                <c:pt idx="12">
                  <c:v>6.4879563199258805E-3</c:v>
                </c:pt>
                <c:pt idx="13">
                  <c:v>5.3230933082017429E-3</c:v>
                </c:pt>
                <c:pt idx="14">
                  <c:v>4.2783848619675491E-3</c:v>
                </c:pt>
                <c:pt idx="15">
                  <c:v>3.3429661582817655E-3</c:v>
                </c:pt>
                <c:pt idx="16">
                  <c:v>2.5071424563261474E-3</c:v>
                </c:pt>
                <c:pt idx="17">
                  <c:v>1.7622369595301016E-3</c:v>
                </c:pt>
                <c:pt idx="18">
                  <c:v>1.1004614460118217E-3</c:v>
                </c:pt>
                <c:pt idx="19">
                  <c:v>5.1480580067555376E-4</c:v>
                </c:pt>
                <c:pt idx="20">
                  <c:v>-1.0566882000795363E-6</c:v>
                </c:pt>
                <c:pt idx="21">
                  <c:v>-4.5285082655936032E-4</c:v>
                </c:pt>
                <c:pt idx="22">
                  <c:v>-8.4576990364634147E-4</c:v>
                </c:pt>
                <c:pt idx="23">
                  <c:v>-1.1845366998689752E-3</c:v>
                </c:pt>
                <c:pt idx="24">
                  <c:v>-1.4734565425210538E-3</c:v>
                </c:pt>
                <c:pt idx="25">
                  <c:v>-1.7164635968447486E-3</c:v>
                </c:pt>
                <c:pt idx="26">
                  <c:v>-1.9171613832968878E-3</c:v>
                </c:pt>
                <c:pt idx="27">
                  <c:v>-2.0788583511431036E-3</c:v>
                </c:pt>
                <c:pt idx="28">
                  <c:v>-2.2045992065395509E-3</c:v>
                </c:pt>
                <c:pt idx="29">
                  <c:v>-2.2971925844793364E-3</c:v>
                </c:pt>
                <c:pt idx="30">
                  <c:v>-2.3592355639613233E-3</c:v>
                </c:pt>
                <c:pt idx="31">
                  <c:v>-2.3931354509764864E-3</c:v>
                </c:pt>
                <c:pt idx="32">
                  <c:v>-2.4011291915961748E-3</c:v>
                </c:pt>
                <c:pt idx="33">
                  <c:v>-2.3853007253483438E-3</c:v>
                </c:pt>
                <c:pt idx="34">
                  <c:v>-2.3475965453714047E-3</c:v>
                </c:pt>
                <c:pt idx="35">
                  <c:v>-2.2898396950860322E-3</c:v>
                </c:pt>
                <c:pt idx="36">
                  <c:v>-2.2137424001341874E-3</c:v>
                </c:pt>
                <c:pt idx="37">
                  <c:v>-2.1209175081433988E-3</c:v>
                </c:pt>
                <c:pt idx="38">
                  <c:v>-2.0128888866934452E-3</c:v>
                </c:pt>
                <c:pt idx="39">
                  <c:v>-1.8911009110448677E-3</c:v>
                </c:pt>
                <c:pt idx="40">
                  <c:v>-1.7569271572140388E-3</c:v>
                </c:pt>
                <c:pt idx="41">
                  <c:v>-1.6116784023973898E-3</c:v>
                </c:pt>
                <c:pt idx="42">
                  <c:v>-1.4566100232152254E-3</c:v>
                </c:pt>
                <c:pt idx="43">
                  <c:v>-1.2929288724503243E-3</c:v>
                </c:pt>
                <c:pt idx="44">
                  <c:v>-1.121799706665625E-3</c:v>
                </c:pt>
                <c:pt idx="45">
                  <c:v>-9.4435123008793E-4</c:v>
                </c:pt>
                <c:pt idx="46">
                  <c:v>-7.6168181427863687E-4</c:v>
                </c:pt>
                <c:pt idx="47">
                  <c:v>-5.7486494823721403E-4</c:v>
                </c:pt>
                <c:pt idx="48">
                  <c:v>-3.8495446959089293E-4</c:v>
                </c:pt>
                <c:pt idx="49">
                  <c:v>-1.92989624321677E-4</c:v>
                </c:pt>
                <c:pt idx="50">
                  <c:v>0</c:v>
                </c:pt>
                <c:pt idx="51">
                  <c:v>1.9298962432167874E-4</c:v>
                </c:pt>
                <c:pt idx="52">
                  <c:v>3.8495446959088166E-4</c:v>
                </c:pt>
                <c:pt idx="53">
                  <c:v>5.7486494823720969E-4</c:v>
                </c:pt>
                <c:pt idx="54">
                  <c:v>7.6168181427862559E-4</c:v>
                </c:pt>
                <c:pt idx="55">
                  <c:v>9.4435123008792827E-4</c:v>
                </c:pt>
                <c:pt idx="56">
                  <c:v>1.1217997066656285E-3</c:v>
                </c:pt>
                <c:pt idx="57">
                  <c:v>1.2929288724503069E-3</c:v>
                </c:pt>
                <c:pt idx="58">
                  <c:v>1.4566100232152341E-3</c:v>
                </c:pt>
                <c:pt idx="59">
                  <c:v>1.6116784023973516E-3</c:v>
                </c:pt>
                <c:pt idx="60">
                  <c:v>1.7569271572140457E-3</c:v>
                </c:pt>
                <c:pt idx="61">
                  <c:v>1.8911009110448677E-3</c:v>
                </c:pt>
                <c:pt idx="62">
                  <c:v>2.0128888866934522E-3</c:v>
                </c:pt>
                <c:pt idx="63">
                  <c:v>2.1209175081434196E-3</c:v>
                </c:pt>
                <c:pt idx="64">
                  <c:v>2.2137424001341978E-3</c:v>
                </c:pt>
                <c:pt idx="65">
                  <c:v>2.2898396950860427E-3</c:v>
                </c:pt>
                <c:pt idx="66">
                  <c:v>2.3475965453714255E-3</c:v>
                </c:pt>
                <c:pt idx="67">
                  <c:v>2.3853007253483265E-3</c:v>
                </c:pt>
                <c:pt idx="68">
                  <c:v>2.401129191596206E-3</c:v>
                </c:pt>
                <c:pt idx="69">
                  <c:v>2.3931354509764968E-3</c:v>
                </c:pt>
                <c:pt idx="70">
                  <c:v>2.3592355639613302E-3</c:v>
                </c:pt>
                <c:pt idx="71">
                  <c:v>2.2971925844793295E-3</c:v>
                </c:pt>
                <c:pt idx="72">
                  <c:v>2.204599206539537E-3</c:v>
                </c:pt>
                <c:pt idx="73">
                  <c:v>2.0788583511430758E-3</c:v>
                </c:pt>
                <c:pt idx="74">
                  <c:v>1.9171613832968878E-3</c:v>
                </c:pt>
                <c:pt idx="75">
                  <c:v>1.7164635968447417E-3</c:v>
                </c:pt>
                <c:pt idx="76">
                  <c:v>1.4734565425210538E-3</c:v>
                </c:pt>
                <c:pt idx="77">
                  <c:v>1.1845366998689683E-3</c:v>
                </c:pt>
                <c:pt idx="78">
                  <c:v>8.4576990364632759E-4</c:v>
                </c:pt>
                <c:pt idx="79">
                  <c:v>4.5285082655930481E-4</c:v>
                </c:pt>
                <c:pt idx="80">
                  <c:v>1.0566882000587197E-6</c:v>
                </c:pt>
                <c:pt idx="81">
                  <c:v>-5.1480580067555376E-4</c:v>
                </c:pt>
                <c:pt idx="82">
                  <c:v>-1.1004614460118078E-3</c:v>
                </c:pt>
                <c:pt idx="83">
                  <c:v>-1.7622369595301085E-3</c:v>
                </c:pt>
                <c:pt idx="84">
                  <c:v>-2.5071424563261752E-3</c:v>
                </c:pt>
                <c:pt idx="85">
                  <c:v>-3.3429661582817377E-3</c:v>
                </c:pt>
                <c:pt idx="86">
                  <c:v>-4.2783848619675768E-3</c:v>
                </c:pt>
                <c:pt idx="87">
                  <c:v>-5.3230933082017429E-3</c:v>
                </c:pt>
                <c:pt idx="88">
                  <c:v>-6.4879563199258528E-3</c:v>
                </c:pt>
                <c:pt idx="89">
                  <c:v>-7.7851885005339461E-3</c:v>
                </c:pt>
                <c:pt idx="90">
                  <c:v>-9.2285674664126099E-3</c:v>
                </c:pt>
                <c:pt idx="91">
                  <c:v>-1.0833688106266504E-2</c:v>
                </c:pt>
                <c:pt idx="92">
                  <c:v>-1.2618267326003921E-2</c:v>
                </c:pt>
                <c:pt idx="93">
                  <c:v>-1.4602511302539894E-2</c:v>
                </c:pt>
                <c:pt idx="94">
                  <c:v>-1.680956064184444E-2</c:v>
                </c:pt>
                <c:pt idx="95">
                  <c:v>-1.9266033307916736E-2</c:v>
                </c:pt>
                <c:pt idx="96">
                  <c:v>-2.2002691172518879E-2</c:v>
                </c:pt>
                <c:pt idx="97">
                  <c:v>-2.5055264119341017E-2</c:v>
                </c:pt>
                <c:pt idx="98">
                  <c:v>-2.8465476671910753E-2</c:v>
                </c:pt>
                <c:pt idx="99">
                  <c:v>-3.2282337347839127E-2</c:v>
                </c:pt>
                <c:pt idx="100">
                  <c:v>-3.6563772221823124E-2</c:v>
                </c:pt>
              </c:numCache>
            </c:numRef>
          </c:yVal>
          <c:smooth val="1"/>
        </c:ser>
        <c:ser>
          <c:idx val="1"/>
          <c:order val="1"/>
          <c:tx>
            <c:v>High τ=1.5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'change in τ'!$B$11:$B$111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τ'!$D$11:$D$111</c:f>
              <c:numCache>
                <c:formatCode>General</c:formatCode>
                <c:ptCount val="101"/>
                <c:pt idx="0">
                  <c:v>0.12121669184738601</c:v>
                </c:pt>
                <c:pt idx="1">
                  <c:v>0.10794752120477585</c:v>
                </c:pt>
                <c:pt idx="2">
                  <c:v>9.6462977547021406E-2</c:v>
                </c:pt>
                <c:pt idx="3">
                  <c:v>8.6456163126119825E-2</c:v>
                </c:pt>
                <c:pt idx="4">
                  <c:v>7.7685459275164626E-2</c:v>
                </c:pt>
                <c:pt idx="5">
                  <c:v>6.9958154120843816E-2</c:v>
                </c:pt>
                <c:pt idx="6">
                  <c:v>6.3118746562722913E-2</c:v>
                </c:pt>
                <c:pt idx="7">
                  <c:v>5.7040441789159929E-2</c:v>
                </c:pt>
                <c:pt idx="8">
                  <c:v>5.1618868396296202E-2</c:v>
                </c:pt>
                <c:pt idx="9">
                  <c:v>4.6767369649048512E-2</c:v>
                </c:pt>
                <c:pt idx="10">
                  <c:v>4.2413428185452962E-2</c:v>
                </c:pt>
                <c:pt idx="11">
                  <c:v>3.8495918857903322E-2</c:v>
                </c:pt>
                <c:pt idx="12">
                  <c:v>3.496297477329402E-2</c:v>
                </c:pt>
                <c:pt idx="13">
                  <c:v>3.1770312972014755E-2</c:v>
                </c:pt>
                <c:pt idx="14">
                  <c:v>2.8879908544510585E-2</c:v>
                </c:pt>
                <c:pt idx="15">
                  <c:v>2.625893564961454E-2</c:v>
                </c:pt>
                <c:pt idx="16">
                  <c:v>2.3878914958161704E-2</c:v>
                </c:pt>
                <c:pt idx="17">
                  <c:v>2.1715022183878843E-2</c:v>
                </c:pt>
                <c:pt idx="18">
                  <c:v>1.974552337329509E-2</c:v>
                </c:pt>
                <c:pt idx="19">
                  <c:v>1.7951310720706555E-2</c:v>
                </c:pt>
                <c:pt idx="20">
                  <c:v>1.6315518685579469E-2</c:v>
                </c:pt>
                <c:pt idx="21">
                  <c:v>1.4823204696629413E-2</c:v>
                </c:pt>
                <c:pt idx="22">
                  <c:v>1.3461082135808822E-2</c:v>
                </c:pt>
                <c:pt idx="23">
                  <c:v>1.221729589555863E-2</c:v>
                </c:pt>
                <c:pt idx="24">
                  <c:v>1.1081232801468339E-2</c:v>
                </c:pt>
                <c:pt idx="25">
                  <c:v>1.0043360740393886E-2</c:v>
                </c:pt>
                <c:pt idx="26">
                  <c:v>9.0950915411996194E-3</c:v>
                </c:pt>
                <c:pt idx="27">
                  <c:v>8.2286636028674406E-3</c:v>
                </c:pt>
                <c:pt idx="28">
                  <c:v>7.4370410132024167E-3</c:v>
                </c:pt>
                <c:pt idx="29">
                  <c:v>6.7138264960872052E-3</c:v>
                </c:pt>
                <c:pt idx="30">
                  <c:v>6.0531860004286522E-3</c:v>
                </c:pt>
                <c:pt idx="31">
                  <c:v>5.4497831256397067E-3</c:v>
                </c:pt>
                <c:pt idx="32">
                  <c:v>4.898721886633782E-3</c:v>
                </c:pt>
                <c:pt idx="33">
                  <c:v>4.3954965712374658E-3</c:v>
                </c:pt>
                <c:pt idx="34">
                  <c:v>3.9359476465467558E-3</c:v>
                </c:pt>
                <c:pt idx="35">
                  <c:v>3.5162228373364739E-3</c:v>
                </c:pt>
                <c:pt idx="36">
                  <c:v>3.1327426364465907E-3</c:v>
                </c:pt>
                <c:pt idx="37">
                  <c:v>2.7821696198377585E-3</c:v>
                </c:pt>
                <c:pt idx="38">
                  <c:v>2.4613810322538857E-3</c:v>
                </c:pt>
                <c:pt idx="39">
                  <c:v>2.1674441867565487E-3</c:v>
                </c:pt>
                <c:pt idx="40">
                  <c:v>1.8975942856681513E-3</c:v>
                </c:pt>
                <c:pt idx="41">
                  <c:v>1.6492143239889463E-3</c:v>
                </c:pt>
                <c:pt idx="42">
                  <c:v>1.4198167809722547E-3</c:v>
                </c:pt>
                <c:pt idx="43">
                  <c:v>1.2070268427567706E-3</c:v>
                </c:pt>
                <c:pt idx="44">
                  <c:v>1.0085669299544995E-3</c:v>
                </c:pt>
                <c:pt idx="45">
                  <c:v>8.2224232985766456E-4</c:v>
                </c:pt>
                <c:pt idx="46">
                  <c:v>6.4592775423812348E-4</c:v>
                </c:pt>
                <c:pt idx="47">
                  <c:v>4.7755466120293338E-4</c:v>
                </c:pt>
                <c:pt idx="48">
                  <c:v>3.1509919374498154E-4</c:v>
                </c:pt>
                <c:pt idx="49">
                  <c:v>1.5657059888941958E-4</c:v>
                </c:pt>
                <c:pt idx="50">
                  <c:v>0</c:v>
                </c:pt>
                <c:pt idx="51">
                  <c:v>-1.5657059888943541E-4</c:v>
                </c:pt>
                <c:pt idx="52">
                  <c:v>-3.1509919374501537E-4</c:v>
                </c:pt>
                <c:pt idx="53">
                  <c:v>-4.7755466120293338E-4</c:v>
                </c:pt>
                <c:pt idx="54">
                  <c:v>-6.4592775423812088E-4</c:v>
                </c:pt>
                <c:pt idx="55">
                  <c:v>-8.2224232985767497E-4</c:v>
                </c:pt>
                <c:pt idx="56">
                  <c:v>-1.0085669299544978E-3</c:v>
                </c:pt>
                <c:pt idx="57">
                  <c:v>-1.207026842756748E-3</c:v>
                </c:pt>
                <c:pt idx="58">
                  <c:v>-1.4198167809722339E-3</c:v>
                </c:pt>
                <c:pt idx="59">
                  <c:v>-1.6492143239889602E-3</c:v>
                </c:pt>
                <c:pt idx="60">
                  <c:v>-1.8975942856681235E-3</c:v>
                </c:pt>
                <c:pt idx="61">
                  <c:v>-2.1674441867565349E-3</c:v>
                </c:pt>
                <c:pt idx="62">
                  <c:v>-2.4613810322538891E-3</c:v>
                </c:pt>
                <c:pt idx="63">
                  <c:v>-2.782169619837755E-3</c:v>
                </c:pt>
                <c:pt idx="64">
                  <c:v>-3.1327426364465803E-3</c:v>
                </c:pt>
                <c:pt idx="65">
                  <c:v>-3.5162228373364773E-3</c:v>
                </c:pt>
                <c:pt idx="66">
                  <c:v>-3.935947646546728E-3</c:v>
                </c:pt>
                <c:pt idx="67">
                  <c:v>-4.3954965712374588E-3</c:v>
                </c:pt>
                <c:pt idx="68">
                  <c:v>-4.8987218866337542E-3</c:v>
                </c:pt>
                <c:pt idx="69">
                  <c:v>-5.4497831256397136E-3</c:v>
                </c:pt>
                <c:pt idx="70">
                  <c:v>-6.0531860004286384E-3</c:v>
                </c:pt>
                <c:pt idx="71">
                  <c:v>-6.7138264960871982E-3</c:v>
                </c:pt>
                <c:pt idx="72">
                  <c:v>-7.4370410132024306E-3</c:v>
                </c:pt>
                <c:pt idx="73">
                  <c:v>-8.2286636028674406E-3</c:v>
                </c:pt>
                <c:pt idx="74">
                  <c:v>-9.0950915411996264E-3</c:v>
                </c:pt>
                <c:pt idx="75">
                  <c:v>-1.0043360740393893E-2</c:v>
                </c:pt>
                <c:pt idx="76">
                  <c:v>-1.1081232801468346E-2</c:v>
                </c:pt>
                <c:pt idx="77">
                  <c:v>-1.221729589555863E-2</c:v>
                </c:pt>
                <c:pt idx="78">
                  <c:v>-1.3461082135808863E-2</c:v>
                </c:pt>
                <c:pt idx="79">
                  <c:v>-1.4823204696629427E-2</c:v>
                </c:pt>
                <c:pt idx="80">
                  <c:v>-1.6315518685579483E-2</c:v>
                </c:pt>
                <c:pt idx="81">
                  <c:v>-1.7951310720706597E-2</c:v>
                </c:pt>
                <c:pt idx="82">
                  <c:v>-1.9745523373295104E-2</c:v>
                </c:pt>
                <c:pt idx="83">
                  <c:v>-2.1715022183878815E-2</c:v>
                </c:pt>
                <c:pt idx="84">
                  <c:v>-2.3878914958161732E-2</c:v>
                </c:pt>
                <c:pt idx="85">
                  <c:v>-2.6258935649614512E-2</c:v>
                </c:pt>
                <c:pt idx="86">
                  <c:v>-2.8879908544510585E-2</c:v>
                </c:pt>
                <c:pt idx="87">
                  <c:v>-3.1770312972014797E-2</c:v>
                </c:pt>
                <c:pt idx="88">
                  <c:v>-3.4962974773294006E-2</c:v>
                </c:pt>
                <c:pt idx="89">
                  <c:v>-3.849591885790328E-2</c:v>
                </c:pt>
                <c:pt idx="90">
                  <c:v>-4.2413428185452948E-2</c:v>
                </c:pt>
                <c:pt idx="91">
                  <c:v>-4.6767369649048415E-2</c:v>
                </c:pt>
                <c:pt idx="92">
                  <c:v>-5.1618868396296286E-2</c:v>
                </c:pt>
                <c:pt idx="93">
                  <c:v>-5.7040441789159901E-2</c:v>
                </c:pt>
                <c:pt idx="94">
                  <c:v>-6.3118746562722886E-2</c:v>
                </c:pt>
                <c:pt idx="95">
                  <c:v>-6.995815412084376E-2</c:v>
                </c:pt>
                <c:pt idx="96">
                  <c:v>-7.7685459275164542E-2</c:v>
                </c:pt>
                <c:pt idx="97">
                  <c:v>-8.6456163126119756E-2</c:v>
                </c:pt>
                <c:pt idx="98">
                  <c:v>-9.6462977547021336E-2</c:v>
                </c:pt>
                <c:pt idx="99">
                  <c:v>-0.10794752120477585</c:v>
                </c:pt>
                <c:pt idx="100">
                  <c:v>-0.12121669184738601</c:v>
                </c:pt>
              </c:numCache>
            </c:numRef>
          </c:yVal>
          <c:smooth val="1"/>
        </c:ser>
        <c:ser>
          <c:idx val="2"/>
          <c:order val="2"/>
          <c:tx>
            <c:v>Low τ=1.1</c:v>
          </c:tx>
          <c:marker>
            <c:symbol val="none"/>
          </c:marker>
          <c:xVal>
            <c:numRef>
              <c:f>'change in τ'!$B$11:$B$111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τ'!$E$11:$E$111</c:f>
              <c:numCache>
                <c:formatCode>General</c:formatCode>
                <c:ptCount val="101"/>
                <c:pt idx="0">
                  <c:v>-3.5975421635381956E-2</c:v>
                </c:pt>
                <c:pt idx="1">
                  <c:v>-3.521816443457261E-2</c:v>
                </c:pt>
                <c:pt idx="2">
                  <c:v>-3.4463321751811729E-2</c:v>
                </c:pt>
                <c:pt idx="3">
                  <c:v>-3.3710830683922124E-2</c:v>
                </c:pt>
                <c:pt idx="4">
                  <c:v>-3.296062927649409E-2</c:v>
                </c:pt>
                <c:pt idx="5">
                  <c:v>-3.221265649207123E-2</c:v>
                </c:pt>
                <c:pt idx="6">
                  <c:v>-3.146685217925977E-2</c:v>
                </c:pt>
                <c:pt idx="7">
                  <c:v>-3.0723157042721699E-2</c:v>
                </c:pt>
                <c:pt idx="8">
                  <c:v>-2.9981512614014449E-2</c:v>
                </c:pt>
                <c:pt idx="9">
                  <c:v>-2.9241861223240823E-2</c:v>
                </c:pt>
                <c:pt idx="10">
                  <c:v>-2.8504145971474708E-2</c:v>
                </c:pt>
                <c:pt idx="11">
                  <c:v>-2.7768310703929426E-2</c:v>
                </c:pt>
                <c:pt idx="12">
                  <c:v>-2.7034299983836822E-2</c:v>
                </c:pt>
                <c:pt idx="13">
                  <c:v>-2.630205906700675E-2</c:v>
                </c:pt>
                <c:pt idx="14">
                  <c:v>-2.5571533877037297E-2</c:v>
                </c:pt>
                <c:pt idx="15">
                  <c:v>-2.4842670981148059E-2</c:v>
                </c:pt>
                <c:pt idx="16">
                  <c:v>-2.4115417566608781E-2</c:v>
                </c:pt>
                <c:pt idx="17">
                  <c:v>-2.338972141773784E-2</c:v>
                </c:pt>
                <c:pt idx="18">
                  <c:v>-2.2665530893445029E-2</c:v>
                </c:pt>
                <c:pt idx="19">
                  <c:v>-2.1942794905294799E-2</c:v>
                </c:pt>
                <c:pt idx="20">
                  <c:v>-2.1221462896066464E-2</c:v>
                </c:pt>
                <c:pt idx="21">
                  <c:v>-2.0501484818788961E-2</c:v>
                </c:pt>
                <c:pt idx="22">
                  <c:v>-1.9782811116228434E-2</c:v>
                </c:pt>
                <c:pt idx="23">
                  <c:v>-1.9065392700807853E-2</c:v>
                </c:pt>
                <c:pt idx="24">
                  <c:v>-1.8349180934938241E-2</c:v>
                </c:pt>
                <c:pt idx="25">
                  <c:v>-1.763412761174199E-2</c:v>
                </c:pt>
                <c:pt idx="26">
                  <c:v>-1.6920184936149427E-2</c:v>
                </c:pt>
                <c:pt idx="27">
                  <c:v>-1.6207305506350134E-2</c:v>
                </c:pt>
                <c:pt idx="28">
                  <c:v>-1.549544229558136E-2</c:v>
                </c:pt>
                <c:pt idx="29">
                  <c:v>-1.4784548634236167E-2</c:v>
                </c:pt>
                <c:pt idx="30">
                  <c:v>-1.4074578192274615E-2</c:v>
                </c:pt>
                <c:pt idx="31">
                  <c:v>-1.3365484961921723E-2</c:v>
                </c:pt>
                <c:pt idx="32">
                  <c:v>-1.2657223240636284E-2</c:v>
                </c:pt>
                <c:pt idx="33">
                  <c:v>-1.1949747614335149E-2</c:v>
                </c:pt>
                <c:pt idx="34">
                  <c:v>-1.1243012940858024E-2</c:v>
                </c:pt>
                <c:pt idx="35">
                  <c:v>-1.0536974333657903E-2</c:v>
                </c:pt>
                <c:pt idx="36">
                  <c:v>-9.8315871457030791E-3</c:v>
                </c:pt>
                <c:pt idx="37">
                  <c:v>-9.1268069535764707E-3</c:v>
                </c:pt>
                <c:pt idx="38">
                  <c:v>-8.4225895417587727E-3</c:v>
                </c:pt>
                <c:pt idx="39">
                  <c:v>-7.7188908870817283E-3</c:v>
                </c:pt>
                <c:pt idx="40">
                  <c:v>-7.0156671433387E-3</c:v>
                </c:pt>
                <c:pt idx="41">
                  <c:v>-6.3128746260391238E-3</c:v>
                </c:pt>
                <c:pt idx="42">
                  <c:v>-5.6104697972945983E-3</c:v>
                </c:pt>
                <c:pt idx="43">
                  <c:v>-4.9084092508236603E-3</c:v>
                </c:pt>
                <c:pt idx="44">
                  <c:v>-4.2066496970630789E-3</c:v>
                </c:pt>
                <c:pt idx="45">
                  <c:v>-3.5051479483734281E-3</c:v>
                </c:pt>
                <c:pt idx="46">
                  <c:v>-2.8038609043267849E-3</c:v>
                </c:pt>
                <c:pt idx="47">
                  <c:v>-2.1027455370647109E-3</c:v>
                </c:pt>
                <c:pt idx="48">
                  <c:v>-1.4017588767145023E-3</c:v>
                </c:pt>
                <c:pt idx="49">
                  <c:v>-7.0085799685215685E-4</c:v>
                </c:pt>
                <c:pt idx="50">
                  <c:v>0</c:v>
                </c:pt>
                <c:pt idx="51">
                  <c:v>7.0085799685213419E-4</c:v>
                </c:pt>
                <c:pt idx="52">
                  <c:v>1.4017588767145114E-3</c:v>
                </c:pt>
                <c:pt idx="53">
                  <c:v>2.102745537064697E-3</c:v>
                </c:pt>
                <c:pt idx="54">
                  <c:v>2.8038609043267914E-3</c:v>
                </c:pt>
                <c:pt idx="55">
                  <c:v>3.5051479483734212E-3</c:v>
                </c:pt>
                <c:pt idx="56">
                  <c:v>4.2066496970630954E-3</c:v>
                </c:pt>
                <c:pt idx="57">
                  <c:v>4.9084092508236473E-3</c:v>
                </c:pt>
                <c:pt idx="58">
                  <c:v>5.6104697972946061E-3</c:v>
                </c:pt>
                <c:pt idx="59">
                  <c:v>6.3128746260391099E-3</c:v>
                </c:pt>
                <c:pt idx="60">
                  <c:v>7.0156671433386957E-3</c:v>
                </c:pt>
                <c:pt idx="61">
                  <c:v>7.7188908870817335E-3</c:v>
                </c:pt>
                <c:pt idx="62">
                  <c:v>8.4225895417587709E-3</c:v>
                </c:pt>
                <c:pt idx="63">
                  <c:v>9.1268069535764742E-3</c:v>
                </c:pt>
                <c:pt idx="64">
                  <c:v>9.831587145703086E-3</c:v>
                </c:pt>
                <c:pt idx="65">
                  <c:v>1.0536974333657899E-2</c:v>
                </c:pt>
                <c:pt idx="66">
                  <c:v>1.1243012940858031E-2</c:v>
                </c:pt>
                <c:pt idx="67">
                  <c:v>1.1949747614335152E-2</c:v>
                </c:pt>
                <c:pt idx="68">
                  <c:v>1.2657223240636289E-2</c:v>
                </c:pt>
                <c:pt idx="69">
                  <c:v>1.3365484961921716E-2</c:v>
                </c:pt>
                <c:pt idx="70">
                  <c:v>1.407457819227461E-2</c:v>
                </c:pt>
                <c:pt idx="71">
                  <c:v>1.4784548634236165E-2</c:v>
                </c:pt>
                <c:pt idx="72">
                  <c:v>1.5495442295581361E-2</c:v>
                </c:pt>
                <c:pt idx="73">
                  <c:v>1.6207305506350134E-2</c:v>
                </c:pt>
                <c:pt idx="74">
                  <c:v>1.6920184936149427E-2</c:v>
                </c:pt>
                <c:pt idx="75">
                  <c:v>1.7634127611741986E-2</c:v>
                </c:pt>
                <c:pt idx="76">
                  <c:v>1.8349180934938241E-2</c:v>
                </c:pt>
                <c:pt idx="77">
                  <c:v>1.906539270080786E-2</c:v>
                </c:pt>
                <c:pt idx="78">
                  <c:v>1.9782811116228434E-2</c:v>
                </c:pt>
                <c:pt idx="79">
                  <c:v>2.0501484818788961E-2</c:v>
                </c:pt>
                <c:pt idx="80">
                  <c:v>2.1221462896066468E-2</c:v>
                </c:pt>
                <c:pt idx="81">
                  <c:v>2.1942794905294806E-2</c:v>
                </c:pt>
                <c:pt idx="82">
                  <c:v>2.2665530893445009E-2</c:v>
                </c:pt>
                <c:pt idx="83">
                  <c:v>2.3389721417737836E-2</c:v>
                </c:pt>
                <c:pt idx="84">
                  <c:v>2.4115417566608777E-2</c:v>
                </c:pt>
                <c:pt idx="85">
                  <c:v>2.4842670981148063E-2</c:v>
                </c:pt>
                <c:pt idx="86">
                  <c:v>2.5571533877037304E-2</c:v>
                </c:pt>
                <c:pt idx="87">
                  <c:v>2.6302059067006753E-2</c:v>
                </c:pt>
                <c:pt idx="88">
                  <c:v>2.7034299983836822E-2</c:v>
                </c:pt>
                <c:pt idx="89">
                  <c:v>2.7768310703929426E-2</c:v>
                </c:pt>
                <c:pt idx="90">
                  <c:v>2.8504145971474711E-2</c:v>
                </c:pt>
                <c:pt idx="91">
                  <c:v>2.924186122324083E-2</c:v>
                </c:pt>
                <c:pt idx="92">
                  <c:v>2.9981512614014456E-2</c:v>
                </c:pt>
                <c:pt idx="93">
                  <c:v>3.0723157042721709E-2</c:v>
                </c:pt>
                <c:pt idx="94">
                  <c:v>3.146685217925977E-2</c:v>
                </c:pt>
                <c:pt idx="95">
                  <c:v>3.221265649207123E-2</c:v>
                </c:pt>
                <c:pt idx="96">
                  <c:v>3.296062927649409E-2</c:v>
                </c:pt>
                <c:pt idx="97">
                  <c:v>3.3710830683922118E-2</c:v>
                </c:pt>
                <c:pt idx="98">
                  <c:v>3.4463321751811729E-2</c:v>
                </c:pt>
                <c:pt idx="99">
                  <c:v>3.521816443457261E-2</c:v>
                </c:pt>
                <c:pt idx="100">
                  <c:v>3.5975421635381956E-2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81376"/>
        <c:axId val="133795840"/>
      </c:scatterChart>
      <c:valAx>
        <c:axId val="1337813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h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95840"/>
        <c:crosses val="autoZero"/>
        <c:crossBetween val="midCat"/>
        <c:majorUnit val="0.1"/>
        <c:minorUnit val="0.1"/>
      </c:valAx>
      <c:valAx>
        <c:axId val="133795840"/>
        <c:scaling>
          <c:orientation val="minMax"/>
          <c:max val="5.000000000000001E-2"/>
          <c:min val="-5.000000000000001E-2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 sz="1400" b="1" i="0" u="none" strike="noStrike" baseline="0">
                    <a:effectLst/>
                  </a:rPr>
                  <a:t>V-V* </a:t>
                </a:r>
                <a:endParaRPr lang="en-GB" sz="1400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781376"/>
        <c:crosses val="autoZero"/>
        <c:crossBetween val="midCat"/>
        <c:majorUnit val="1.0000000000000002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Change</a:t>
            </a:r>
            <a:r>
              <a:rPr lang="en-GB" baseline="0"/>
              <a:t> in elasticity of substitution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v>baseline σ=6</c:v>
          </c:tx>
          <c:spPr>
            <a:ln w="50800"/>
          </c:spPr>
          <c:marker>
            <c:symbol val="none"/>
          </c:marker>
          <c:xVal>
            <c:numRef>
              <c:f>'change in σ'!$B$11:$B$111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σ'!$C$11:$C$111</c:f>
              <c:numCache>
                <c:formatCode>General</c:formatCode>
                <c:ptCount val="101"/>
                <c:pt idx="0">
                  <c:v>3.6563772221823124E-2</c:v>
                </c:pt>
                <c:pt idx="1">
                  <c:v>3.2282337347839099E-2</c:v>
                </c:pt>
                <c:pt idx="2">
                  <c:v>2.8465476671910808E-2</c:v>
                </c:pt>
                <c:pt idx="3">
                  <c:v>2.5055264119341059E-2</c:v>
                </c:pt>
                <c:pt idx="4">
                  <c:v>2.2002691172518865E-2</c:v>
                </c:pt>
                <c:pt idx="5">
                  <c:v>1.9266033307916736E-2</c:v>
                </c:pt>
                <c:pt idx="6">
                  <c:v>1.6809560641844454E-2</c:v>
                </c:pt>
                <c:pt idx="7">
                  <c:v>1.4602511302539908E-2</c:v>
                </c:pt>
                <c:pt idx="8">
                  <c:v>1.2618267326003879E-2</c:v>
                </c:pt>
                <c:pt idx="9">
                  <c:v>1.0833688106266504E-2</c:v>
                </c:pt>
                <c:pt idx="10">
                  <c:v>9.2285674664125683E-3</c:v>
                </c:pt>
                <c:pt idx="11">
                  <c:v>7.7851885005340155E-3</c:v>
                </c:pt>
                <c:pt idx="12">
                  <c:v>6.4879563199258805E-3</c:v>
                </c:pt>
                <c:pt idx="13">
                  <c:v>5.3230933082017429E-3</c:v>
                </c:pt>
                <c:pt idx="14">
                  <c:v>4.2783848619675491E-3</c:v>
                </c:pt>
                <c:pt idx="15">
                  <c:v>3.3429661582817655E-3</c:v>
                </c:pt>
                <c:pt idx="16">
                  <c:v>2.5071424563261474E-3</c:v>
                </c:pt>
                <c:pt idx="17">
                  <c:v>1.7622369595301016E-3</c:v>
                </c:pt>
                <c:pt idx="18">
                  <c:v>1.1004614460118217E-3</c:v>
                </c:pt>
                <c:pt idx="19">
                  <c:v>5.1480580067555376E-4</c:v>
                </c:pt>
                <c:pt idx="20">
                  <c:v>-1.0566882000795363E-6</c:v>
                </c:pt>
                <c:pt idx="21">
                  <c:v>-4.5285082655936032E-4</c:v>
                </c:pt>
                <c:pt idx="22">
                  <c:v>-8.4576990364634147E-4</c:v>
                </c:pt>
                <c:pt idx="23">
                  <c:v>-1.1845366998689752E-3</c:v>
                </c:pt>
                <c:pt idx="24">
                  <c:v>-1.4734565425210538E-3</c:v>
                </c:pt>
                <c:pt idx="25">
                  <c:v>-1.7164635968447486E-3</c:v>
                </c:pt>
                <c:pt idx="26">
                  <c:v>-1.9171613832968878E-3</c:v>
                </c:pt>
                <c:pt idx="27">
                  <c:v>-2.0788583511431036E-3</c:v>
                </c:pt>
                <c:pt idx="28">
                  <c:v>-2.2045992065395509E-3</c:v>
                </c:pt>
                <c:pt idx="29">
                  <c:v>-2.2971925844793364E-3</c:v>
                </c:pt>
                <c:pt idx="30">
                  <c:v>-2.3592355639613233E-3</c:v>
                </c:pt>
                <c:pt idx="31">
                  <c:v>-2.3931354509764864E-3</c:v>
                </c:pt>
                <c:pt idx="32">
                  <c:v>-2.4011291915961748E-3</c:v>
                </c:pt>
                <c:pt idx="33">
                  <c:v>-2.3853007253483438E-3</c:v>
                </c:pt>
                <c:pt idx="34">
                  <c:v>-2.3475965453714047E-3</c:v>
                </c:pt>
                <c:pt idx="35">
                  <c:v>-2.2898396950860322E-3</c:v>
                </c:pt>
                <c:pt idx="36">
                  <c:v>-2.2137424001341874E-3</c:v>
                </c:pt>
                <c:pt idx="37">
                  <c:v>-2.1209175081433988E-3</c:v>
                </c:pt>
                <c:pt idx="38">
                  <c:v>-2.0128888866934452E-3</c:v>
                </c:pt>
                <c:pt idx="39">
                  <c:v>-1.8911009110448677E-3</c:v>
                </c:pt>
                <c:pt idx="40">
                  <c:v>-1.7569271572140388E-3</c:v>
                </c:pt>
                <c:pt idx="41">
                  <c:v>-1.6116784023973898E-3</c:v>
                </c:pt>
                <c:pt idx="42">
                  <c:v>-1.4566100232152254E-3</c:v>
                </c:pt>
                <c:pt idx="43">
                  <c:v>-1.2929288724503243E-3</c:v>
                </c:pt>
                <c:pt idx="44">
                  <c:v>-1.121799706665625E-3</c:v>
                </c:pt>
                <c:pt idx="45">
                  <c:v>-9.4435123008793E-4</c:v>
                </c:pt>
                <c:pt idx="46">
                  <c:v>-7.6168181427863687E-4</c:v>
                </c:pt>
                <c:pt idx="47">
                  <c:v>-5.7486494823721403E-4</c:v>
                </c:pt>
                <c:pt idx="48">
                  <c:v>-3.8495446959089293E-4</c:v>
                </c:pt>
                <c:pt idx="49">
                  <c:v>-1.92989624321677E-4</c:v>
                </c:pt>
                <c:pt idx="50">
                  <c:v>0</c:v>
                </c:pt>
                <c:pt idx="51">
                  <c:v>1.9298962432167874E-4</c:v>
                </c:pt>
                <c:pt idx="52">
                  <c:v>3.8495446959088166E-4</c:v>
                </c:pt>
                <c:pt idx="53">
                  <c:v>5.7486494823720969E-4</c:v>
                </c:pt>
                <c:pt idx="54">
                  <c:v>7.6168181427862559E-4</c:v>
                </c:pt>
                <c:pt idx="55">
                  <c:v>9.4435123008792827E-4</c:v>
                </c:pt>
                <c:pt idx="56">
                  <c:v>1.1217997066656285E-3</c:v>
                </c:pt>
                <c:pt idx="57">
                  <c:v>1.2929288724503069E-3</c:v>
                </c:pt>
                <c:pt idx="58">
                  <c:v>1.4566100232152341E-3</c:v>
                </c:pt>
                <c:pt idx="59">
                  <c:v>1.6116784023973516E-3</c:v>
                </c:pt>
                <c:pt idx="60">
                  <c:v>1.7569271572140457E-3</c:v>
                </c:pt>
                <c:pt idx="61">
                  <c:v>1.8911009110448677E-3</c:v>
                </c:pt>
                <c:pt idx="62">
                  <c:v>2.0128888866934522E-3</c:v>
                </c:pt>
                <c:pt idx="63">
                  <c:v>2.1209175081434196E-3</c:v>
                </c:pt>
                <c:pt idx="64">
                  <c:v>2.2137424001341978E-3</c:v>
                </c:pt>
                <c:pt idx="65">
                  <c:v>2.2898396950860427E-3</c:v>
                </c:pt>
                <c:pt idx="66">
                  <c:v>2.3475965453714255E-3</c:v>
                </c:pt>
                <c:pt idx="67">
                  <c:v>2.3853007253483265E-3</c:v>
                </c:pt>
                <c:pt idx="68">
                  <c:v>2.401129191596206E-3</c:v>
                </c:pt>
                <c:pt idx="69">
                  <c:v>2.3931354509764968E-3</c:v>
                </c:pt>
                <c:pt idx="70">
                  <c:v>2.3592355639613302E-3</c:v>
                </c:pt>
                <c:pt idx="71">
                  <c:v>2.2971925844793295E-3</c:v>
                </c:pt>
                <c:pt idx="72">
                  <c:v>2.204599206539537E-3</c:v>
                </c:pt>
                <c:pt idx="73">
                  <c:v>2.0788583511430758E-3</c:v>
                </c:pt>
                <c:pt idx="74">
                  <c:v>1.9171613832968878E-3</c:v>
                </c:pt>
                <c:pt idx="75">
                  <c:v>1.7164635968447417E-3</c:v>
                </c:pt>
                <c:pt idx="76">
                  <c:v>1.4734565425210538E-3</c:v>
                </c:pt>
                <c:pt idx="77">
                  <c:v>1.1845366998689683E-3</c:v>
                </c:pt>
                <c:pt idx="78">
                  <c:v>8.4576990364632759E-4</c:v>
                </c:pt>
                <c:pt idx="79">
                  <c:v>4.5285082655930481E-4</c:v>
                </c:pt>
                <c:pt idx="80">
                  <c:v>1.0566882000587197E-6</c:v>
                </c:pt>
                <c:pt idx="81">
                  <c:v>-5.1480580067555376E-4</c:v>
                </c:pt>
                <c:pt idx="82">
                  <c:v>-1.1004614460118078E-3</c:v>
                </c:pt>
                <c:pt idx="83">
                  <c:v>-1.7622369595301085E-3</c:v>
                </c:pt>
                <c:pt idx="84">
                  <c:v>-2.5071424563261752E-3</c:v>
                </c:pt>
                <c:pt idx="85">
                  <c:v>-3.3429661582817377E-3</c:v>
                </c:pt>
                <c:pt idx="86">
                  <c:v>-4.2783848619675768E-3</c:v>
                </c:pt>
                <c:pt idx="87">
                  <c:v>-5.3230933082017429E-3</c:v>
                </c:pt>
                <c:pt idx="88">
                  <c:v>-6.4879563199258528E-3</c:v>
                </c:pt>
                <c:pt idx="89">
                  <c:v>-7.7851885005339461E-3</c:v>
                </c:pt>
                <c:pt idx="90">
                  <c:v>-9.2285674664126099E-3</c:v>
                </c:pt>
                <c:pt idx="91">
                  <c:v>-1.0833688106266504E-2</c:v>
                </c:pt>
                <c:pt idx="92">
                  <c:v>-1.2618267326003921E-2</c:v>
                </c:pt>
                <c:pt idx="93">
                  <c:v>-1.4602511302539894E-2</c:v>
                </c:pt>
                <c:pt idx="94">
                  <c:v>-1.680956064184444E-2</c:v>
                </c:pt>
                <c:pt idx="95">
                  <c:v>-1.9266033307916736E-2</c:v>
                </c:pt>
                <c:pt idx="96">
                  <c:v>-2.2002691172518879E-2</c:v>
                </c:pt>
                <c:pt idx="97">
                  <c:v>-2.5055264119341017E-2</c:v>
                </c:pt>
                <c:pt idx="98">
                  <c:v>-2.8465476671910753E-2</c:v>
                </c:pt>
                <c:pt idx="99">
                  <c:v>-3.2282337347839127E-2</c:v>
                </c:pt>
                <c:pt idx="100">
                  <c:v>-3.6563772221823124E-2</c:v>
                </c:pt>
              </c:numCache>
            </c:numRef>
          </c:yVal>
          <c:smooth val="1"/>
        </c:ser>
        <c:ser>
          <c:idx val="4"/>
          <c:order val="4"/>
          <c:tx>
            <c:v>lower σ=4.5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'change in σ'!$B$11:$B$111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σ'!$D$11:$D$111</c:f>
              <c:numCache>
                <c:formatCode>General</c:formatCode>
                <c:ptCount val="101"/>
                <c:pt idx="0">
                  <c:v>3.8022046501674039E-2</c:v>
                </c:pt>
                <c:pt idx="1">
                  <c:v>3.211014429436701E-2</c:v>
                </c:pt>
                <c:pt idx="2">
                  <c:v>2.6878166944227011E-2</c:v>
                </c:pt>
                <c:pt idx="3">
                  <c:v>2.2240626991204049E-2</c:v>
                </c:pt>
                <c:pt idx="4">
                  <c:v>1.8125255146530989E-2</c:v>
                </c:pt>
                <c:pt idx="5">
                  <c:v>1.4470573153065325E-2</c:v>
                </c:pt>
                <c:pt idx="6">
                  <c:v>1.122397886406562E-2</c:v>
                </c:pt>
                <c:pt idx="7">
                  <c:v>8.3402221548698197E-3</c:v>
                </c:pt>
                <c:pt idx="8">
                  <c:v>5.7801820081632149E-3</c:v>
                </c:pt>
                <c:pt idx="9">
                  <c:v>3.5098778193732583E-3</c:v>
                </c:pt>
                <c:pt idx="10">
                  <c:v>1.499664413781604E-3</c:v>
                </c:pt>
                <c:pt idx="11">
                  <c:v>-2.7642768966770759E-4</c:v>
                </c:pt>
                <c:pt idx="12">
                  <c:v>-1.8412363213298616E-3</c:v>
                </c:pt>
                <c:pt idx="13">
                  <c:v>-3.214918905877634E-3</c:v>
                </c:pt>
                <c:pt idx="14">
                  <c:v>-4.415328784813044E-3</c:v>
                </c:pt>
                <c:pt idx="15">
                  <c:v>-5.4583306749542149E-3</c:v>
                </c:pt>
                <c:pt idx="16">
                  <c:v>-6.3580663957636119E-3</c:v>
                </c:pt>
                <c:pt idx="17">
                  <c:v>-7.1271797390171643E-3</c:v>
                </c:pt>
                <c:pt idx="18">
                  <c:v>-7.7770075970004099E-3</c:v>
                </c:pt>
                <c:pt idx="19">
                  <c:v>-8.3177430893943277E-3</c:v>
                </c:pt>
                <c:pt idx="20">
                  <c:v>-8.7585753446550868E-3</c:v>
                </c:pt>
                <c:pt idx="21">
                  <c:v>-9.1078097320181628E-3</c:v>
                </c:pt>
                <c:pt idx="22">
                  <c:v>-9.3729716547864272E-3</c:v>
                </c:pt>
                <c:pt idx="23">
                  <c:v>-9.5608964660196388E-3</c:v>
                </c:pt>
                <c:pt idx="24">
                  <c:v>-9.6778076248838912E-3</c:v>
                </c:pt>
                <c:pt idx="25">
                  <c:v>-9.729384853273508E-3</c:v>
                </c:pt>
                <c:pt idx="26">
                  <c:v>-9.7208237605050929E-3</c:v>
                </c:pt>
                <c:pt idx="27">
                  <c:v>-9.6568881653839589E-3</c:v>
                </c:pt>
                <c:pt idx="28">
                  <c:v>-9.5419561491907404E-3</c:v>
                </c:pt>
                <c:pt idx="29">
                  <c:v>-9.3800607118115775E-3</c:v>
                </c:pt>
                <c:pt idx="30">
                  <c:v>-9.1749257697730097E-3</c:v>
                </c:pt>
                <c:pt idx="31">
                  <c:v>-8.9299981241276055E-3</c:v>
                </c:pt>
                <c:pt idx="32">
                  <c:v>-8.6484759338025935E-3</c:v>
                </c:pt>
                <c:pt idx="33">
                  <c:v>-8.3333341528428334E-3</c:v>
                </c:pt>
                <c:pt idx="34">
                  <c:v>-7.9873473252620453E-3</c:v>
                </c:pt>
                <c:pt idx="35">
                  <c:v>-7.6131100768020848E-3</c:v>
                </c:pt>
                <c:pt idx="36">
                  <c:v>-7.2130555970235655E-3</c:v>
                </c:pt>
                <c:pt idx="37">
                  <c:v>-6.7894723663896109E-3</c:v>
                </c:pt>
                <c:pt idx="38">
                  <c:v>-6.3445193501862063E-3</c:v>
                </c:pt>
                <c:pt idx="39">
                  <c:v>-5.8802398532871274E-3</c:v>
                </c:pt>
                <c:pt idx="40">
                  <c:v>-5.3985742061466307E-3</c:v>
                </c:pt>
                <c:pt idx="41">
                  <c:v>-4.9013714323219611E-3</c:v>
                </c:pt>
                <c:pt idx="42">
                  <c:v>-4.3904000307800548E-3</c:v>
                </c:pt>
                <c:pt idx="43">
                  <c:v>-3.8673579917671615E-3</c:v>
                </c:pt>
                <c:pt idx="44">
                  <c:v>-3.3338821527689258E-3</c:v>
                </c:pt>
                <c:pt idx="45">
                  <c:v>-2.791556990751386E-3</c:v>
                </c:pt>
                <c:pt idx="46">
                  <c:v>-2.2419229382087454E-3</c:v>
                </c:pt>
                <c:pt idx="47">
                  <c:v>-1.6864843033438633E-3</c:v>
                </c:pt>
                <c:pt idx="48">
                  <c:v>-1.1267168688122468E-3</c:v>
                </c:pt>
                <c:pt idx="49">
                  <c:v>-5.6407523873221741E-4</c:v>
                </c:pt>
                <c:pt idx="50">
                  <c:v>0</c:v>
                </c:pt>
                <c:pt idx="51">
                  <c:v>5.6407523873222044E-4</c:v>
                </c:pt>
                <c:pt idx="52">
                  <c:v>1.1267168688122338E-3</c:v>
                </c:pt>
                <c:pt idx="53">
                  <c:v>1.6864843033438607E-3</c:v>
                </c:pt>
                <c:pt idx="54">
                  <c:v>2.2419229382087333E-3</c:v>
                </c:pt>
                <c:pt idx="55">
                  <c:v>2.7915569907513843E-3</c:v>
                </c:pt>
                <c:pt idx="56">
                  <c:v>3.3338821527689327E-3</c:v>
                </c:pt>
                <c:pt idx="57">
                  <c:v>3.8673579917671338E-3</c:v>
                </c:pt>
                <c:pt idx="58">
                  <c:v>4.3904000307800652E-3</c:v>
                </c:pt>
                <c:pt idx="59">
                  <c:v>4.9013714323219056E-3</c:v>
                </c:pt>
                <c:pt idx="60">
                  <c:v>5.3985742061466412E-3</c:v>
                </c:pt>
                <c:pt idx="61">
                  <c:v>5.8802398532871274E-3</c:v>
                </c:pt>
                <c:pt idx="62">
                  <c:v>6.3445193501862202E-3</c:v>
                </c:pt>
                <c:pt idx="63">
                  <c:v>6.7894723663896352E-3</c:v>
                </c:pt>
                <c:pt idx="64">
                  <c:v>7.2130555970235793E-3</c:v>
                </c:pt>
                <c:pt idx="65">
                  <c:v>7.6131100768020918E-3</c:v>
                </c:pt>
                <c:pt idx="66">
                  <c:v>7.987347325262073E-3</c:v>
                </c:pt>
                <c:pt idx="67">
                  <c:v>8.3333341528428057E-3</c:v>
                </c:pt>
                <c:pt idx="68">
                  <c:v>8.6484759338026421E-3</c:v>
                </c:pt>
                <c:pt idx="69">
                  <c:v>8.9299981241276263E-3</c:v>
                </c:pt>
                <c:pt idx="70">
                  <c:v>9.1749257697730235E-3</c:v>
                </c:pt>
                <c:pt idx="71">
                  <c:v>9.3800607118115636E-3</c:v>
                </c:pt>
                <c:pt idx="72">
                  <c:v>9.5419561491907265E-3</c:v>
                </c:pt>
                <c:pt idx="73">
                  <c:v>9.6568881653839311E-3</c:v>
                </c:pt>
                <c:pt idx="74">
                  <c:v>9.7208237605050929E-3</c:v>
                </c:pt>
                <c:pt idx="75">
                  <c:v>9.7293848532734942E-3</c:v>
                </c:pt>
                <c:pt idx="76">
                  <c:v>9.6778076248838912E-3</c:v>
                </c:pt>
                <c:pt idx="77">
                  <c:v>9.560896466019625E-3</c:v>
                </c:pt>
                <c:pt idx="78">
                  <c:v>9.3729716547863995E-3</c:v>
                </c:pt>
                <c:pt idx="79">
                  <c:v>9.1078097320180795E-3</c:v>
                </c:pt>
                <c:pt idx="80">
                  <c:v>8.7585753446550729E-3</c:v>
                </c:pt>
                <c:pt idx="81">
                  <c:v>8.3177430893943277E-3</c:v>
                </c:pt>
                <c:pt idx="82">
                  <c:v>7.7770075970004376E-3</c:v>
                </c:pt>
                <c:pt idx="83">
                  <c:v>7.1271797390171504E-3</c:v>
                </c:pt>
                <c:pt idx="84">
                  <c:v>6.3580663957635702E-3</c:v>
                </c:pt>
                <c:pt idx="85">
                  <c:v>5.4583306749542426E-3</c:v>
                </c:pt>
                <c:pt idx="86">
                  <c:v>4.4153287848130163E-3</c:v>
                </c:pt>
                <c:pt idx="87">
                  <c:v>3.214918905877634E-3</c:v>
                </c:pt>
                <c:pt idx="88">
                  <c:v>1.8412363213299032E-3</c:v>
                </c:pt>
                <c:pt idx="89">
                  <c:v>2.7642768966781861E-4</c:v>
                </c:pt>
                <c:pt idx="90">
                  <c:v>-1.4996644137816595E-3</c:v>
                </c:pt>
                <c:pt idx="91">
                  <c:v>-3.5098778193732583E-3</c:v>
                </c:pt>
                <c:pt idx="92">
                  <c:v>-5.7801820081632704E-3</c:v>
                </c:pt>
                <c:pt idx="93">
                  <c:v>-8.3402221548697919E-3</c:v>
                </c:pt>
                <c:pt idx="94">
                  <c:v>-1.1223978864065592E-2</c:v>
                </c:pt>
                <c:pt idx="95">
                  <c:v>-1.4470573153065297E-2</c:v>
                </c:pt>
                <c:pt idx="96">
                  <c:v>-1.8125255146531016E-2</c:v>
                </c:pt>
                <c:pt idx="97">
                  <c:v>-2.2240626991203993E-2</c:v>
                </c:pt>
                <c:pt idx="98">
                  <c:v>-2.6878166944226928E-2</c:v>
                </c:pt>
                <c:pt idx="99">
                  <c:v>-3.2110144294367038E-2</c:v>
                </c:pt>
                <c:pt idx="100">
                  <c:v>-3.8022046501674039E-2</c:v>
                </c:pt>
              </c:numCache>
            </c:numRef>
          </c:yVal>
          <c:smooth val="1"/>
        </c:ser>
        <c:ser>
          <c:idx val="5"/>
          <c:order val="5"/>
          <c:tx>
            <c:v>lower σ=3</c:v>
          </c:tx>
          <c:marker>
            <c:symbol val="none"/>
          </c:marker>
          <c:xVal>
            <c:numRef>
              <c:f>'change in σ'!$B$11:$B$111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σ'!$E$11:$E$111</c:f>
              <c:numCache>
                <c:formatCode>General</c:formatCode>
                <c:ptCount val="101"/>
                <c:pt idx="0">
                  <c:v>-2.0760741910184066E-3</c:v>
                </c:pt>
                <c:pt idx="1">
                  <c:v>-9.4777610176101645E-3</c:v>
                </c:pt>
                <c:pt idx="2">
                  <c:v>-1.5875031465796607E-2</c:v>
                </c:pt>
                <c:pt idx="3">
                  <c:v>-2.1396841461794935E-2</c:v>
                </c:pt>
                <c:pt idx="4">
                  <c:v>-2.615199278155439E-2</c:v>
                </c:pt>
                <c:pt idx="5">
                  <c:v>-3.023285520018662E-2</c:v>
                </c:pt>
                <c:pt idx="6">
                  <c:v>-3.3718300183164823E-2</c:v>
                </c:pt>
                <c:pt idx="7">
                  <c:v>-3.6676033453368201E-2</c:v>
                </c:pt>
                <c:pt idx="8">
                  <c:v>-3.9164464711348768E-2</c:v>
                </c:pt>
                <c:pt idx="9">
                  <c:v>-4.1234217697728004E-2</c:v>
                </c:pt>
                <c:pt idx="10">
                  <c:v>-4.2929358388158007E-2</c:v>
                </c:pt>
                <c:pt idx="11">
                  <c:v>-4.4288400521881516E-2</c:v>
                </c:pt>
                <c:pt idx="12">
                  <c:v>-4.5345133917752412E-2</c:v>
                </c:pt>
                <c:pt idx="13">
                  <c:v>-4.6129310766617387E-2</c:v>
                </c:pt>
                <c:pt idx="14">
                  <c:v>-4.6667217354440155E-2</c:v>
                </c:pt>
                <c:pt idx="15">
                  <c:v>-4.6982152792961612E-2</c:v>
                </c:pt>
                <c:pt idx="16">
                  <c:v>-4.7094831832359407E-2</c:v>
                </c:pt>
                <c:pt idx="17">
                  <c:v>-4.7023725355454848E-2</c:v>
                </c:pt>
                <c:pt idx="18">
                  <c:v>-4.6785349451907848E-2</c:v>
                </c:pt>
                <c:pt idx="19">
                  <c:v>-4.6394511857091952E-2</c:v>
                </c:pt>
                <c:pt idx="20">
                  <c:v>-4.5864522875650529E-2</c:v>
                </c:pt>
                <c:pt idx="21">
                  <c:v>-4.5207376590793213E-2</c:v>
                </c:pt>
                <c:pt idx="22">
                  <c:v>-4.4433907109366552E-2</c:v>
                </c:pt>
                <c:pt idx="23">
                  <c:v>-4.3553923750653159E-2</c:v>
                </c:pt>
                <c:pt idx="24">
                  <c:v>-4.2576328408668901E-2</c:v>
                </c:pt>
                <c:pt idx="25">
                  <c:v>-4.1509217768852288E-2</c:v>
                </c:pt>
                <c:pt idx="26">
                  <c:v>-4.0359972613725037E-2</c:v>
                </c:pt>
                <c:pt idx="27">
                  <c:v>-3.9135336087561215E-2</c:v>
                </c:pt>
                <c:pt idx="28">
                  <c:v>-3.784148249108496E-2</c:v>
                </c:pt>
                <c:pt idx="29">
                  <c:v>-3.6484077930948544E-2</c:v>
                </c:pt>
                <c:pt idx="30">
                  <c:v>-3.5068333945134131E-2</c:v>
                </c:pt>
                <c:pt idx="31">
                  <c:v>-3.3599055056471344E-2</c:v>
                </c:pt>
                <c:pt idx="32">
                  <c:v>-3.2080681065780395E-2</c:v>
                </c:pt>
                <c:pt idx="33">
                  <c:v>-3.0517324778626266E-2</c:v>
                </c:pt>
                <c:pt idx="34">
                  <c:v>-2.8912805761188175E-2</c:v>
                </c:pt>
                <c:pt idx="35">
                  <c:v>-2.7270680637996716E-2</c:v>
                </c:pt>
                <c:pt idx="36">
                  <c:v>-2.5594270374565291E-2</c:v>
                </c:pt>
                <c:pt idx="37">
                  <c:v>-2.3886684929069223E-2</c:v>
                </c:pt>
                <c:pt idx="38">
                  <c:v>-2.215084560740601E-2</c:v>
                </c:pt>
                <c:pt idx="39">
                  <c:v>-2.0389505413742612E-2</c:v>
                </c:pt>
                <c:pt idx="40">
                  <c:v>-1.8605267652834906E-2</c:v>
                </c:pt>
                <c:pt idx="41">
                  <c:v>-1.6800603009973797E-2</c:v>
                </c:pt>
                <c:pt idx="42">
                  <c:v>-1.4977865308593564E-2</c:v>
                </c:pt>
                <c:pt idx="43">
                  <c:v>-1.3139306123664964E-2</c:v>
                </c:pt>
                <c:pt idx="44">
                  <c:v>-1.1287088410459074E-2</c:v>
                </c:pt>
                <c:pt idx="45">
                  <c:v>-9.4232992926353565E-3</c:v>
                </c:pt>
                <c:pt idx="46">
                  <c:v>-7.5499621405087161E-3</c:v>
                </c:pt>
                <c:pt idx="47">
                  <c:v>-5.66904805947086E-3</c:v>
                </c:pt>
                <c:pt idx="48">
                  <c:v>-3.782486899636079E-3</c:v>
                </c:pt>
                <c:pt idx="49">
                  <c:v>-1.8921778906414752E-3</c:v>
                </c:pt>
                <c:pt idx="50">
                  <c:v>0</c:v>
                </c:pt>
                <c:pt idx="51">
                  <c:v>1.8921778906414804E-3</c:v>
                </c:pt>
                <c:pt idx="52">
                  <c:v>3.7824868996360738E-3</c:v>
                </c:pt>
                <c:pt idx="53">
                  <c:v>5.6690480594708756E-3</c:v>
                </c:pt>
                <c:pt idx="54">
                  <c:v>7.5499621405087144E-3</c:v>
                </c:pt>
                <c:pt idx="55">
                  <c:v>9.423299292635353E-3</c:v>
                </c:pt>
                <c:pt idx="56">
                  <c:v>1.1287088410459081E-2</c:v>
                </c:pt>
                <c:pt idx="57">
                  <c:v>1.3139306123664894E-2</c:v>
                </c:pt>
                <c:pt idx="58">
                  <c:v>1.4977865308593574E-2</c:v>
                </c:pt>
                <c:pt idx="59">
                  <c:v>1.6800603009973693E-2</c:v>
                </c:pt>
                <c:pt idx="60">
                  <c:v>1.8605267652834927E-2</c:v>
                </c:pt>
                <c:pt idx="61">
                  <c:v>2.0389505413742612E-2</c:v>
                </c:pt>
                <c:pt idx="62">
                  <c:v>2.215084560740601E-2</c:v>
                </c:pt>
                <c:pt idx="63">
                  <c:v>2.3886684929069264E-2</c:v>
                </c:pt>
                <c:pt idx="64">
                  <c:v>2.5594270374565305E-2</c:v>
                </c:pt>
                <c:pt idx="65">
                  <c:v>2.727068063799673E-2</c:v>
                </c:pt>
                <c:pt idx="66">
                  <c:v>2.8912805761188244E-2</c:v>
                </c:pt>
                <c:pt idx="67">
                  <c:v>3.0517324778626224E-2</c:v>
                </c:pt>
                <c:pt idx="68">
                  <c:v>3.2080681065780478E-2</c:v>
                </c:pt>
                <c:pt idx="69">
                  <c:v>3.3599055056471372E-2</c:v>
                </c:pt>
                <c:pt idx="70">
                  <c:v>3.5068333945134145E-2</c:v>
                </c:pt>
                <c:pt idx="71">
                  <c:v>3.648407793094853E-2</c:v>
                </c:pt>
                <c:pt idx="72">
                  <c:v>3.7841482491084918E-2</c:v>
                </c:pt>
                <c:pt idx="73">
                  <c:v>3.9135336087561187E-2</c:v>
                </c:pt>
                <c:pt idx="74">
                  <c:v>4.0359972613725037E-2</c:v>
                </c:pt>
                <c:pt idx="75">
                  <c:v>4.1509217768852275E-2</c:v>
                </c:pt>
                <c:pt idx="76">
                  <c:v>4.2576328408668901E-2</c:v>
                </c:pt>
                <c:pt idx="77">
                  <c:v>4.3553923750653145E-2</c:v>
                </c:pt>
                <c:pt idx="78">
                  <c:v>4.4433907109366511E-2</c:v>
                </c:pt>
                <c:pt idx="79">
                  <c:v>4.5207376590793075E-2</c:v>
                </c:pt>
                <c:pt idx="80">
                  <c:v>4.5864522875650529E-2</c:v>
                </c:pt>
                <c:pt idx="81">
                  <c:v>4.6394511857091952E-2</c:v>
                </c:pt>
                <c:pt idx="82">
                  <c:v>4.6785349451907876E-2</c:v>
                </c:pt>
                <c:pt idx="83">
                  <c:v>4.7023725355454821E-2</c:v>
                </c:pt>
                <c:pt idx="84">
                  <c:v>4.7094831832359352E-2</c:v>
                </c:pt>
                <c:pt idx="85">
                  <c:v>4.6982152792961668E-2</c:v>
                </c:pt>
                <c:pt idx="86">
                  <c:v>4.6667217354440099E-2</c:v>
                </c:pt>
                <c:pt idx="87">
                  <c:v>4.6129310766617387E-2</c:v>
                </c:pt>
                <c:pt idx="88">
                  <c:v>4.5345133917752467E-2</c:v>
                </c:pt>
                <c:pt idx="89">
                  <c:v>4.4288400521881682E-2</c:v>
                </c:pt>
                <c:pt idx="90">
                  <c:v>4.2929358388157923E-2</c:v>
                </c:pt>
                <c:pt idx="91">
                  <c:v>4.1234217697728004E-2</c:v>
                </c:pt>
                <c:pt idx="92">
                  <c:v>3.9164464711348657E-2</c:v>
                </c:pt>
                <c:pt idx="93">
                  <c:v>3.6676033453368256E-2</c:v>
                </c:pt>
                <c:pt idx="94">
                  <c:v>3.3718300183164851E-2</c:v>
                </c:pt>
                <c:pt idx="95">
                  <c:v>3.0232855200186648E-2</c:v>
                </c:pt>
                <c:pt idx="96">
                  <c:v>2.6151992781554334E-2</c:v>
                </c:pt>
                <c:pt idx="97">
                  <c:v>2.1396841461794991E-2</c:v>
                </c:pt>
                <c:pt idx="98">
                  <c:v>1.5875031465796774E-2</c:v>
                </c:pt>
                <c:pt idx="99">
                  <c:v>9.477761017610109E-3</c:v>
                </c:pt>
                <c:pt idx="100">
                  <c:v>2.0760741910184066E-3</c:v>
                </c:pt>
              </c:numCache>
            </c:numRef>
          </c:yVal>
          <c:smooth val="1"/>
        </c:ser>
        <c:ser>
          <c:idx val="0"/>
          <c:order val="0"/>
          <c:tx>
            <c:v>baseline σ=6</c:v>
          </c:tx>
          <c:spPr>
            <a:ln w="50800"/>
          </c:spPr>
          <c:marker>
            <c:symbol val="none"/>
          </c:marker>
          <c:xVal>
            <c:numRef>
              <c:f>'change in σ'!$B$11:$B$111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σ'!$C$11:$C$111</c:f>
              <c:numCache>
                <c:formatCode>General</c:formatCode>
                <c:ptCount val="101"/>
                <c:pt idx="0">
                  <c:v>3.6563772221823124E-2</c:v>
                </c:pt>
                <c:pt idx="1">
                  <c:v>3.2282337347839099E-2</c:v>
                </c:pt>
                <c:pt idx="2">
                  <c:v>2.8465476671910808E-2</c:v>
                </c:pt>
                <c:pt idx="3">
                  <c:v>2.5055264119341059E-2</c:v>
                </c:pt>
                <c:pt idx="4">
                  <c:v>2.2002691172518865E-2</c:v>
                </c:pt>
                <c:pt idx="5">
                  <c:v>1.9266033307916736E-2</c:v>
                </c:pt>
                <c:pt idx="6">
                  <c:v>1.6809560641844454E-2</c:v>
                </c:pt>
                <c:pt idx="7">
                  <c:v>1.4602511302539908E-2</c:v>
                </c:pt>
                <c:pt idx="8">
                  <c:v>1.2618267326003879E-2</c:v>
                </c:pt>
                <c:pt idx="9">
                  <c:v>1.0833688106266504E-2</c:v>
                </c:pt>
                <c:pt idx="10">
                  <c:v>9.2285674664125683E-3</c:v>
                </c:pt>
                <c:pt idx="11">
                  <c:v>7.7851885005340155E-3</c:v>
                </c:pt>
                <c:pt idx="12">
                  <c:v>6.4879563199258805E-3</c:v>
                </c:pt>
                <c:pt idx="13">
                  <c:v>5.3230933082017429E-3</c:v>
                </c:pt>
                <c:pt idx="14">
                  <c:v>4.2783848619675491E-3</c:v>
                </c:pt>
                <c:pt idx="15">
                  <c:v>3.3429661582817655E-3</c:v>
                </c:pt>
                <c:pt idx="16">
                  <c:v>2.5071424563261474E-3</c:v>
                </c:pt>
                <c:pt idx="17">
                  <c:v>1.7622369595301016E-3</c:v>
                </c:pt>
                <c:pt idx="18">
                  <c:v>1.1004614460118217E-3</c:v>
                </c:pt>
                <c:pt idx="19">
                  <c:v>5.1480580067555376E-4</c:v>
                </c:pt>
                <c:pt idx="20">
                  <c:v>-1.0566882000795363E-6</c:v>
                </c:pt>
                <c:pt idx="21">
                  <c:v>-4.5285082655936032E-4</c:v>
                </c:pt>
                <c:pt idx="22">
                  <c:v>-8.4576990364634147E-4</c:v>
                </c:pt>
                <c:pt idx="23">
                  <c:v>-1.1845366998689752E-3</c:v>
                </c:pt>
                <c:pt idx="24">
                  <c:v>-1.4734565425210538E-3</c:v>
                </c:pt>
                <c:pt idx="25">
                  <c:v>-1.7164635968447486E-3</c:v>
                </c:pt>
                <c:pt idx="26">
                  <c:v>-1.9171613832968878E-3</c:v>
                </c:pt>
                <c:pt idx="27">
                  <c:v>-2.0788583511431036E-3</c:v>
                </c:pt>
                <c:pt idx="28">
                  <c:v>-2.2045992065395509E-3</c:v>
                </c:pt>
                <c:pt idx="29">
                  <c:v>-2.2971925844793364E-3</c:v>
                </c:pt>
                <c:pt idx="30">
                  <c:v>-2.3592355639613233E-3</c:v>
                </c:pt>
                <c:pt idx="31">
                  <c:v>-2.3931354509764864E-3</c:v>
                </c:pt>
                <c:pt idx="32">
                  <c:v>-2.4011291915961748E-3</c:v>
                </c:pt>
                <c:pt idx="33">
                  <c:v>-2.3853007253483438E-3</c:v>
                </c:pt>
                <c:pt idx="34">
                  <c:v>-2.3475965453714047E-3</c:v>
                </c:pt>
                <c:pt idx="35">
                  <c:v>-2.2898396950860322E-3</c:v>
                </c:pt>
                <c:pt idx="36">
                  <c:v>-2.2137424001341874E-3</c:v>
                </c:pt>
                <c:pt idx="37">
                  <c:v>-2.1209175081433988E-3</c:v>
                </c:pt>
                <c:pt idx="38">
                  <c:v>-2.0128888866934452E-3</c:v>
                </c:pt>
                <c:pt idx="39">
                  <c:v>-1.8911009110448677E-3</c:v>
                </c:pt>
                <c:pt idx="40">
                  <c:v>-1.7569271572140388E-3</c:v>
                </c:pt>
                <c:pt idx="41">
                  <c:v>-1.6116784023973898E-3</c:v>
                </c:pt>
                <c:pt idx="42">
                  <c:v>-1.4566100232152254E-3</c:v>
                </c:pt>
                <c:pt idx="43">
                  <c:v>-1.2929288724503243E-3</c:v>
                </c:pt>
                <c:pt idx="44">
                  <c:v>-1.121799706665625E-3</c:v>
                </c:pt>
                <c:pt idx="45">
                  <c:v>-9.4435123008793E-4</c:v>
                </c:pt>
                <c:pt idx="46">
                  <c:v>-7.6168181427863687E-4</c:v>
                </c:pt>
                <c:pt idx="47">
                  <c:v>-5.7486494823721403E-4</c:v>
                </c:pt>
                <c:pt idx="48">
                  <c:v>-3.8495446959089293E-4</c:v>
                </c:pt>
                <c:pt idx="49">
                  <c:v>-1.92989624321677E-4</c:v>
                </c:pt>
                <c:pt idx="50">
                  <c:v>0</c:v>
                </c:pt>
                <c:pt idx="51">
                  <c:v>1.9298962432167874E-4</c:v>
                </c:pt>
                <c:pt idx="52">
                  <c:v>3.8495446959088166E-4</c:v>
                </c:pt>
                <c:pt idx="53">
                  <c:v>5.7486494823720969E-4</c:v>
                </c:pt>
                <c:pt idx="54">
                  <c:v>7.6168181427862559E-4</c:v>
                </c:pt>
                <c:pt idx="55">
                  <c:v>9.4435123008792827E-4</c:v>
                </c:pt>
                <c:pt idx="56">
                  <c:v>1.1217997066656285E-3</c:v>
                </c:pt>
                <c:pt idx="57">
                  <c:v>1.2929288724503069E-3</c:v>
                </c:pt>
                <c:pt idx="58">
                  <c:v>1.4566100232152341E-3</c:v>
                </c:pt>
                <c:pt idx="59">
                  <c:v>1.6116784023973516E-3</c:v>
                </c:pt>
                <c:pt idx="60">
                  <c:v>1.7569271572140457E-3</c:v>
                </c:pt>
                <c:pt idx="61">
                  <c:v>1.8911009110448677E-3</c:v>
                </c:pt>
                <c:pt idx="62">
                  <c:v>2.0128888866934522E-3</c:v>
                </c:pt>
                <c:pt idx="63">
                  <c:v>2.1209175081434196E-3</c:v>
                </c:pt>
                <c:pt idx="64">
                  <c:v>2.2137424001341978E-3</c:v>
                </c:pt>
                <c:pt idx="65">
                  <c:v>2.2898396950860427E-3</c:v>
                </c:pt>
                <c:pt idx="66">
                  <c:v>2.3475965453714255E-3</c:v>
                </c:pt>
                <c:pt idx="67">
                  <c:v>2.3853007253483265E-3</c:v>
                </c:pt>
                <c:pt idx="68">
                  <c:v>2.401129191596206E-3</c:v>
                </c:pt>
                <c:pt idx="69">
                  <c:v>2.3931354509764968E-3</c:v>
                </c:pt>
                <c:pt idx="70">
                  <c:v>2.3592355639613302E-3</c:v>
                </c:pt>
                <c:pt idx="71">
                  <c:v>2.2971925844793295E-3</c:v>
                </c:pt>
                <c:pt idx="72">
                  <c:v>2.204599206539537E-3</c:v>
                </c:pt>
                <c:pt idx="73">
                  <c:v>2.0788583511430758E-3</c:v>
                </c:pt>
                <c:pt idx="74">
                  <c:v>1.9171613832968878E-3</c:v>
                </c:pt>
                <c:pt idx="75">
                  <c:v>1.7164635968447417E-3</c:v>
                </c:pt>
                <c:pt idx="76">
                  <c:v>1.4734565425210538E-3</c:v>
                </c:pt>
                <c:pt idx="77">
                  <c:v>1.1845366998689683E-3</c:v>
                </c:pt>
                <c:pt idx="78">
                  <c:v>8.4576990364632759E-4</c:v>
                </c:pt>
                <c:pt idx="79">
                  <c:v>4.5285082655930481E-4</c:v>
                </c:pt>
                <c:pt idx="80">
                  <c:v>1.0566882000587197E-6</c:v>
                </c:pt>
                <c:pt idx="81">
                  <c:v>-5.1480580067555376E-4</c:v>
                </c:pt>
                <c:pt idx="82">
                  <c:v>-1.1004614460118078E-3</c:v>
                </c:pt>
                <c:pt idx="83">
                  <c:v>-1.7622369595301085E-3</c:v>
                </c:pt>
                <c:pt idx="84">
                  <c:v>-2.5071424563261752E-3</c:v>
                </c:pt>
                <c:pt idx="85">
                  <c:v>-3.3429661582817377E-3</c:v>
                </c:pt>
                <c:pt idx="86">
                  <c:v>-4.2783848619675768E-3</c:v>
                </c:pt>
                <c:pt idx="87">
                  <c:v>-5.3230933082017429E-3</c:v>
                </c:pt>
                <c:pt idx="88">
                  <c:v>-6.4879563199258528E-3</c:v>
                </c:pt>
                <c:pt idx="89">
                  <c:v>-7.7851885005339461E-3</c:v>
                </c:pt>
                <c:pt idx="90">
                  <c:v>-9.2285674664126099E-3</c:v>
                </c:pt>
                <c:pt idx="91">
                  <c:v>-1.0833688106266504E-2</c:v>
                </c:pt>
                <c:pt idx="92">
                  <c:v>-1.2618267326003921E-2</c:v>
                </c:pt>
                <c:pt idx="93">
                  <c:v>-1.4602511302539894E-2</c:v>
                </c:pt>
                <c:pt idx="94">
                  <c:v>-1.680956064184444E-2</c:v>
                </c:pt>
                <c:pt idx="95">
                  <c:v>-1.9266033307916736E-2</c:v>
                </c:pt>
                <c:pt idx="96">
                  <c:v>-2.2002691172518879E-2</c:v>
                </c:pt>
                <c:pt idx="97">
                  <c:v>-2.5055264119341017E-2</c:v>
                </c:pt>
                <c:pt idx="98">
                  <c:v>-2.8465476671910753E-2</c:v>
                </c:pt>
                <c:pt idx="99">
                  <c:v>-3.2282337347839127E-2</c:v>
                </c:pt>
                <c:pt idx="100">
                  <c:v>-3.6563772221823124E-2</c:v>
                </c:pt>
              </c:numCache>
            </c:numRef>
          </c:yVal>
          <c:smooth val="1"/>
        </c:ser>
        <c:ser>
          <c:idx val="1"/>
          <c:order val="1"/>
          <c:tx>
            <c:v>lower σ=4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'change in σ'!$B$11:$B$111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σ'!$D$11:$D$111</c:f>
              <c:numCache>
                <c:formatCode>General</c:formatCode>
                <c:ptCount val="101"/>
                <c:pt idx="0">
                  <c:v>3.8022046501674039E-2</c:v>
                </c:pt>
                <c:pt idx="1">
                  <c:v>3.211014429436701E-2</c:v>
                </c:pt>
                <c:pt idx="2">
                  <c:v>2.6878166944227011E-2</c:v>
                </c:pt>
                <c:pt idx="3">
                  <c:v>2.2240626991204049E-2</c:v>
                </c:pt>
                <c:pt idx="4">
                  <c:v>1.8125255146530989E-2</c:v>
                </c:pt>
                <c:pt idx="5">
                  <c:v>1.4470573153065325E-2</c:v>
                </c:pt>
                <c:pt idx="6">
                  <c:v>1.122397886406562E-2</c:v>
                </c:pt>
                <c:pt idx="7">
                  <c:v>8.3402221548698197E-3</c:v>
                </c:pt>
                <c:pt idx="8">
                  <c:v>5.7801820081632149E-3</c:v>
                </c:pt>
                <c:pt idx="9">
                  <c:v>3.5098778193732583E-3</c:v>
                </c:pt>
                <c:pt idx="10">
                  <c:v>1.499664413781604E-3</c:v>
                </c:pt>
                <c:pt idx="11">
                  <c:v>-2.7642768966770759E-4</c:v>
                </c:pt>
                <c:pt idx="12">
                  <c:v>-1.8412363213298616E-3</c:v>
                </c:pt>
                <c:pt idx="13">
                  <c:v>-3.214918905877634E-3</c:v>
                </c:pt>
                <c:pt idx="14">
                  <c:v>-4.415328784813044E-3</c:v>
                </c:pt>
                <c:pt idx="15">
                  <c:v>-5.4583306749542149E-3</c:v>
                </c:pt>
                <c:pt idx="16">
                  <c:v>-6.3580663957636119E-3</c:v>
                </c:pt>
                <c:pt idx="17">
                  <c:v>-7.1271797390171643E-3</c:v>
                </c:pt>
                <c:pt idx="18">
                  <c:v>-7.7770075970004099E-3</c:v>
                </c:pt>
                <c:pt idx="19">
                  <c:v>-8.3177430893943277E-3</c:v>
                </c:pt>
                <c:pt idx="20">
                  <c:v>-8.7585753446550868E-3</c:v>
                </c:pt>
                <c:pt idx="21">
                  <c:v>-9.1078097320181628E-3</c:v>
                </c:pt>
                <c:pt idx="22">
                  <c:v>-9.3729716547864272E-3</c:v>
                </c:pt>
                <c:pt idx="23">
                  <c:v>-9.5608964660196388E-3</c:v>
                </c:pt>
                <c:pt idx="24">
                  <c:v>-9.6778076248838912E-3</c:v>
                </c:pt>
                <c:pt idx="25">
                  <c:v>-9.729384853273508E-3</c:v>
                </c:pt>
                <c:pt idx="26">
                  <c:v>-9.7208237605050929E-3</c:v>
                </c:pt>
                <c:pt idx="27">
                  <c:v>-9.6568881653839589E-3</c:v>
                </c:pt>
                <c:pt idx="28">
                  <c:v>-9.5419561491907404E-3</c:v>
                </c:pt>
                <c:pt idx="29">
                  <c:v>-9.3800607118115775E-3</c:v>
                </c:pt>
                <c:pt idx="30">
                  <c:v>-9.1749257697730097E-3</c:v>
                </c:pt>
                <c:pt idx="31">
                  <c:v>-8.9299981241276055E-3</c:v>
                </c:pt>
                <c:pt idx="32">
                  <c:v>-8.6484759338025935E-3</c:v>
                </c:pt>
                <c:pt idx="33">
                  <c:v>-8.3333341528428334E-3</c:v>
                </c:pt>
                <c:pt idx="34">
                  <c:v>-7.9873473252620453E-3</c:v>
                </c:pt>
                <c:pt idx="35">
                  <c:v>-7.6131100768020848E-3</c:v>
                </c:pt>
                <c:pt idx="36">
                  <c:v>-7.2130555970235655E-3</c:v>
                </c:pt>
                <c:pt idx="37">
                  <c:v>-6.7894723663896109E-3</c:v>
                </c:pt>
                <c:pt idx="38">
                  <c:v>-6.3445193501862063E-3</c:v>
                </c:pt>
                <c:pt idx="39">
                  <c:v>-5.8802398532871274E-3</c:v>
                </c:pt>
                <c:pt idx="40">
                  <c:v>-5.3985742061466307E-3</c:v>
                </c:pt>
                <c:pt idx="41">
                  <c:v>-4.9013714323219611E-3</c:v>
                </c:pt>
                <c:pt idx="42">
                  <c:v>-4.3904000307800548E-3</c:v>
                </c:pt>
                <c:pt idx="43">
                  <c:v>-3.8673579917671615E-3</c:v>
                </c:pt>
                <c:pt idx="44">
                  <c:v>-3.3338821527689258E-3</c:v>
                </c:pt>
                <c:pt idx="45">
                  <c:v>-2.791556990751386E-3</c:v>
                </c:pt>
                <c:pt idx="46">
                  <c:v>-2.2419229382087454E-3</c:v>
                </c:pt>
                <c:pt idx="47">
                  <c:v>-1.6864843033438633E-3</c:v>
                </c:pt>
                <c:pt idx="48">
                  <c:v>-1.1267168688122468E-3</c:v>
                </c:pt>
                <c:pt idx="49">
                  <c:v>-5.6407523873221741E-4</c:v>
                </c:pt>
                <c:pt idx="50">
                  <c:v>0</c:v>
                </c:pt>
                <c:pt idx="51">
                  <c:v>5.6407523873222044E-4</c:v>
                </c:pt>
                <c:pt idx="52">
                  <c:v>1.1267168688122338E-3</c:v>
                </c:pt>
                <c:pt idx="53">
                  <c:v>1.6864843033438607E-3</c:v>
                </c:pt>
                <c:pt idx="54">
                  <c:v>2.2419229382087333E-3</c:v>
                </c:pt>
                <c:pt idx="55">
                  <c:v>2.7915569907513843E-3</c:v>
                </c:pt>
                <c:pt idx="56">
                  <c:v>3.3338821527689327E-3</c:v>
                </c:pt>
                <c:pt idx="57">
                  <c:v>3.8673579917671338E-3</c:v>
                </c:pt>
                <c:pt idx="58">
                  <c:v>4.3904000307800652E-3</c:v>
                </c:pt>
                <c:pt idx="59">
                  <c:v>4.9013714323219056E-3</c:v>
                </c:pt>
                <c:pt idx="60">
                  <c:v>5.3985742061466412E-3</c:v>
                </c:pt>
                <c:pt idx="61">
                  <c:v>5.8802398532871274E-3</c:v>
                </c:pt>
                <c:pt idx="62">
                  <c:v>6.3445193501862202E-3</c:v>
                </c:pt>
                <c:pt idx="63">
                  <c:v>6.7894723663896352E-3</c:v>
                </c:pt>
                <c:pt idx="64">
                  <c:v>7.2130555970235793E-3</c:v>
                </c:pt>
                <c:pt idx="65">
                  <c:v>7.6131100768020918E-3</c:v>
                </c:pt>
                <c:pt idx="66">
                  <c:v>7.987347325262073E-3</c:v>
                </c:pt>
                <c:pt idx="67">
                  <c:v>8.3333341528428057E-3</c:v>
                </c:pt>
                <c:pt idx="68">
                  <c:v>8.6484759338026421E-3</c:v>
                </c:pt>
                <c:pt idx="69">
                  <c:v>8.9299981241276263E-3</c:v>
                </c:pt>
                <c:pt idx="70">
                  <c:v>9.1749257697730235E-3</c:v>
                </c:pt>
                <c:pt idx="71">
                  <c:v>9.3800607118115636E-3</c:v>
                </c:pt>
                <c:pt idx="72">
                  <c:v>9.5419561491907265E-3</c:v>
                </c:pt>
                <c:pt idx="73">
                  <c:v>9.6568881653839311E-3</c:v>
                </c:pt>
                <c:pt idx="74">
                  <c:v>9.7208237605050929E-3</c:v>
                </c:pt>
                <c:pt idx="75">
                  <c:v>9.7293848532734942E-3</c:v>
                </c:pt>
                <c:pt idx="76">
                  <c:v>9.6778076248838912E-3</c:v>
                </c:pt>
                <c:pt idx="77">
                  <c:v>9.560896466019625E-3</c:v>
                </c:pt>
                <c:pt idx="78">
                  <c:v>9.3729716547863995E-3</c:v>
                </c:pt>
                <c:pt idx="79">
                  <c:v>9.1078097320180795E-3</c:v>
                </c:pt>
                <c:pt idx="80">
                  <c:v>8.7585753446550729E-3</c:v>
                </c:pt>
                <c:pt idx="81">
                  <c:v>8.3177430893943277E-3</c:v>
                </c:pt>
                <c:pt idx="82">
                  <c:v>7.7770075970004376E-3</c:v>
                </c:pt>
                <c:pt idx="83">
                  <c:v>7.1271797390171504E-3</c:v>
                </c:pt>
                <c:pt idx="84">
                  <c:v>6.3580663957635702E-3</c:v>
                </c:pt>
                <c:pt idx="85">
                  <c:v>5.4583306749542426E-3</c:v>
                </c:pt>
                <c:pt idx="86">
                  <c:v>4.4153287848130163E-3</c:v>
                </c:pt>
                <c:pt idx="87">
                  <c:v>3.214918905877634E-3</c:v>
                </c:pt>
                <c:pt idx="88">
                  <c:v>1.8412363213299032E-3</c:v>
                </c:pt>
                <c:pt idx="89">
                  <c:v>2.7642768966781861E-4</c:v>
                </c:pt>
                <c:pt idx="90">
                  <c:v>-1.4996644137816595E-3</c:v>
                </c:pt>
                <c:pt idx="91">
                  <c:v>-3.5098778193732583E-3</c:v>
                </c:pt>
                <c:pt idx="92">
                  <c:v>-5.7801820081632704E-3</c:v>
                </c:pt>
                <c:pt idx="93">
                  <c:v>-8.3402221548697919E-3</c:v>
                </c:pt>
                <c:pt idx="94">
                  <c:v>-1.1223978864065592E-2</c:v>
                </c:pt>
                <c:pt idx="95">
                  <c:v>-1.4470573153065297E-2</c:v>
                </c:pt>
                <c:pt idx="96">
                  <c:v>-1.8125255146531016E-2</c:v>
                </c:pt>
                <c:pt idx="97">
                  <c:v>-2.2240626991203993E-2</c:v>
                </c:pt>
                <c:pt idx="98">
                  <c:v>-2.6878166944226928E-2</c:v>
                </c:pt>
                <c:pt idx="99">
                  <c:v>-3.2110144294367038E-2</c:v>
                </c:pt>
                <c:pt idx="100">
                  <c:v>-3.8022046501674039E-2</c:v>
                </c:pt>
              </c:numCache>
            </c:numRef>
          </c:yVal>
          <c:smooth val="1"/>
        </c:ser>
        <c:ser>
          <c:idx val="2"/>
          <c:order val="2"/>
          <c:tx>
            <c:v>lower σ=2.55</c:v>
          </c:tx>
          <c:marker>
            <c:symbol val="none"/>
          </c:marker>
          <c:xVal>
            <c:numRef>
              <c:f>'change in σ'!$B$11:$B$111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σ'!$E$11:$E$111</c:f>
              <c:numCache>
                <c:formatCode>General</c:formatCode>
                <c:ptCount val="101"/>
                <c:pt idx="0">
                  <c:v>-2.0760741910184066E-3</c:v>
                </c:pt>
                <c:pt idx="1">
                  <c:v>-9.4777610176101645E-3</c:v>
                </c:pt>
                <c:pt idx="2">
                  <c:v>-1.5875031465796607E-2</c:v>
                </c:pt>
                <c:pt idx="3">
                  <c:v>-2.1396841461794935E-2</c:v>
                </c:pt>
                <c:pt idx="4">
                  <c:v>-2.615199278155439E-2</c:v>
                </c:pt>
                <c:pt idx="5">
                  <c:v>-3.023285520018662E-2</c:v>
                </c:pt>
                <c:pt idx="6">
                  <c:v>-3.3718300183164823E-2</c:v>
                </c:pt>
                <c:pt idx="7">
                  <c:v>-3.6676033453368201E-2</c:v>
                </c:pt>
                <c:pt idx="8">
                  <c:v>-3.9164464711348768E-2</c:v>
                </c:pt>
                <c:pt idx="9">
                  <c:v>-4.1234217697728004E-2</c:v>
                </c:pt>
                <c:pt idx="10">
                  <c:v>-4.2929358388158007E-2</c:v>
                </c:pt>
                <c:pt idx="11">
                  <c:v>-4.4288400521881516E-2</c:v>
                </c:pt>
                <c:pt idx="12">
                  <c:v>-4.5345133917752412E-2</c:v>
                </c:pt>
                <c:pt idx="13">
                  <c:v>-4.6129310766617387E-2</c:v>
                </c:pt>
                <c:pt idx="14">
                  <c:v>-4.6667217354440155E-2</c:v>
                </c:pt>
                <c:pt idx="15">
                  <c:v>-4.6982152792961612E-2</c:v>
                </c:pt>
                <c:pt idx="16">
                  <c:v>-4.7094831832359407E-2</c:v>
                </c:pt>
                <c:pt idx="17">
                  <c:v>-4.7023725355454848E-2</c:v>
                </c:pt>
                <c:pt idx="18">
                  <c:v>-4.6785349451907848E-2</c:v>
                </c:pt>
                <c:pt idx="19">
                  <c:v>-4.6394511857091952E-2</c:v>
                </c:pt>
                <c:pt idx="20">
                  <c:v>-4.5864522875650529E-2</c:v>
                </c:pt>
                <c:pt idx="21">
                  <c:v>-4.5207376590793213E-2</c:v>
                </c:pt>
                <c:pt idx="22">
                  <c:v>-4.4433907109366552E-2</c:v>
                </c:pt>
                <c:pt idx="23">
                  <c:v>-4.3553923750653159E-2</c:v>
                </c:pt>
                <c:pt idx="24">
                  <c:v>-4.2576328408668901E-2</c:v>
                </c:pt>
                <c:pt idx="25">
                  <c:v>-4.1509217768852288E-2</c:v>
                </c:pt>
                <c:pt idx="26">
                  <c:v>-4.0359972613725037E-2</c:v>
                </c:pt>
                <c:pt idx="27">
                  <c:v>-3.9135336087561215E-2</c:v>
                </c:pt>
                <c:pt idx="28">
                  <c:v>-3.784148249108496E-2</c:v>
                </c:pt>
                <c:pt idx="29">
                  <c:v>-3.6484077930948544E-2</c:v>
                </c:pt>
                <c:pt idx="30">
                  <c:v>-3.5068333945134131E-2</c:v>
                </c:pt>
                <c:pt idx="31">
                  <c:v>-3.3599055056471344E-2</c:v>
                </c:pt>
                <c:pt idx="32">
                  <c:v>-3.2080681065780395E-2</c:v>
                </c:pt>
                <c:pt idx="33">
                  <c:v>-3.0517324778626266E-2</c:v>
                </c:pt>
                <c:pt idx="34">
                  <c:v>-2.8912805761188175E-2</c:v>
                </c:pt>
                <c:pt idx="35">
                  <c:v>-2.7270680637996716E-2</c:v>
                </c:pt>
                <c:pt idx="36">
                  <c:v>-2.5594270374565291E-2</c:v>
                </c:pt>
                <c:pt idx="37">
                  <c:v>-2.3886684929069223E-2</c:v>
                </c:pt>
                <c:pt idx="38">
                  <c:v>-2.215084560740601E-2</c:v>
                </c:pt>
                <c:pt idx="39">
                  <c:v>-2.0389505413742612E-2</c:v>
                </c:pt>
                <c:pt idx="40">
                  <c:v>-1.8605267652834906E-2</c:v>
                </c:pt>
                <c:pt idx="41">
                  <c:v>-1.6800603009973797E-2</c:v>
                </c:pt>
                <c:pt idx="42">
                  <c:v>-1.4977865308593564E-2</c:v>
                </c:pt>
                <c:pt idx="43">
                  <c:v>-1.3139306123664964E-2</c:v>
                </c:pt>
                <c:pt idx="44">
                  <c:v>-1.1287088410459074E-2</c:v>
                </c:pt>
                <c:pt idx="45">
                  <c:v>-9.4232992926353565E-3</c:v>
                </c:pt>
                <c:pt idx="46">
                  <c:v>-7.5499621405087161E-3</c:v>
                </c:pt>
                <c:pt idx="47">
                  <c:v>-5.66904805947086E-3</c:v>
                </c:pt>
                <c:pt idx="48">
                  <c:v>-3.782486899636079E-3</c:v>
                </c:pt>
                <c:pt idx="49">
                  <c:v>-1.8921778906414752E-3</c:v>
                </c:pt>
                <c:pt idx="50">
                  <c:v>0</c:v>
                </c:pt>
                <c:pt idx="51">
                  <c:v>1.8921778906414804E-3</c:v>
                </c:pt>
                <c:pt idx="52">
                  <c:v>3.7824868996360738E-3</c:v>
                </c:pt>
                <c:pt idx="53">
                  <c:v>5.6690480594708756E-3</c:v>
                </c:pt>
                <c:pt idx="54">
                  <c:v>7.5499621405087144E-3</c:v>
                </c:pt>
                <c:pt idx="55">
                  <c:v>9.423299292635353E-3</c:v>
                </c:pt>
                <c:pt idx="56">
                  <c:v>1.1287088410459081E-2</c:v>
                </c:pt>
                <c:pt idx="57">
                  <c:v>1.3139306123664894E-2</c:v>
                </c:pt>
                <c:pt idx="58">
                  <c:v>1.4977865308593574E-2</c:v>
                </c:pt>
                <c:pt idx="59">
                  <c:v>1.6800603009973693E-2</c:v>
                </c:pt>
                <c:pt idx="60">
                  <c:v>1.8605267652834927E-2</c:v>
                </c:pt>
                <c:pt idx="61">
                  <c:v>2.0389505413742612E-2</c:v>
                </c:pt>
                <c:pt idx="62">
                  <c:v>2.215084560740601E-2</c:v>
                </c:pt>
                <c:pt idx="63">
                  <c:v>2.3886684929069264E-2</c:v>
                </c:pt>
                <c:pt idx="64">
                  <c:v>2.5594270374565305E-2</c:v>
                </c:pt>
                <c:pt idx="65">
                  <c:v>2.727068063799673E-2</c:v>
                </c:pt>
                <c:pt idx="66">
                  <c:v>2.8912805761188244E-2</c:v>
                </c:pt>
                <c:pt idx="67">
                  <c:v>3.0517324778626224E-2</c:v>
                </c:pt>
                <c:pt idx="68">
                  <c:v>3.2080681065780478E-2</c:v>
                </c:pt>
                <c:pt idx="69">
                  <c:v>3.3599055056471372E-2</c:v>
                </c:pt>
                <c:pt idx="70">
                  <c:v>3.5068333945134145E-2</c:v>
                </c:pt>
                <c:pt idx="71">
                  <c:v>3.648407793094853E-2</c:v>
                </c:pt>
                <c:pt idx="72">
                  <c:v>3.7841482491084918E-2</c:v>
                </c:pt>
                <c:pt idx="73">
                  <c:v>3.9135336087561187E-2</c:v>
                </c:pt>
                <c:pt idx="74">
                  <c:v>4.0359972613725037E-2</c:v>
                </c:pt>
                <c:pt idx="75">
                  <c:v>4.1509217768852275E-2</c:v>
                </c:pt>
                <c:pt idx="76">
                  <c:v>4.2576328408668901E-2</c:v>
                </c:pt>
                <c:pt idx="77">
                  <c:v>4.3553923750653145E-2</c:v>
                </c:pt>
                <c:pt idx="78">
                  <c:v>4.4433907109366511E-2</c:v>
                </c:pt>
                <c:pt idx="79">
                  <c:v>4.5207376590793075E-2</c:v>
                </c:pt>
                <c:pt idx="80">
                  <c:v>4.5864522875650529E-2</c:v>
                </c:pt>
                <c:pt idx="81">
                  <c:v>4.6394511857091952E-2</c:v>
                </c:pt>
                <c:pt idx="82">
                  <c:v>4.6785349451907876E-2</c:v>
                </c:pt>
                <c:pt idx="83">
                  <c:v>4.7023725355454821E-2</c:v>
                </c:pt>
                <c:pt idx="84">
                  <c:v>4.7094831832359352E-2</c:v>
                </c:pt>
                <c:pt idx="85">
                  <c:v>4.6982152792961668E-2</c:v>
                </c:pt>
                <c:pt idx="86">
                  <c:v>4.6667217354440099E-2</c:v>
                </c:pt>
                <c:pt idx="87">
                  <c:v>4.6129310766617387E-2</c:v>
                </c:pt>
                <c:pt idx="88">
                  <c:v>4.5345133917752467E-2</c:v>
                </c:pt>
                <c:pt idx="89">
                  <c:v>4.4288400521881682E-2</c:v>
                </c:pt>
                <c:pt idx="90">
                  <c:v>4.2929358388157923E-2</c:v>
                </c:pt>
                <c:pt idx="91">
                  <c:v>4.1234217697728004E-2</c:v>
                </c:pt>
                <c:pt idx="92">
                  <c:v>3.9164464711348657E-2</c:v>
                </c:pt>
                <c:pt idx="93">
                  <c:v>3.6676033453368256E-2</c:v>
                </c:pt>
                <c:pt idx="94">
                  <c:v>3.3718300183164851E-2</c:v>
                </c:pt>
                <c:pt idx="95">
                  <c:v>3.0232855200186648E-2</c:v>
                </c:pt>
                <c:pt idx="96">
                  <c:v>2.6151992781554334E-2</c:v>
                </c:pt>
                <c:pt idx="97">
                  <c:v>2.1396841461794991E-2</c:v>
                </c:pt>
                <c:pt idx="98">
                  <c:v>1.5875031465796774E-2</c:v>
                </c:pt>
                <c:pt idx="99">
                  <c:v>9.477761017610109E-3</c:v>
                </c:pt>
                <c:pt idx="100">
                  <c:v>2.0760741910184066E-3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1488"/>
        <c:axId val="201961856"/>
      </c:scatterChart>
      <c:valAx>
        <c:axId val="20195148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US" sz="1400" b="1"/>
                  <a:t>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61856"/>
        <c:crosses val="autoZero"/>
        <c:crossBetween val="midCat"/>
        <c:majorUnit val="0.1"/>
        <c:minorUnit val="4.0000000000000008E-2"/>
      </c:valAx>
      <c:valAx>
        <c:axId val="201961856"/>
        <c:scaling>
          <c:orientation val="minMax"/>
          <c:max val="5.000000000000001E-2"/>
          <c:min val="-5.000000000000001E-2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 sz="1400" b="1" i="0" u="none" strike="noStrike" baseline="0">
                    <a:effectLst/>
                  </a:rPr>
                  <a:t>V-V* </a:t>
                </a:r>
                <a:endParaRPr lang="en-GB" sz="14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951488"/>
        <c:crosses val="autoZero"/>
        <c:crossBetween val="midCat"/>
        <c:majorUnit val="1.0000000000000002E-2"/>
        <c:minorUnit val="1.0000000000000002E-2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Cha</a:t>
            </a:r>
            <a:r>
              <a:rPr lang="en-US"/>
              <a:t>nges</a:t>
            </a:r>
            <a:r>
              <a:rPr lang="en-US" baseline="0"/>
              <a:t> in total immobile labor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baseline ρ=ρ*=1</c:v>
          </c:tx>
          <c:spPr>
            <a:ln w="50800"/>
          </c:spPr>
          <c:marker>
            <c:symbol val="none"/>
          </c:marker>
          <c:xVal>
            <c:numRef>
              <c:f>'change in immobile workers'!$B$11:$B$111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immobile workers'!$C$11:$C$111</c:f>
              <c:numCache>
                <c:formatCode>General</c:formatCode>
                <c:ptCount val="101"/>
                <c:pt idx="0">
                  <c:v>3.6563772221823124E-2</c:v>
                </c:pt>
                <c:pt idx="1">
                  <c:v>3.2282337347839099E-2</c:v>
                </c:pt>
                <c:pt idx="2">
                  <c:v>2.8465476671910808E-2</c:v>
                </c:pt>
                <c:pt idx="3">
                  <c:v>2.5055264119341059E-2</c:v>
                </c:pt>
                <c:pt idx="4">
                  <c:v>2.2002691172518865E-2</c:v>
                </c:pt>
                <c:pt idx="5">
                  <c:v>1.9266033307916736E-2</c:v>
                </c:pt>
                <c:pt idx="6">
                  <c:v>1.6809560641844454E-2</c:v>
                </c:pt>
                <c:pt idx="7">
                  <c:v>1.4602511302539908E-2</c:v>
                </c:pt>
                <c:pt idx="8">
                  <c:v>1.2618267326003879E-2</c:v>
                </c:pt>
                <c:pt idx="9">
                  <c:v>1.0833688106266504E-2</c:v>
                </c:pt>
                <c:pt idx="10">
                  <c:v>9.2285674664125683E-3</c:v>
                </c:pt>
                <c:pt idx="11">
                  <c:v>7.7851885005340155E-3</c:v>
                </c:pt>
                <c:pt idx="12">
                  <c:v>6.4879563199258805E-3</c:v>
                </c:pt>
                <c:pt idx="13">
                  <c:v>5.3230933082017429E-3</c:v>
                </c:pt>
                <c:pt idx="14">
                  <c:v>4.2783848619675491E-3</c:v>
                </c:pt>
                <c:pt idx="15">
                  <c:v>3.3429661582817655E-3</c:v>
                </c:pt>
                <c:pt idx="16">
                  <c:v>2.5071424563261474E-3</c:v>
                </c:pt>
                <c:pt idx="17">
                  <c:v>1.7622369595301016E-3</c:v>
                </c:pt>
                <c:pt idx="18">
                  <c:v>1.1004614460118217E-3</c:v>
                </c:pt>
                <c:pt idx="19">
                  <c:v>5.1480580067555376E-4</c:v>
                </c:pt>
                <c:pt idx="20">
                  <c:v>-1.0566882000795363E-6</c:v>
                </c:pt>
                <c:pt idx="21">
                  <c:v>-4.5285082655936032E-4</c:v>
                </c:pt>
                <c:pt idx="22">
                  <c:v>-8.4576990364634147E-4</c:v>
                </c:pt>
                <c:pt idx="23">
                  <c:v>-1.1845366998689752E-3</c:v>
                </c:pt>
                <c:pt idx="24">
                  <c:v>-1.4734565425210538E-3</c:v>
                </c:pt>
                <c:pt idx="25">
                  <c:v>-1.7164635968447486E-3</c:v>
                </c:pt>
                <c:pt idx="26">
                  <c:v>-1.9171613832968878E-3</c:v>
                </c:pt>
                <c:pt idx="27">
                  <c:v>-2.0788583511431036E-3</c:v>
                </c:pt>
                <c:pt idx="28">
                  <c:v>-2.2045992065395509E-3</c:v>
                </c:pt>
                <c:pt idx="29">
                  <c:v>-2.2971925844793364E-3</c:v>
                </c:pt>
                <c:pt idx="30">
                  <c:v>-2.3592355639613233E-3</c:v>
                </c:pt>
                <c:pt idx="31">
                  <c:v>-2.3931354509764864E-3</c:v>
                </c:pt>
                <c:pt idx="32">
                  <c:v>-2.4011291915961748E-3</c:v>
                </c:pt>
                <c:pt idx="33">
                  <c:v>-2.3853007253483438E-3</c:v>
                </c:pt>
                <c:pt idx="34">
                  <c:v>-2.3475965453714047E-3</c:v>
                </c:pt>
                <c:pt idx="35">
                  <c:v>-2.2898396950860322E-3</c:v>
                </c:pt>
                <c:pt idx="36">
                  <c:v>-2.2137424001341874E-3</c:v>
                </c:pt>
                <c:pt idx="37">
                  <c:v>-2.1209175081433988E-3</c:v>
                </c:pt>
                <c:pt idx="38">
                  <c:v>-2.0128888866934452E-3</c:v>
                </c:pt>
                <c:pt idx="39">
                  <c:v>-1.8911009110448677E-3</c:v>
                </c:pt>
                <c:pt idx="40">
                  <c:v>-1.7569271572140388E-3</c:v>
                </c:pt>
                <c:pt idx="41">
                  <c:v>-1.6116784023973898E-3</c:v>
                </c:pt>
                <c:pt idx="42">
                  <c:v>-1.4566100232152254E-3</c:v>
                </c:pt>
                <c:pt idx="43">
                  <c:v>-1.2929288724503243E-3</c:v>
                </c:pt>
                <c:pt idx="44">
                  <c:v>-1.121799706665625E-3</c:v>
                </c:pt>
                <c:pt idx="45">
                  <c:v>-9.4435123008793E-4</c:v>
                </c:pt>
                <c:pt idx="46">
                  <c:v>-7.6168181427863687E-4</c:v>
                </c:pt>
                <c:pt idx="47">
                  <c:v>-5.7486494823721403E-4</c:v>
                </c:pt>
                <c:pt idx="48">
                  <c:v>-3.8495446959089293E-4</c:v>
                </c:pt>
                <c:pt idx="49">
                  <c:v>-1.92989624321677E-4</c:v>
                </c:pt>
                <c:pt idx="50">
                  <c:v>0</c:v>
                </c:pt>
                <c:pt idx="51">
                  <c:v>1.9298962432167874E-4</c:v>
                </c:pt>
                <c:pt idx="52">
                  <c:v>3.8495446959088166E-4</c:v>
                </c:pt>
                <c:pt idx="53">
                  <c:v>5.7486494823720969E-4</c:v>
                </c:pt>
                <c:pt idx="54">
                  <c:v>7.6168181427862559E-4</c:v>
                </c:pt>
                <c:pt idx="55">
                  <c:v>9.4435123008792827E-4</c:v>
                </c:pt>
                <c:pt idx="56">
                  <c:v>1.1217997066656285E-3</c:v>
                </c:pt>
                <c:pt idx="57">
                  <c:v>1.2929288724503069E-3</c:v>
                </c:pt>
                <c:pt idx="58">
                  <c:v>1.4566100232152341E-3</c:v>
                </c:pt>
                <c:pt idx="59">
                  <c:v>1.6116784023973516E-3</c:v>
                </c:pt>
                <c:pt idx="60">
                  <c:v>1.7569271572140457E-3</c:v>
                </c:pt>
                <c:pt idx="61">
                  <c:v>1.8911009110448677E-3</c:v>
                </c:pt>
                <c:pt idx="62">
                  <c:v>2.0128888866934522E-3</c:v>
                </c:pt>
                <c:pt idx="63">
                  <c:v>2.1209175081434196E-3</c:v>
                </c:pt>
                <c:pt idx="64">
                  <c:v>2.2137424001341978E-3</c:v>
                </c:pt>
                <c:pt idx="65">
                  <c:v>2.2898396950860427E-3</c:v>
                </c:pt>
                <c:pt idx="66">
                  <c:v>2.3475965453714255E-3</c:v>
                </c:pt>
                <c:pt idx="67">
                  <c:v>2.3853007253483265E-3</c:v>
                </c:pt>
                <c:pt idx="68">
                  <c:v>2.401129191596206E-3</c:v>
                </c:pt>
                <c:pt idx="69">
                  <c:v>2.3931354509764968E-3</c:v>
                </c:pt>
                <c:pt idx="70">
                  <c:v>2.3592355639613302E-3</c:v>
                </c:pt>
                <c:pt idx="71">
                  <c:v>2.2971925844793295E-3</c:v>
                </c:pt>
                <c:pt idx="72">
                  <c:v>2.204599206539537E-3</c:v>
                </c:pt>
                <c:pt idx="73">
                  <c:v>2.0788583511430758E-3</c:v>
                </c:pt>
                <c:pt idx="74">
                  <c:v>1.9171613832968878E-3</c:v>
                </c:pt>
                <c:pt idx="75">
                  <c:v>1.7164635968447417E-3</c:v>
                </c:pt>
                <c:pt idx="76">
                  <c:v>1.4734565425210538E-3</c:v>
                </c:pt>
                <c:pt idx="77">
                  <c:v>1.1845366998689683E-3</c:v>
                </c:pt>
                <c:pt idx="78">
                  <c:v>8.4576990364632759E-4</c:v>
                </c:pt>
                <c:pt idx="79">
                  <c:v>4.5285082655930481E-4</c:v>
                </c:pt>
                <c:pt idx="80">
                  <c:v>1.0566882000587197E-6</c:v>
                </c:pt>
                <c:pt idx="81">
                  <c:v>-5.1480580067555376E-4</c:v>
                </c:pt>
                <c:pt idx="82">
                  <c:v>-1.1004614460118078E-3</c:v>
                </c:pt>
                <c:pt idx="83">
                  <c:v>-1.7622369595301085E-3</c:v>
                </c:pt>
                <c:pt idx="84">
                  <c:v>-2.5071424563261752E-3</c:v>
                </c:pt>
                <c:pt idx="85">
                  <c:v>-3.3429661582817377E-3</c:v>
                </c:pt>
                <c:pt idx="86">
                  <c:v>-4.2783848619675768E-3</c:v>
                </c:pt>
                <c:pt idx="87">
                  <c:v>-5.3230933082017429E-3</c:v>
                </c:pt>
                <c:pt idx="88">
                  <c:v>-6.4879563199258528E-3</c:v>
                </c:pt>
                <c:pt idx="89">
                  <c:v>-7.7851885005339461E-3</c:v>
                </c:pt>
                <c:pt idx="90">
                  <c:v>-9.2285674664126099E-3</c:v>
                </c:pt>
                <c:pt idx="91">
                  <c:v>-1.0833688106266504E-2</c:v>
                </c:pt>
                <c:pt idx="92">
                  <c:v>-1.2618267326003921E-2</c:v>
                </c:pt>
                <c:pt idx="93">
                  <c:v>-1.4602511302539894E-2</c:v>
                </c:pt>
                <c:pt idx="94">
                  <c:v>-1.680956064184444E-2</c:v>
                </c:pt>
                <c:pt idx="95">
                  <c:v>-1.9266033307916736E-2</c:v>
                </c:pt>
                <c:pt idx="96">
                  <c:v>-2.2002691172518879E-2</c:v>
                </c:pt>
                <c:pt idx="97">
                  <c:v>-2.5055264119341017E-2</c:v>
                </c:pt>
                <c:pt idx="98">
                  <c:v>-2.8465476671910753E-2</c:v>
                </c:pt>
                <c:pt idx="99">
                  <c:v>-3.2282337347839127E-2</c:v>
                </c:pt>
                <c:pt idx="100">
                  <c:v>-3.6563772221823124E-2</c:v>
                </c:pt>
              </c:numCache>
            </c:numRef>
          </c:yVal>
          <c:smooth val="1"/>
        </c:ser>
        <c:ser>
          <c:idx val="1"/>
          <c:order val="1"/>
          <c:tx>
            <c:v>lower ρ=ρ*=0.8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'change in immobile workers'!$B$11:$B$111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immobile workers'!$D$11:$D$111</c:f>
              <c:numCache>
                <c:formatCode>General</c:formatCode>
                <c:ptCount val="101"/>
                <c:pt idx="0">
                  <c:v>9.2202790100445742E-4</c:v>
                </c:pt>
                <c:pt idx="1">
                  <c:v>-1.4561002863026501E-3</c:v>
                </c:pt>
                <c:pt idx="2">
                  <c:v>-3.5164128320269439E-3</c:v>
                </c:pt>
                <c:pt idx="3">
                  <c:v>-5.2996413622601601E-3</c:v>
                </c:pt>
                <c:pt idx="4">
                  <c:v>-6.8401573779217351E-3</c:v>
                </c:pt>
                <c:pt idx="5">
                  <c:v>-8.1671463057562954E-3</c:v>
                </c:pt>
                <c:pt idx="6">
                  <c:v>-9.305532928455526E-3</c:v>
                </c:pt>
                <c:pt idx="7">
                  <c:v>-1.0276717252465026E-2</c:v>
                </c:pt>
                <c:pt idx="8">
                  <c:v>-1.1099164408953352E-2</c:v>
                </c:pt>
                <c:pt idx="9">
                  <c:v>-1.1788881122707512E-2</c:v>
                </c:pt>
                <c:pt idx="10">
                  <c:v>-1.2359803277139772E-2</c:v>
                </c:pt>
                <c:pt idx="11">
                  <c:v>-1.2824113243205065E-2</c:v>
                </c:pt>
                <c:pt idx="12">
                  <c:v>-1.3192501305969204E-2</c:v>
                </c:pt>
                <c:pt idx="13">
                  <c:v>-1.3474382286180558E-2</c:v>
                </c:pt>
                <c:pt idx="14">
                  <c:v>-1.367807601550286E-2</c:v>
                </c:pt>
                <c:pt idx="15">
                  <c:v>-1.3810958470769144E-2</c:v>
                </c:pt>
                <c:pt idx="16">
                  <c:v>-1.3879588952891798E-2</c:v>
                </c:pt>
                <c:pt idx="17">
                  <c:v>-1.3889817600255927E-2</c:v>
                </c:pt>
                <c:pt idx="18">
                  <c:v>-1.3846876674596227E-2</c:v>
                </c:pt>
                <c:pt idx="19">
                  <c:v>-1.3755458390723306E-2</c:v>
                </c:pt>
                <c:pt idx="20">
                  <c:v>-1.3619781536431411E-2</c:v>
                </c:pt>
                <c:pt idx="21">
                  <c:v>-1.3443648712909345E-2</c:v>
                </c:pt>
                <c:pt idx="22">
                  <c:v>-1.3230495694455016E-2</c:v>
                </c:pt>
                <c:pt idx="23">
                  <c:v>-1.2983434140664905E-2</c:v>
                </c:pt>
                <c:pt idx="24">
                  <c:v>-1.2705288680329864E-2</c:v>
                </c:pt>
                <c:pt idx="25">
                  <c:v>-1.2398629213111325E-2</c:v>
                </c:pt>
                <c:pt idx="26">
                  <c:v>-1.2065799134262194E-2</c:v>
                </c:pt>
                <c:pt idx="27">
                  <c:v>-1.1708940072641658E-2</c:v>
                </c:pt>
                <c:pt idx="28">
                  <c:v>-1.133001363792395E-2</c:v>
                </c:pt>
                <c:pt idx="29">
                  <c:v>-1.0930820595193999E-2</c:v>
                </c:pt>
                <c:pt idx="30">
                  <c:v>-1.0513017820871769E-2</c:v>
                </c:pt>
                <c:pt idx="31">
                  <c:v>-1.007813334059059E-2</c:v>
                </c:pt>
                <c:pt idx="32">
                  <c:v>-9.6275797052560209E-3</c:v>
                </c:pt>
                <c:pt idx="33">
                  <c:v>-9.1626659244203081E-3</c:v>
                </c:pt>
                <c:pt idx="34">
                  <c:v>-8.6846081450246485E-3</c:v>
                </c:pt>
                <c:pt idx="35">
                  <c:v>-8.1945392374402487E-3</c:v>
                </c:pt>
                <c:pt idx="36">
                  <c:v>-7.6935174287312939E-3</c:v>
                </c:pt>
                <c:pt idx="37">
                  <c:v>-7.1825341044771604E-3</c:v>
                </c:pt>
                <c:pt idx="38">
                  <c:v>-6.6625208847627525E-3</c:v>
                </c:pt>
                <c:pt idx="39">
                  <c:v>-6.1343560666172661E-3</c:v>
                </c:pt>
                <c:pt idx="40">
                  <c:v>-5.598870513867699E-3</c:v>
                </c:pt>
                <c:pt idx="41">
                  <c:v>-5.0568530657707569E-3</c:v>
                </c:pt>
                <c:pt idx="42">
                  <c:v>-4.5090555276291727E-3</c:v>
                </c:pt>
                <c:pt idx="43">
                  <c:v>-3.9561972996833682E-3</c:v>
                </c:pt>
                <c:pt idx="44">
                  <c:v>-3.3989696947136633E-3</c:v>
                </c:pt>
                <c:pt idx="45">
                  <c:v>-2.8380399898517298E-3</c:v>
                </c:pt>
                <c:pt idx="46">
                  <c:v>-2.2740552539647213E-3</c:v>
                </c:pt>
                <c:pt idx="47">
                  <c:v>-1.7076459885382242E-3</c:v>
                </c:pt>
                <c:pt idx="48">
                  <c:v>-1.1394296171727703E-3</c:v>
                </c:pt>
                <c:pt idx="49">
                  <c:v>-5.7001385655267587E-4</c:v>
                </c:pt>
                <c:pt idx="50">
                  <c:v>0</c:v>
                </c:pt>
                <c:pt idx="51">
                  <c:v>5.700138565526776E-4</c:v>
                </c:pt>
                <c:pt idx="52">
                  <c:v>1.139429617172759E-3</c:v>
                </c:pt>
                <c:pt idx="53">
                  <c:v>1.7076459885382194E-3</c:v>
                </c:pt>
                <c:pt idx="54">
                  <c:v>2.2740552539647109E-3</c:v>
                </c:pt>
                <c:pt idx="55">
                  <c:v>2.838039989851728E-3</c:v>
                </c:pt>
                <c:pt idx="56">
                  <c:v>3.3989696947136668E-3</c:v>
                </c:pt>
                <c:pt idx="57">
                  <c:v>3.9561972996833882E-3</c:v>
                </c:pt>
                <c:pt idx="58">
                  <c:v>4.5090555276291449E-3</c:v>
                </c:pt>
                <c:pt idx="59">
                  <c:v>5.0568530657707569E-3</c:v>
                </c:pt>
                <c:pt idx="60">
                  <c:v>5.5988705138677059E-3</c:v>
                </c:pt>
                <c:pt idx="61">
                  <c:v>6.1343560666172661E-3</c:v>
                </c:pt>
                <c:pt idx="62">
                  <c:v>6.6625208847627595E-3</c:v>
                </c:pt>
                <c:pt idx="63">
                  <c:v>7.1825341044771968E-3</c:v>
                </c:pt>
                <c:pt idx="64">
                  <c:v>7.6935174287313078E-3</c:v>
                </c:pt>
                <c:pt idx="65">
                  <c:v>8.1945392374402591E-3</c:v>
                </c:pt>
                <c:pt idx="66">
                  <c:v>8.6846081450246346E-3</c:v>
                </c:pt>
                <c:pt idx="67">
                  <c:v>9.1626659244203289E-3</c:v>
                </c:pt>
                <c:pt idx="68">
                  <c:v>9.6275797052560001E-3</c:v>
                </c:pt>
                <c:pt idx="69">
                  <c:v>1.0078133340590604E-2</c:v>
                </c:pt>
                <c:pt idx="70">
                  <c:v>1.051301782087178E-2</c:v>
                </c:pt>
                <c:pt idx="71">
                  <c:v>1.0930820595193992E-2</c:v>
                </c:pt>
                <c:pt idx="72">
                  <c:v>1.1330013637923946E-2</c:v>
                </c:pt>
                <c:pt idx="73">
                  <c:v>1.1708940072641644E-2</c:v>
                </c:pt>
                <c:pt idx="74">
                  <c:v>1.2065799134262194E-2</c:v>
                </c:pt>
                <c:pt idx="75">
                  <c:v>1.2398629213111325E-2</c:v>
                </c:pt>
                <c:pt idx="76">
                  <c:v>1.2705288680329864E-2</c:v>
                </c:pt>
                <c:pt idx="77">
                  <c:v>1.2983434140664891E-2</c:v>
                </c:pt>
                <c:pt idx="78">
                  <c:v>1.3230495694455009E-2</c:v>
                </c:pt>
                <c:pt idx="79">
                  <c:v>1.344364871290931E-2</c:v>
                </c:pt>
                <c:pt idx="80">
                  <c:v>1.3619781536431404E-2</c:v>
                </c:pt>
                <c:pt idx="81">
                  <c:v>1.3755458390723306E-2</c:v>
                </c:pt>
                <c:pt idx="82">
                  <c:v>1.3846876674596248E-2</c:v>
                </c:pt>
                <c:pt idx="83">
                  <c:v>1.3889817600255913E-2</c:v>
                </c:pt>
                <c:pt idx="84">
                  <c:v>1.3879588952891812E-2</c:v>
                </c:pt>
                <c:pt idx="85">
                  <c:v>1.3810958470769151E-2</c:v>
                </c:pt>
                <c:pt idx="86">
                  <c:v>1.3678076015502853E-2</c:v>
                </c:pt>
                <c:pt idx="87">
                  <c:v>1.3474382286180558E-2</c:v>
                </c:pt>
                <c:pt idx="88">
                  <c:v>1.3192501305969218E-2</c:v>
                </c:pt>
                <c:pt idx="89">
                  <c:v>1.2824113243205072E-2</c:v>
                </c:pt>
                <c:pt idx="90">
                  <c:v>1.2359803277139772E-2</c:v>
                </c:pt>
                <c:pt idx="91">
                  <c:v>1.178888112270747E-2</c:v>
                </c:pt>
                <c:pt idx="92">
                  <c:v>1.1099164408953338E-2</c:v>
                </c:pt>
                <c:pt idx="93">
                  <c:v>1.0276717252465026E-2</c:v>
                </c:pt>
                <c:pt idx="94">
                  <c:v>9.305532928455526E-3</c:v>
                </c:pt>
                <c:pt idx="95">
                  <c:v>8.1671463057563232E-3</c:v>
                </c:pt>
                <c:pt idx="96">
                  <c:v>6.8401573779217489E-3</c:v>
                </c:pt>
                <c:pt idx="97">
                  <c:v>5.2996413622601879E-3</c:v>
                </c:pt>
                <c:pt idx="98">
                  <c:v>3.5164128320269439E-3</c:v>
                </c:pt>
                <c:pt idx="99">
                  <c:v>1.4561002863026501E-3</c:v>
                </c:pt>
                <c:pt idx="100">
                  <c:v>-9.2202790100445742E-4</c:v>
                </c:pt>
              </c:numCache>
            </c:numRef>
          </c:yVal>
          <c:smooth val="1"/>
        </c:ser>
        <c:ser>
          <c:idx val="2"/>
          <c:order val="2"/>
          <c:tx>
            <c:v>lower ρ=ρ*=0.6</c:v>
          </c:tx>
          <c:marker>
            <c:symbol val="none"/>
          </c:marker>
          <c:xVal>
            <c:numRef>
              <c:f>'change in immobile workers'!$B$11:$B$111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'change in immobile workers'!$E$11:$E$111</c:f>
              <c:numCache>
                <c:formatCode>General</c:formatCode>
                <c:ptCount val="101"/>
                <c:pt idx="0">
                  <c:v>-3.4719716419814264E-2</c:v>
                </c:pt>
                <c:pt idx="1">
                  <c:v>-3.5194537920444399E-2</c:v>
                </c:pt>
                <c:pt idx="2">
                  <c:v>-3.5498302335964682E-2</c:v>
                </c:pt>
                <c:pt idx="3">
                  <c:v>-3.5654546843861414E-2</c:v>
                </c:pt>
                <c:pt idx="4">
                  <c:v>-3.5683005928362377E-2</c:v>
                </c:pt>
                <c:pt idx="5">
                  <c:v>-3.5600325919429389E-2</c:v>
                </c:pt>
                <c:pt idx="6">
                  <c:v>-3.5420626498755547E-2</c:v>
                </c:pt>
                <c:pt idx="7">
                  <c:v>-3.5155945807470029E-2</c:v>
                </c:pt>
                <c:pt idx="8">
                  <c:v>-3.4816596143910576E-2</c:v>
                </c:pt>
                <c:pt idx="9">
                  <c:v>-3.4411450351681513E-2</c:v>
                </c:pt>
                <c:pt idx="10">
                  <c:v>-3.3948174020692126E-2</c:v>
                </c:pt>
                <c:pt idx="11">
                  <c:v>-3.3433414986944139E-2</c:v>
                </c:pt>
                <c:pt idx="12">
                  <c:v>-3.2872958931864274E-2</c:v>
                </c:pt>
                <c:pt idx="13">
                  <c:v>-3.2271857880562888E-2</c:v>
                </c:pt>
                <c:pt idx="14">
                  <c:v>-3.1634536892973256E-2</c:v>
                </c:pt>
                <c:pt idx="15">
                  <c:v>-3.0964883099820088E-2</c:v>
                </c:pt>
                <c:pt idx="16">
                  <c:v>-3.0266320362109786E-2</c:v>
                </c:pt>
                <c:pt idx="17">
                  <c:v>-2.9541872160041987E-2</c:v>
                </c:pt>
                <c:pt idx="18">
                  <c:v>-2.8794214795204293E-2</c:v>
                </c:pt>
                <c:pt idx="19">
                  <c:v>-2.8025722582122159E-2</c:v>
                </c:pt>
                <c:pt idx="20">
                  <c:v>-2.7238506384662752E-2</c:v>
                </c:pt>
                <c:pt idx="21">
                  <c:v>-2.643444659925934E-2</c:v>
                </c:pt>
                <c:pt idx="22">
                  <c:v>-2.5615221485263694E-2</c:v>
                </c:pt>
                <c:pt idx="23">
                  <c:v>-2.4782331581460818E-2</c:v>
                </c:pt>
                <c:pt idx="24">
                  <c:v>-2.3937120818138705E-2</c:v>
                </c:pt>
                <c:pt idx="25">
                  <c:v>-2.3080794829377901E-2</c:v>
                </c:pt>
                <c:pt idx="26">
                  <c:v>-2.2214436885227534E-2</c:v>
                </c:pt>
                <c:pt idx="27">
                  <c:v>-2.1339021794140232E-2</c:v>
                </c:pt>
                <c:pt idx="28">
                  <c:v>-2.0455428069308355E-2</c:v>
                </c:pt>
                <c:pt idx="29">
                  <c:v>-1.9564448605908669E-2</c:v>
                </c:pt>
                <c:pt idx="30">
                  <c:v>-1.8666800077782236E-2</c:v>
                </c:pt>
                <c:pt idx="31">
                  <c:v>-1.7763131230204714E-2</c:v>
                </c:pt>
                <c:pt idx="32">
                  <c:v>-1.6854030218915864E-2</c:v>
                </c:pt>
                <c:pt idx="33">
                  <c:v>-1.5940031123492293E-2</c:v>
                </c:pt>
                <c:pt idx="34">
                  <c:v>-1.5021619744677903E-2</c:v>
                </c:pt>
                <c:pt idx="35">
                  <c:v>-1.4099238779794418E-2</c:v>
                </c:pt>
                <c:pt idx="36">
                  <c:v>-1.3173292457328439E-2</c:v>
                </c:pt>
                <c:pt idx="37">
                  <c:v>-1.2244150700810886E-2</c:v>
                </c:pt>
                <c:pt idx="38">
                  <c:v>-1.1312152882832115E-2</c:v>
                </c:pt>
                <c:pt idx="39">
                  <c:v>-1.0377611222189637E-2</c:v>
                </c:pt>
                <c:pt idx="40">
                  <c:v>-9.440813870521406E-3</c:v>
                </c:pt>
                <c:pt idx="41">
                  <c:v>-8.5020277291441432E-3</c:v>
                </c:pt>
                <c:pt idx="42">
                  <c:v>-7.561501032043093E-3</c:v>
                </c:pt>
                <c:pt idx="43">
                  <c:v>-6.6194657269164304E-3</c:v>
                </c:pt>
                <c:pt idx="44">
                  <c:v>-5.6761396827617111E-3</c:v>
                </c:pt>
                <c:pt idx="45">
                  <c:v>-4.7317287496155295E-3</c:v>
                </c:pt>
                <c:pt idx="46">
                  <c:v>-3.786428693650788E-3</c:v>
                </c:pt>
                <c:pt idx="47">
                  <c:v>-2.8404270288392521E-3</c:v>
                </c:pt>
                <c:pt idx="48">
                  <c:v>-1.8939047647546386E-3</c:v>
                </c:pt>
                <c:pt idx="49">
                  <c:v>-9.4703808878369284E-4</c:v>
                </c:pt>
                <c:pt idx="50">
                  <c:v>0</c:v>
                </c:pt>
                <c:pt idx="51">
                  <c:v>9.4703808878365847E-4</c:v>
                </c:pt>
                <c:pt idx="52">
                  <c:v>1.8939047647546362E-3</c:v>
                </c:pt>
                <c:pt idx="53">
                  <c:v>2.8404270288392205E-3</c:v>
                </c:pt>
                <c:pt idx="54">
                  <c:v>3.7864286936507771E-3</c:v>
                </c:pt>
                <c:pt idx="55">
                  <c:v>4.7317287496155182E-3</c:v>
                </c:pt>
                <c:pt idx="56">
                  <c:v>5.6761396827617145E-3</c:v>
                </c:pt>
                <c:pt idx="57">
                  <c:v>6.6194657269164053E-3</c:v>
                </c:pt>
                <c:pt idx="58">
                  <c:v>7.5615010320430826E-3</c:v>
                </c:pt>
                <c:pt idx="59">
                  <c:v>8.5020277291441067E-3</c:v>
                </c:pt>
                <c:pt idx="60">
                  <c:v>9.4408138705214042E-3</c:v>
                </c:pt>
                <c:pt idx="61">
                  <c:v>1.0377611222189628E-2</c:v>
                </c:pt>
                <c:pt idx="62">
                  <c:v>1.1312152882832105E-2</c:v>
                </c:pt>
                <c:pt idx="63">
                  <c:v>1.2244150700810886E-2</c:v>
                </c:pt>
                <c:pt idx="64">
                  <c:v>1.3173292457328423E-2</c:v>
                </c:pt>
                <c:pt idx="65">
                  <c:v>1.4099238779794411E-2</c:v>
                </c:pt>
                <c:pt idx="66">
                  <c:v>1.5021619744677878E-2</c:v>
                </c:pt>
                <c:pt idx="67">
                  <c:v>1.5940031123492272E-2</c:v>
                </c:pt>
                <c:pt idx="68">
                  <c:v>1.685403021891585E-2</c:v>
                </c:pt>
                <c:pt idx="69">
                  <c:v>1.7763131230204707E-2</c:v>
                </c:pt>
                <c:pt idx="70">
                  <c:v>1.8666800077782202E-2</c:v>
                </c:pt>
                <c:pt idx="71">
                  <c:v>1.9564448605908651E-2</c:v>
                </c:pt>
                <c:pt idx="72">
                  <c:v>2.0455428069308317E-2</c:v>
                </c:pt>
                <c:pt idx="73">
                  <c:v>2.1339021794140219E-2</c:v>
                </c:pt>
                <c:pt idx="74">
                  <c:v>2.2214436885227496E-2</c:v>
                </c:pt>
                <c:pt idx="75">
                  <c:v>2.3080794829377898E-2</c:v>
                </c:pt>
                <c:pt idx="76">
                  <c:v>2.3937120818138678E-2</c:v>
                </c:pt>
                <c:pt idx="77">
                  <c:v>2.478233158146079E-2</c:v>
                </c:pt>
                <c:pt idx="78">
                  <c:v>2.561522148526366E-2</c:v>
                </c:pt>
                <c:pt idx="79">
                  <c:v>2.6434446599259309E-2</c:v>
                </c:pt>
                <c:pt idx="80">
                  <c:v>2.7238506384662728E-2</c:v>
                </c:pt>
                <c:pt idx="81">
                  <c:v>2.8025722582122159E-2</c:v>
                </c:pt>
                <c:pt idx="82">
                  <c:v>2.8794214795204286E-2</c:v>
                </c:pt>
                <c:pt idx="83">
                  <c:v>2.9541872160041959E-2</c:v>
                </c:pt>
                <c:pt idx="84">
                  <c:v>3.0266320362109772E-2</c:v>
                </c:pt>
                <c:pt idx="85">
                  <c:v>3.0964883099820067E-2</c:v>
                </c:pt>
                <c:pt idx="86">
                  <c:v>3.1634536892973235E-2</c:v>
                </c:pt>
                <c:pt idx="87">
                  <c:v>3.227185788056286E-2</c:v>
                </c:pt>
                <c:pt idx="88">
                  <c:v>3.2872958931864246E-2</c:v>
                </c:pt>
                <c:pt idx="89">
                  <c:v>3.3433414986944132E-2</c:v>
                </c:pt>
                <c:pt idx="90">
                  <c:v>3.3948174020692078E-2</c:v>
                </c:pt>
                <c:pt idx="91">
                  <c:v>3.4411450351681479E-2</c:v>
                </c:pt>
                <c:pt idx="92">
                  <c:v>3.4816596143910528E-2</c:v>
                </c:pt>
                <c:pt idx="93">
                  <c:v>3.5155945807470002E-2</c:v>
                </c:pt>
                <c:pt idx="94">
                  <c:v>3.5420626498755506E-2</c:v>
                </c:pt>
                <c:pt idx="95">
                  <c:v>3.5600325919429368E-2</c:v>
                </c:pt>
                <c:pt idx="96">
                  <c:v>3.5683005928362363E-2</c:v>
                </c:pt>
                <c:pt idx="97">
                  <c:v>3.5654546843861393E-2</c:v>
                </c:pt>
                <c:pt idx="98">
                  <c:v>3.5498302335964689E-2</c:v>
                </c:pt>
                <c:pt idx="99">
                  <c:v>3.5194537920444371E-2</c:v>
                </c:pt>
                <c:pt idx="100">
                  <c:v>3.4719716419814237E-2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0560"/>
        <c:axId val="199092480"/>
      </c:scatterChart>
      <c:valAx>
        <c:axId val="1990905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/>
                  <a:t>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92480"/>
        <c:crosses val="autoZero"/>
        <c:crossBetween val="midCat"/>
      </c:valAx>
      <c:valAx>
        <c:axId val="199092480"/>
        <c:scaling>
          <c:orientation val="minMax"/>
          <c:max val="4.0000000000000008E-2"/>
          <c:min val="-4.0000000000000008E-2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 sz="1400" b="1" i="0" u="none" strike="noStrike" baseline="0">
                    <a:effectLst/>
                  </a:rPr>
                  <a:t>V-V* </a:t>
                </a:r>
                <a:endParaRPr lang="en-GB" sz="14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90560"/>
        <c:crosses val="autoZero"/>
        <c:crossBetween val="midCat"/>
        <c:majorUnit val="1.0000000000000002E-2"/>
        <c:minorUnit val="1.0000000000000002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452435</xdr:colOff>
      <xdr:row>2</xdr:row>
      <xdr:rowOff>71437</xdr:rowOff>
    </xdr:from>
    <xdr:to>
      <xdr:col>17</xdr:col>
      <xdr:colOff>409574</xdr:colOff>
      <xdr:row>19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0.28438</cdr:x>
      <cdr:y>0.41675</cdr:y>
    </cdr:from>
    <cdr:to>
      <cdr:x>0.30803</cdr:x>
      <cdr:y>0.46846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76464" y="1919287"/>
          <a:ext cx="1809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 b="1"/>
            <a:t>B</a:t>
          </a:r>
        </a:p>
      </cdr:txBody>
    </cdr:sp>
  </cdr:relSizeAnchor>
  <cdr:relSizeAnchor xmlns:cdr="http://schemas.openxmlformats.org/drawingml/2006/chartDrawing">
    <cdr:from>
      <cdr:x>0.53827</cdr:x>
      <cdr:y>0.40641</cdr:y>
    </cdr:from>
    <cdr:to>
      <cdr:x>0.56441</cdr:x>
      <cdr:y>0.45605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19564" y="1871663"/>
          <a:ext cx="2000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/>
            <a:t>A</a:t>
          </a:r>
        </a:p>
      </cdr:txBody>
    </cdr:sp>
  </cdr:relSizeAnchor>
  <cdr:relSizeAnchor xmlns:cdr="http://schemas.openxmlformats.org/drawingml/2006/chartDrawing">
    <cdr:from>
      <cdr:x>0.7934</cdr:x>
      <cdr:y>0.40848</cdr:y>
    </cdr:from>
    <cdr:to>
      <cdr:x>0.82576</cdr:x>
      <cdr:y>0.46225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6072190" y="1881188"/>
          <a:ext cx="247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1"/>
            <a:t>C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352424</xdr:colOff>
      <xdr:row>0</xdr:row>
      <xdr:rowOff>0</xdr:rowOff>
    </xdr:from>
    <xdr:to>
      <xdr:col>18</xdr:col>
      <xdr:colOff>438149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0.55556</cdr:x>
      <cdr:y>0.36218</cdr:y>
    </cdr:from>
    <cdr:to>
      <cdr:x>0.59745</cdr:x>
      <cdr:y>0.45192</cdr:y>
    </cdr:to>
    <cdr:sp macro="" textlink="">
      <cdr:nvSpPr>
        <cdr:cNvPr id="5" name="Text Box 1"/>
        <cdr:cNvSpPr txBox="1"/>
      </cdr:nvSpPr>
      <cdr:spPr>
        <a:xfrm xmlns:a="http://schemas.openxmlformats.org/drawingml/2006/main">
          <a:off x="2905124" y="1076325"/>
          <a:ext cx="2190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0"/>
            <a:t>A</a:t>
          </a:r>
          <a:endParaRPr lang="en-GB" sz="1050" b="0"/>
        </a:p>
      </cdr:txBody>
    </cdr:sp>
  </cdr:relSizeAnchor>
  <cdr:relSizeAnchor xmlns:cdr="http://schemas.openxmlformats.org/drawingml/2006/chartDrawing">
    <cdr:from>
      <cdr:x>0.27733</cdr:x>
      <cdr:y>0.41839</cdr:y>
    </cdr:from>
    <cdr:to>
      <cdr:x>0.31011</cdr:x>
      <cdr:y>0.48569</cdr:y>
    </cdr:to>
    <cdr:sp macro="" textlink="">
      <cdr:nvSpPr>
        <cdr:cNvPr id="6" name="Text Box 2"/>
        <cdr:cNvSpPr txBox="1"/>
      </cdr:nvSpPr>
      <cdr:spPr>
        <a:xfrm xmlns:a="http://schemas.openxmlformats.org/drawingml/2006/main">
          <a:off x="1915161" y="1602048"/>
          <a:ext cx="226366" cy="2576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B</a:t>
          </a:r>
        </a:p>
      </cdr:txBody>
    </cdr:sp>
  </cdr:relSizeAnchor>
  <cdr:relSizeAnchor xmlns:cdr="http://schemas.openxmlformats.org/drawingml/2006/chartDrawing">
    <cdr:from>
      <cdr:x>0.22003</cdr:x>
      <cdr:y>0.43843</cdr:y>
    </cdr:from>
    <cdr:to>
      <cdr:x>0.25828</cdr:x>
      <cdr:y>0.51536</cdr:y>
    </cdr:to>
    <cdr:sp macro="" textlink="">
      <cdr:nvSpPr>
        <cdr:cNvPr id="7" name="Text Box 3"/>
        <cdr:cNvSpPr txBox="1"/>
      </cdr:nvSpPr>
      <cdr:spPr>
        <a:xfrm xmlns:a="http://schemas.openxmlformats.org/drawingml/2006/main">
          <a:off x="1519440" y="1678768"/>
          <a:ext cx="264140" cy="2945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</a:t>
          </a:r>
        </a:p>
      </cdr:txBody>
    </cdr:sp>
  </cdr:relSizeAnchor>
  <cdr:relSizeAnchor xmlns:cdr="http://schemas.openxmlformats.org/drawingml/2006/chartDrawing">
    <cdr:from>
      <cdr:x>0.12869</cdr:x>
      <cdr:y>0.42337</cdr:y>
    </cdr:from>
    <cdr:to>
      <cdr:x>0.1633</cdr:x>
      <cdr:y>0.49708</cdr:y>
    </cdr:to>
    <cdr:sp macro="" textlink="">
      <cdr:nvSpPr>
        <cdr:cNvPr id="8" name="Text Box 4"/>
        <cdr:cNvSpPr txBox="1"/>
      </cdr:nvSpPr>
      <cdr:spPr>
        <a:xfrm xmlns:a="http://schemas.openxmlformats.org/drawingml/2006/main">
          <a:off x="888706" y="1621098"/>
          <a:ext cx="239004" cy="282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D</a:t>
          </a:r>
        </a:p>
      </cdr:txBody>
    </cdr:sp>
  </cdr:relSizeAnchor>
  <cdr:relSizeAnchor xmlns:cdr="http://schemas.openxmlformats.org/drawingml/2006/chartDrawing">
    <cdr:from>
      <cdr:x>0.7796</cdr:x>
      <cdr:y>0.39744</cdr:y>
    </cdr:from>
    <cdr:to>
      <cdr:x>0.83971</cdr:x>
      <cdr:y>0.48397</cdr:y>
    </cdr:to>
    <cdr:sp macro="" textlink="">
      <cdr:nvSpPr>
        <cdr:cNvPr id="9" name="Text Box 5"/>
        <cdr:cNvSpPr txBox="1"/>
      </cdr:nvSpPr>
      <cdr:spPr>
        <a:xfrm xmlns:a="http://schemas.openxmlformats.org/drawingml/2006/main">
          <a:off x="4076699" y="1181101"/>
          <a:ext cx="314325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E*</a:t>
          </a:r>
        </a:p>
      </cdr:txBody>
    </cdr:sp>
  </cdr:relSizeAnchor>
  <cdr:relSizeAnchor xmlns:cdr="http://schemas.openxmlformats.org/drawingml/2006/chartDrawing">
    <cdr:from>
      <cdr:x>0.84882</cdr:x>
      <cdr:y>0.41026</cdr:y>
    </cdr:from>
    <cdr:to>
      <cdr:x>0.88707</cdr:x>
      <cdr:y>0.47115</cdr:y>
    </cdr:to>
    <cdr:sp macro="" textlink="">
      <cdr:nvSpPr>
        <cdr:cNvPr id="10" name="Text Box 6"/>
        <cdr:cNvSpPr txBox="1"/>
      </cdr:nvSpPr>
      <cdr:spPr>
        <a:xfrm xmlns:a="http://schemas.openxmlformats.org/drawingml/2006/main">
          <a:off x="4438650" y="1219200"/>
          <a:ext cx="200025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F</a:t>
          </a:r>
        </a:p>
      </cdr:txBody>
    </cdr:sp>
  </cdr:relSizeAnchor>
  <cdr:relSizeAnchor xmlns:cdr="http://schemas.openxmlformats.org/drawingml/2006/chartDrawing">
    <cdr:from>
      <cdr:x>0.9235</cdr:x>
      <cdr:y>0.39103</cdr:y>
    </cdr:from>
    <cdr:to>
      <cdr:x>0.96357</cdr:x>
      <cdr:y>0.46795</cdr:y>
    </cdr:to>
    <cdr:sp macro="" textlink="">
      <cdr:nvSpPr>
        <cdr:cNvPr id="11" name="Text Box 7"/>
        <cdr:cNvSpPr txBox="1"/>
      </cdr:nvSpPr>
      <cdr:spPr>
        <a:xfrm xmlns:a="http://schemas.openxmlformats.org/drawingml/2006/main">
          <a:off x="4829175" y="1162050"/>
          <a:ext cx="2095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H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276225</xdr:rowOff>
    </xdr:from>
    <xdr:to>
      <xdr:col>17</xdr:col>
      <xdr:colOff>142876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0.253</cdr:x>
      <cdr:y>0.45148</cdr:y>
    </cdr:from>
    <cdr:to>
      <cdr:x>0.28762</cdr:x>
      <cdr:y>0.51287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09750" y="2171699"/>
          <a:ext cx="2476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1"/>
            <a:t>B</a:t>
          </a:r>
        </a:p>
      </cdr:txBody>
    </cdr:sp>
  </cdr:relSizeAnchor>
  <cdr:relSizeAnchor xmlns:cdr="http://schemas.openxmlformats.org/drawingml/2006/chartDrawing">
    <cdr:from>
      <cdr:x>0.43409</cdr:x>
      <cdr:y>0.44752</cdr:y>
    </cdr:from>
    <cdr:to>
      <cdr:x>0.4767</cdr:x>
      <cdr:y>0.52079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05150" y="2152650"/>
          <a:ext cx="3048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1"/>
            <a:t>A</a:t>
          </a:r>
        </a:p>
      </cdr:txBody>
    </cdr:sp>
  </cdr:relSizeAnchor>
  <cdr:relSizeAnchor xmlns:cdr="http://schemas.openxmlformats.org/drawingml/2006/chartDrawing">
    <cdr:from>
      <cdr:x>0.63915</cdr:x>
      <cdr:y>0.44158</cdr:y>
    </cdr:from>
    <cdr:to>
      <cdr:x>0.6751</cdr:x>
      <cdr:y>0.50099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572000" y="2124075"/>
          <a:ext cx="2571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1"/>
            <a:t>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zoomScale="80" zoomScaleNormal="80" workbookViewId="0">
      <selection activeCell="K36" sqref="K36"/>
    </sheetView>
  </sheetViews>
  <sheetFormatPr defaultRowHeight="15" x14ac:dyDescent="0.25"/>
  <cols>
    <col min="1" max="1" width="29.85546875" style="6" customWidth="1"/>
    <col min="2" max="2" width="27.85546875" customWidth="1"/>
    <col min="3" max="3" width="15.28515625" bestFit="1" customWidth="1"/>
    <col min="4" max="4" width="15" bestFit="1" customWidth="1"/>
    <col min="5" max="5" width="11.5703125" bestFit="1" customWidth="1"/>
    <col min="7" max="7" width="24" customWidth="1"/>
    <col min="8" max="8" width="10.85546875" bestFit="1" customWidth="1"/>
  </cols>
  <sheetData>
    <row r="1" spans="1:5" x14ac:dyDescent="0.25">
      <c r="A1" s="7" t="s">
        <v>7</v>
      </c>
      <c r="B1" s="7" t="s">
        <v>6</v>
      </c>
      <c r="C1" s="7" t="s">
        <v>15</v>
      </c>
      <c r="D1" s="20" t="s">
        <v>16</v>
      </c>
      <c r="E1" s="21"/>
    </row>
    <row r="2" spans="1:5" ht="28.5" x14ac:dyDescent="0.25">
      <c r="A2" s="3" t="s">
        <v>8</v>
      </c>
      <c r="B2" s="5" t="s">
        <v>1</v>
      </c>
      <c r="C2" s="2">
        <v>0.3</v>
      </c>
      <c r="D2" s="2"/>
      <c r="E2" s="2"/>
    </row>
    <row r="3" spans="1:5" ht="30" x14ac:dyDescent="0.25">
      <c r="A3" s="4" t="s">
        <v>9</v>
      </c>
      <c r="B3" s="2" t="s">
        <v>0</v>
      </c>
      <c r="C3" s="2">
        <v>6</v>
      </c>
      <c r="D3" s="2"/>
      <c r="E3" s="2"/>
    </row>
    <row r="4" spans="1:5" x14ac:dyDescent="0.25">
      <c r="A4" s="5" t="s">
        <v>10</v>
      </c>
      <c r="B4" s="2" t="s">
        <v>3</v>
      </c>
      <c r="C4" s="11">
        <f>C7^(1-$C$3)</f>
        <v>0.18593443208187072</v>
      </c>
      <c r="D4" s="11">
        <f t="shared" ref="D4:E4" si="0">D7^(1-$C$3)</f>
        <v>0.13168724279835392</v>
      </c>
      <c r="E4" s="11">
        <f t="shared" si="0"/>
        <v>0.62092132305915493</v>
      </c>
    </row>
    <row r="5" spans="1:5" ht="45" x14ac:dyDescent="0.25">
      <c r="A5" s="4" t="s">
        <v>12</v>
      </c>
      <c r="B5" s="2" t="s">
        <v>4</v>
      </c>
      <c r="C5" s="2">
        <v>1</v>
      </c>
      <c r="D5" s="2"/>
      <c r="E5" s="2"/>
    </row>
    <row r="6" spans="1:5" ht="45" x14ac:dyDescent="0.25">
      <c r="A6" s="4" t="s">
        <v>13</v>
      </c>
      <c r="B6" s="9" t="s">
        <v>17</v>
      </c>
      <c r="C6" s="2">
        <v>1</v>
      </c>
      <c r="D6" s="2"/>
      <c r="E6" s="2"/>
    </row>
    <row r="7" spans="1:5" x14ac:dyDescent="0.25">
      <c r="A7" s="5" t="s">
        <v>14</v>
      </c>
      <c r="B7" s="2" t="s">
        <v>5</v>
      </c>
      <c r="C7" s="2">
        <v>1.4</v>
      </c>
      <c r="D7" s="2">
        <v>1.5</v>
      </c>
      <c r="E7" s="2">
        <v>1.1000000000000001</v>
      </c>
    </row>
    <row r="9" spans="1:5" ht="43.5" customHeight="1" x14ac:dyDescent="0.25">
      <c r="A9" s="10"/>
      <c r="B9" s="17" t="s">
        <v>11</v>
      </c>
      <c r="C9" s="22" t="s">
        <v>25</v>
      </c>
      <c r="D9" s="22"/>
      <c r="E9" s="22"/>
    </row>
    <row r="10" spans="1:5" x14ac:dyDescent="0.25">
      <c r="B10" s="18" t="s">
        <v>2</v>
      </c>
      <c r="C10" s="7" t="s">
        <v>18</v>
      </c>
      <c r="D10" s="7" t="s">
        <v>19</v>
      </c>
      <c r="E10" s="7" t="s">
        <v>20</v>
      </c>
    </row>
    <row r="11" spans="1:5" x14ac:dyDescent="0.25">
      <c r="A11" s="10"/>
      <c r="B11" s="1">
        <v>0</v>
      </c>
      <c r="C11" s="1">
        <f>$C$2/($C$3-1)*LN((B11+$C$4-$C$4*B11)/(1-B11+$C$4*B11))+(($C$2-$C$2*$C$4)/$C$3)*((($C$5+B11)/(B11+$C$4-$C$4*B11))-(($C$6+1-B11)/(1-B11+$C$4*B11)))</f>
        <v>3.6563772221823124E-2</v>
      </c>
      <c r="D11" s="1">
        <f>$C$2/($C$3-1)*LN((B11+$D$4-$D$4*B11)/(1-B11+$D$4*B11))+(($C$2-$C$2*$D$4)/$C$3)*((($C$5+B11)/(B11+$D$4-$D$4*B11))-(($C$6+1-B11)/(1-B11+$D$4*B11)))</f>
        <v>0.12121669184738601</v>
      </c>
      <c r="E11" s="1">
        <f>$C$2/($C$3-1)*LN((B11+$E$4-$E$4*B11)/(1-B11+$E$4*B11))+(($C$2-$C$2*$E$4)/$C$3)*((($C$5+B11)/(B11+$E$4-$E$4*B11))-(($C$6+1-B11)/(1-B11+$E$4*B11)))</f>
        <v>-3.5975421635381956E-2</v>
      </c>
    </row>
    <row r="12" spans="1:5" x14ac:dyDescent="0.25">
      <c r="A12" s="10"/>
      <c r="B12" s="8">
        <v>0.01</v>
      </c>
      <c r="C12" s="1">
        <f t="shared" ref="C12:C75" si="1">$C$2/($C$3-1)*LN((B12+$C$4-$C$4*B12)/(1-B12+$C$4*B12))+(($C$2-$C$2*$C$4)/$C$3)*((($C$5+B12)/(B12+$C$4-$C$4*B12))-(($C$6+1-B12)/(1-B12+$C$4*B12)))</f>
        <v>3.2282337347839099E-2</v>
      </c>
      <c r="D12" s="1">
        <f t="shared" ref="D12:D75" si="2">$C$2/($C$3-1)*LN((B12+$D$4-$D$4*B12)/(1-B12+$D$4*B12))+(($C$2-$C$2*$D$4)/$C$3)*((($C$5+B12)/(B12+$D$4-$D$4*B12))-(($C$6+1-B12)/(1-B12+$D$4*B12)))</f>
        <v>0.10794752120477585</v>
      </c>
      <c r="E12" s="1">
        <f t="shared" ref="E12:E75" si="3">$C$2/($C$3-1)*LN((B12+$E$4-$E$4*B12)/(1-B12+$E$4*B12))+(($C$2-$C$2*$E$4)/$C$3)*((($C$5+B12)/(B12+$E$4-$E$4*B12))-(($C$6+1-B12)/(1-B12+$E$4*B12)))</f>
        <v>-3.521816443457261E-2</v>
      </c>
    </row>
    <row r="13" spans="1:5" x14ac:dyDescent="0.25">
      <c r="A13" s="10"/>
      <c r="B13" s="8">
        <v>0.02</v>
      </c>
      <c r="C13" s="1">
        <f t="shared" si="1"/>
        <v>2.8465476671910808E-2</v>
      </c>
      <c r="D13" s="1">
        <f t="shared" si="2"/>
        <v>9.6462977547021406E-2</v>
      </c>
      <c r="E13" s="1">
        <f t="shared" si="3"/>
        <v>-3.4463321751811729E-2</v>
      </c>
    </row>
    <row r="14" spans="1:5" x14ac:dyDescent="0.25">
      <c r="A14" s="10"/>
      <c r="B14" s="8">
        <v>0.03</v>
      </c>
      <c r="C14" s="1">
        <f t="shared" si="1"/>
        <v>2.5055264119341059E-2</v>
      </c>
      <c r="D14" s="1">
        <f t="shared" si="2"/>
        <v>8.6456163126119825E-2</v>
      </c>
      <c r="E14" s="1">
        <f t="shared" si="3"/>
        <v>-3.3710830683922124E-2</v>
      </c>
    </row>
    <row r="15" spans="1:5" x14ac:dyDescent="0.25">
      <c r="B15" s="8">
        <v>0.04</v>
      </c>
      <c r="C15" s="1">
        <f t="shared" si="1"/>
        <v>2.2002691172518865E-2</v>
      </c>
      <c r="D15" s="1">
        <f t="shared" si="2"/>
        <v>7.7685459275164626E-2</v>
      </c>
      <c r="E15" s="1">
        <f t="shared" si="3"/>
        <v>-3.296062927649409E-2</v>
      </c>
    </row>
    <row r="16" spans="1:5" x14ac:dyDescent="0.25">
      <c r="B16" s="8">
        <v>0.05</v>
      </c>
      <c r="C16" s="1">
        <f t="shared" si="1"/>
        <v>1.9266033307916736E-2</v>
      </c>
      <c r="D16" s="1">
        <f t="shared" si="2"/>
        <v>6.9958154120843816E-2</v>
      </c>
      <c r="E16" s="1">
        <f t="shared" si="3"/>
        <v>-3.221265649207123E-2</v>
      </c>
    </row>
    <row r="17" spans="2:15" customFormat="1" x14ac:dyDescent="0.25">
      <c r="B17" s="8">
        <v>0.06</v>
      </c>
      <c r="C17" s="1">
        <f t="shared" si="1"/>
        <v>1.6809560641844454E-2</v>
      </c>
      <c r="D17" s="1">
        <f t="shared" si="2"/>
        <v>6.3118746562722913E-2</v>
      </c>
      <c r="E17" s="1">
        <f t="shared" si="3"/>
        <v>-3.146685217925977E-2</v>
      </c>
    </row>
    <row r="18" spans="2:15" customFormat="1" x14ac:dyDescent="0.25">
      <c r="B18" s="8">
        <v>7.0000000000000007E-2</v>
      </c>
      <c r="C18" s="1">
        <f t="shared" si="1"/>
        <v>1.4602511302539908E-2</v>
      </c>
      <c r="D18" s="1">
        <f t="shared" si="2"/>
        <v>5.7040441789159929E-2</v>
      </c>
      <c r="E18" s="1">
        <f t="shared" si="3"/>
        <v>-3.0723157042721699E-2</v>
      </c>
    </row>
    <row r="19" spans="2:15" customFormat="1" x14ac:dyDescent="0.25">
      <c r="B19" s="8">
        <v>0.08</v>
      </c>
      <c r="C19" s="1">
        <f t="shared" si="1"/>
        <v>1.2618267326003879E-2</v>
      </c>
      <c r="D19" s="1">
        <f t="shared" si="2"/>
        <v>5.1618868396296202E-2</v>
      </c>
      <c r="E19" s="1">
        <f t="shared" si="3"/>
        <v>-2.9981512614014449E-2</v>
      </c>
    </row>
    <row r="20" spans="2:15" customFormat="1" x14ac:dyDescent="0.25">
      <c r="B20" s="8">
        <v>0.09</v>
      </c>
      <c r="C20" s="1">
        <f t="shared" si="1"/>
        <v>1.0833688106266504E-2</v>
      </c>
      <c r="D20" s="1">
        <f t="shared" si="2"/>
        <v>4.6767369649048512E-2</v>
      </c>
      <c r="E20" s="1">
        <f t="shared" si="3"/>
        <v>-2.9241861223240823E-2</v>
      </c>
    </row>
    <row r="21" spans="2:15" customFormat="1" x14ac:dyDescent="0.25">
      <c r="B21" s="8">
        <v>0.1</v>
      </c>
      <c r="C21" s="1">
        <f t="shared" si="1"/>
        <v>9.2285674664125683E-3</v>
      </c>
      <c r="D21" s="1">
        <f t="shared" si="2"/>
        <v>4.2413428185452962E-2</v>
      </c>
      <c r="E21" s="1">
        <f t="shared" si="3"/>
        <v>-2.8504145971474708E-2</v>
      </c>
    </row>
    <row r="22" spans="2:15" customFormat="1" x14ac:dyDescent="0.25">
      <c r="B22" s="8">
        <v>0.11</v>
      </c>
      <c r="C22" s="1">
        <f t="shared" si="1"/>
        <v>7.7851885005340155E-3</v>
      </c>
      <c r="D22" s="1">
        <f t="shared" si="2"/>
        <v>3.8495918857903322E-2</v>
      </c>
      <c r="E22" s="1">
        <f t="shared" si="3"/>
        <v>-2.7768310703929426E-2</v>
      </c>
      <c r="G22" s="23" t="s">
        <v>34</v>
      </c>
      <c r="H22" s="14" t="s">
        <v>29</v>
      </c>
      <c r="I22" s="14"/>
      <c r="J22" s="14"/>
    </row>
    <row r="23" spans="2:15" customFormat="1" x14ac:dyDescent="0.25">
      <c r="B23" s="8">
        <v>0.12</v>
      </c>
      <c r="C23" s="1">
        <f t="shared" si="1"/>
        <v>6.4879563199258805E-3</v>
      </c>
      <c r="D23" s="1">
        <f t="shared" si="2"/>
        <v>3.496297477329402E-2</v>
      </c>
      <c r="E23" s="1">
        <f t="shared" si="3"/>
        <v>-2.7034299983836822E-2</v>
      </c>
      <c r="G23" s="23"/>
      <c r="H23" s="14" t="s">
        <v>2</v>
      </c>
      <c r="I23" s="14">
        <v>0.8</v>
      </c>
      <c r="J23" s="14">
        <v>0.5</v>
      </c>
      <c r="N23" s="14" t="s">
        <v>30</v>
      </c>
      <c r="O23" s="14">
        <v>1</v>
      </c>
    </row>
    <row r="24" spans="2:15" customFormat="1" x14ac:dyDescent="0.25">
      <c r="B24" s="8">
        <v>0.13</v>
      </c>
      <c r="C24" s="1">
        <f t="shared" si="1"/>
        <v>5.3230933082017429E-3</v>
      </c>
      <c r="D24" s="1">
        <f t="shared" si="2"/>
        <v>3.1770312972014755E-2</v>
      </c>
      <c r="E24" s="1">
        <f t="shared" si="3"/>
        <v>-2.630205906700675E-2</v>
      </c>
      <c r="G24" s="23"/>
      <c r="H24" s="14" t="s">
        <v>28</v>
      </c>
      <c r="I24" s="14">
        <f>(($O$23*$O$24*$C$3)/($C$3-1))*(I23*$O$25+(1-I23)*$O$25*(C7^(1-$C$3)))^(1/(1-$C$3))</f>
        <v>0.49501318026357116</v>
      </c>
      <c r="J24" s="14">
        <f>(($O$23*$O$24*$C$3)/($C$3-1))*(J23*$O$25+(1-J23)*$O$25*(D7^(1-$C$3)))^(1/(1-$C$3))</f>
        <v>0.53535512076554159</v>
      </c>
      <c r="N24" s="14" t="s">
        <v>31</v>
      </c>
      <c r="O24" s="14">
        <v>1</v>
      </c>
    </row>
    <row r="25" spans="2:15" customFormat="1" x14ac:dyDescent="0.25">
      <c r="B25" s="8">
        <v>0.14000000000000001</v>
      </c>
      <c r="C25" s="1">
        <f t="shared" si="1"/>
        <v>4.2783848619675491E-3</v>
      </c>
      <c r="D25" s="1">
        <f t="shared" si="2"/>
        <v>2.8879908544510585E-2</v>
      </c>
      <c r="E25" s="1">
        <f t="shared" si="3"/>
        <v>-2.5571533877037297E-2</v>
      </c>
      <c r="G25" s="23"/>
      <c r="H25" s="14"/>
      <c r="I25" s="14"/>
      <c r="J25" s="14"/>
      <c r="N25" s="14" t="s">
        <v>32</v>
      </c>
      <c r="O25" s="14">
        <v>100</v>
      </c>
    </row>
    <row r="26" spans="2:15" customFormat="1" x14ac:dyDescent="0.25">
      <c r="B26" s="8">
        <v>0.15</v>
      </c>
      <c r="C26" s="1">
        <f t="shared" si="1"/>
        <v>3.3429661582817655E-3</v>
      </c>
      <c r="D26" s="1">
        <f t="shared" si="2"/>
        <v>2.625893564961454E-2</v>
      </c>
      <c r="E26" s="1">
        <f t="shared" si="3"/>
        <v>-2.4842670981148059E-2</v>
      </c>
      <c r="G26" s="23"/>
      <c r="H26" s="14" t="s">
        <v>33</v>
      </c>
      <c r="I26" s="14"/>
      <c r="J26" s="14"/>
    </row>
    <row r="27" spans="2:15" customFormat="1" x14ac:dyDescent="0.25">
      <c r="B27" s="8">
        <v>0.16</v>
      </c>
      <c r="C27" s="1">
        <f t="shared" si="1"/>
        <v>2.5071424563261474E-3</v>
      </c>
      <c r="D27" s="1">
        <f t="shared" si="2"/>
        <v>2.3878914958161704E-2</v>
      </c>
      <c r="E27" s="1">
        <f t="shared" si="3"/>
        <v>-2.4115417566608781E-2</v>
      </c>
      <c r="G27" s="23"/>
      <c r="H27" s="14" t="s">
        <v>2</v>
      </c>
      <c r="I27" s="14">
        <v>0.2</v>
      </c>
      <c r="J27" s="14">
        <v>0.5</v>
      </c>
    </row>
    <row r="28" spans="2:15" customFormat="1" x14ac:dyDescent="0.25">
      <c r="B28" s="8">
        <v>0.17</v>
      </c>
      <c r="C28" s="1">
        <f t="shared" si="1"/>
        <v>1.7622369595301016E-3</v>
      </c>
      <c r="D28" s="1">
        <f t="shared" si="2"/>
        <v>2.1715022183878843E-2</v>
      </c>
      <c r="E28" s="1">
        <f t="shared" si="3"/>
        <v>-2.338972141773784E-2</v>
      </c>
      <c r="G28" s="23"/>
      <c r="H28" s="14" t="s">
        <v>28</v>
      </c>
      <c r="I28" s="14">
        <f>(($O$23*$O$24*$C$3)/($C$3-1))*(I27*$O$25+(1-I27)*$O$25*(C7^(1-$C$3)))^(1/(1-$C$3))</f>
        <v>0.58976502523363661</v>
      </c>
      <c r="J28" s="14">
        <f>(($O$23*$O$24*$C$3)/($C$3-1))*(J27*$O$25+(1-J27)*$O$25*(D7^(1-$C$3)))^(1/(1-$C$3))</f>
        <v>0.53535512076554159</v>
      </c>
    </row>
    <row r="29" spans="2:15" customFormat="1" x14ac:dyDescent="0.25">
      <c r="B29" s="8">
        <v>0.18</v>
      </c>
      <c r="C29" s="1">
        <f t="shared" si="1"/>
        <v>1.1004614460118217E-3</v>
      </c>
      <c r="D29" s="1">
        <f t="shared" si="2"/>
        <v>1.974552337329509E-2</v>
      </c>
      <c r="E29" s="1">
        <f t="shared" si="3"/>
        <v>-2.2665530893445029E-2</v>
      </c>
    </row>
    <row r="30" spans="2:15" customFormat="1" x14ac:dyDescent="0.25">
      <c r="B30" s="8">
        <v>0.19</v>
      </c>
      <c r="C30" s="1">
        <f t="shared" si="1"/>
        <v>5.1480580067555376E-4</v>
      </c>
      <c r="D30" s="1">
        <f t="shared" si="2"/>
        <v>1.7951310720706555E-2</v>
      </c>
      <c r="E30" s="1">
        <f t="shared" si="3"/>
        <v>-2.1942794905294799E-2</v>
      </c>
    </row>
    <row r="31" spans="2:15" customFormat="1" x14ac:dyDescent="0.25">
      <c r="B31" s="8">
        <v>0.2</v>
      </c>
      <c r="C31" s="1">
        <f t="shared" si="1"/>
        <v>-1.0566882000795363E-6</v>
      </c>
      <c r="D31" s="1">
        <f t="shared" si="2"/>
        <v>1.6315518685579469E-2</v>
      </c>
      <c r="E31" s="1">
        <f t="shared" si="3"/>
        <v>-2.1221462896066464E-2</v>
      </c>
      <c r="G31" s="24" t="s">
        <v>35</v>
      </c>
      <c r="H31" s="14" t="s">
        <v>29</v>
      </c>
      <c r="I31" s="14"/>
      <c r="J31" s="14"/>
    </row>
    <row r="32" spans="2:15" customFormat="1" x14ac:dyDescent="0.25">
      <c r="B32" s="8">
        <v>0.21</v>
      </c>
      <c r="C32" s="1">
        <f t="shared" si="1"/>
        <v>-4.5285082655936032E-4</v>
      </c>
      <c r="D32" s="1">
        <f t="shared" si="2"/>
        <v>1.4823204696629413E-2</v>
      </c>
      <c r="E32" s="1">
        <f t="shared" si="3"/>
        <v>-2.0501484818788961E-2</v>
      </c>
      <c r="G32" s="25"/>
      <c r="H32" s="14" t="s">
        <v>2</v>
      </c>
      <c r="I32" s="14">
        <v>0.8</v>
      </c>
      <c r="J32" s="14">
        <v>0.5</v>
      </c>
    </row>
    <row r="33" spans="2:10" customFormat="1" x14ac:dyDescent="0.25">
      <c r="B33" s="8">
        <v>0.22</v>
      </c>
      <c r="C33" s="1">
        <f t="shared" si="1"/>
        <v>-8.4576990364634147E-4</v>
      </c>
      <c r="D33" s="1">
        <f t="shared" si="2"/>
        <v>1.3461082135808822E-2</v>
      </c>
      <c r="E33" s="1">
        <f t="shared" si="3"/>
        <v>-1.9782811116228434E-2</v>
      </c>
      <c r="G33" s="25"/>
      <c r="H33" s="14" t="s">
        <v>28</v>
      </c>
      <c r="I33" s="14">
        <f>(($O$23*$O$24*$C$3)/($C$3-1))*((1-I32)*$O$25+I32*$O$25*C7^(1-$C$3))^(1/(1-$C$3))</f>
        <v>0.58976502523363661</v>
      </c>
      <c r="J33" s="14">
        <f>(($O$23*$O$24*$C$3)/($C$3-1))*((1-J32)*$O$25+J32*$O$25*D7^(1-$C$3))^(1/(1-$C$3))</f>
        <v>0.53535512076554159</v>
      </c>
    </row>
    <row r="34" spans="2:10" customFormat="1" x14ac:dyDescent="0.25">
      <c r="B34" s="8">
        <v>0.23</v>
      </c>
      <c r="C34" s="1">
        <f t="shared" si="1"/>
        <v>-1.1845366998689752E-3</v>
      </c>
      <c r="D34" s="1">
        <f t="shared" si="2"/>
        <v>1.221729589555863E-2</v>
      </c>
      <c r="E34" s="1">
        <f t="shared" si="3"/>
        <v>-1.9065392700807853E-2</v>
      </c>
      <c r="G34" s="25"/>
      <c r="H34" s="14"/>
      <c r="I34" s="14"/>
      <c r="J34" s="14"/>
    </row>
    <row r="35" spans="2:10" customFormat="1" x14ac:dyDescent="0.25">
      <c r="B35" s="8">
        <v>0.24</v>
      </c>
      <c r="C35" s="1">
        <f t="shared" si="1"/>
        <v>-1.4734565425210538E-3</v>
      </c>
      <c r="D35" s="1">
        <f t="shared" si="2"/>
        <v>1.1081232801468339E-2</v>
      </c>
      <c r="E35" s="1">
        <f t="shared" si="3"/>
        <v>-1.8349180934938241E-2</v>
      </c>
      <c r="G35" s="25"/>
      <c r="H35" s="14" t="s">
        <v>33</v>
      </c>
      <c r="I35" s="14"/>
      <c r="J35" s="14"/>
    </row>
    <row r="36" spans="2:10" customFormat="1" x14ac:dyDescent="0.25">
      <c r="B36" s="8">
        <v>0.25</v>
      </c>
      <c r="C36" s="1">
        <f t="shared" si="1"/>
        <v>-1.7164635968447486E-3</v>
      </c>
      <c r="D36" s="1">
        <f t="shared" si="2"/>
        <v>1.0043360740393886E-2</v>
      </c>
      <c r="E36" s="1">
        <f t="shared" si="3"/>
        <v>-1.763412761174199E-2</v>
      </c>
      <c r="G36" s="25"/>
      <c r="H36" s="14" t="s">
        <v>2</v>
      </c>
      <c r="I36" s="14">
        <v>0.2</v>
      </c>
      <c r="J36" s="14">
        <v>0.5</v>
      </c>
    </row>
    <row r="37" spans="2:10" customFormat="1" x14ac:dyDescent="0.25">
      <c r="B37" s="8">
        <v>0.26</v>
      </c>
      <c r="C37" s="1">
        <f t="shared" si="1"/>
        <v>-1.9171613832968878E-3</v>
      </c>
      <c r="D37" s="1">
        <f t="shared" si="2"/>
        <v>9.0950915411996194E-3</v>
      </c>
      <c r="E37" s="1">
        <f t="shared" si="3"/>
        <v>-1.6920184936149427E-2</v>
      </c>
      <c r="G37" s="26"/>
      <c r="H37" s="14" t="s">
        <v>28</v>
      </c>
      <c r="I37" s="14">
        <f>(($O$23*$O$24*$C$3)/($C$3-1))*((1-I36)*$O$25+I36*$O$25*C7^(1-$C$3))^(1/(1-$C$3))</f>
        <v>0.49501318026357116</v>
      </c>
      <c r="J37" s="14">
        <f>(($O$23*$O$24*$C$3)/($C$3-1))*((1-J36)*$O$25+J36*$O$25*D7^(1-$C$3))^(1/(1-$C$3))</f>
        <v>0.53535512076554159</v>
      </c>
    </row>
    <row r="38" spans="2:10" customFormat="1" x14ac:dyDescent="0.25">
      <c r="B38" s="8">
        <v>0.27</v>
      </c>
      <c r="C38" s="1">
        <f t="shared" si="1"/>
        <v>-2.0788583511431036E-3</v>
      </c>
      <c r="D38" s="1">
        <f t="shared" si="2"/>
        <v>8.2286636028674406E-3</v>
      </c>
      <c r="E38" s="1">
        <f t="shared" si="3"/>
        <v>-1.6207305506350134E-2</v>
      </c>
    </row>
    <row r="39" spans="2:10" customFormat="1" x14ac:dyDescent="0.25">
      <c r="B39" s="8">
        <v>0.28000000000000003</v>
      </c>
      <c r="C39" s="1">
        <f t="shared" si="1"/>
        <v>-2.2045992065395509E-3</v>
      </c>
      <c r="D39" s="1">
        <f t="shared" si="2"/>
        <v>7.4370410132024167E-3</v>
      </c>
      <c r="E39" s="1">
        <f t="shared" si="3"/>
        <v>-1.549544229558136E-2</v>
      </c>
    </row>
    <row r="40" spans="2:10" customFormat="1" x14ac:dyDescent="0.25">
      <c r="B40" s="8">
        <v>0.28999999999999998</v>
      </c>
      <c r="C40" s="1">
        <f t="shared" si="1"/>
        <v>-2.2971925844793364E-3</v>
      </c>
      <c r="D40" s="1">
        <f t="shared" si="2"/>
        <v>6.7138264960872052E-3</v>
      </c>
      <c r="E40" s="1">
        <f t="shared" si="3"/>
        <v>-1.4784548634236167E-2</v>
      </c>
    </row>
    <row r="41" spans="2:10" customFormat="1" x14ac:dyDescent="0.25">
      <c r="B41" s="8">
        <v>0.3</v>
      </c>
      <c r="C41" s="1">
        <f t="shared" si="1"/>
        <v>-2.3592355639613233E-3</v>
      </c>
      <c r="D41" s="1">
        <f t="shared" si="2"/>
        <v>6.0531860004286522E-3</v>
      </c>
      <c r="E41" s="1">
        <f t="shared" si="3"/>
        <v>-1.4074578192274615E-2</v>
      </c>
    </row>
    <row r="42" spans="2:10" customFormat="1" x14ac:dyDescent="0.25">
      <c r="B42" s="8">
        <v>0.31</v>
      </c>
      <c r="C42" s="1">
        <f t="shared" si="1"/>
        <v>-2.3931354509764864E-3</v>
      </c>
      <c r="D42" s="1">
        <f t="shared" si="2"/>
        <v>5.4497831256397067E-3</v>
      </c>
      <c r="E42" s="1">
        <f t="shared" si="3"/>
        <v>-1.3365484961921723E-2</v>
      </c>
    </row>
    <row r="43" spans="2:10" customFormat="1" x14ac:dyDescent="0.25">
      <c r="B43" s="8">
        <v>0.32</v>
      </c>
      <c r="C43" s="1">
        <f t="shared" si="1"/>
        <v>-2.4011291915961748E-3</v>
      </c>
      <c r="D43" s="1">
        <f t="shared" si="2"/>
        <v>4.898721886633782E-3</v>
      </c>
      <c r="E43" s="1">
        <f t="shared" si="3"/>
        <v>-1.2657223240636284E-2</v>
      </c>
    </row>
    <row r="44" spans="2:10" customFormat="1" x14ac:dyDescent="0.25">
      <c r="B44" s="8">
        <v>0.33</v>
      </c>
      <c r="C44" s="1">
        <f t="shared" si="1"/>
        <v>-2.3853007253483438E-3</v>
      </c>
      <c r="D44" s="1">
        <f t="shared" si="2"/>
        <v>4.3954965712374658E-3</v>
      </c>
      <c r="E44" s="1">
        <f t="shared" si="3"/>
        <v>-1.1949747614335149E-2</v>
      </c>
    </row>
    <row r="45" spans="2:10" customFormat="1" x14ac:dyDescent="0.25">
      <c r="B45" s="8">
        <v>0.34</v>
      </c>
      <c r="C45" s="1">
        <f t="shared" si="1"/>
        <v>-2.3475965453714047E-3</v>
      </c>
      <c r="D45" s="1">
        <f t="shared" si="2"/>
        <v>3.9359476465467558E-3</v>
      </c>
      <c r="E45" s="1">
        <f t="shared" si="3"/>
        <v>-1.1243012940858024E-2</v>
      </c>
    </row>
    <row r="46" spans="2:10" customFormat="1" x14ac:dyDescent="0.25">
      <c r="B46" s="8">
        <v>0.35</v>
      </c>
      <c r="C46" s="1">
        <f t="shared" si="1"/>
        <v>-2.2898396950860322E-3</v>
      </c>
      <c r="D46" s="1">
        <f t="shared" si="2"/>
        <v>3.5162228373364739E-3</v>
      </c>
      <c r="E46" s="1">
        <f t="shared" si="3"/>
        <v>-1.0536974333657903E-2</v>
      </c>
    </row>
    <row r="47" spans="2:10" customFormat="1" x14ac:dyDescent="0.25">
      <c r="B47" s="8">
        <v>0.36</v>
      </c>
      <c r="C47" s="1">
        <f t="shared" si="1"/>
        <v>-2.2137424001341874E-3</v>
      </c>
      <c r="D47" s="1">
        <f t="shared" si="2"/>
        <v>3.1327426364465907E-3</v>
      </c>
      <c r="E47" s="1">
        <f t="shared" si="3"/>
        <v>-9.8315871457030791E-3</v>
      </c>
    </row>
    <row r="48" spans="2:10" customFormat="1" x14ac:dyDescent="0.25">
      <c r="B48" s="8">
        <v>0.37</v>
      </c>
      <c r="C48" s="1">
        <f t="shared" si="1"/>
        <v>-2.1209175081433988E-3</v>
      </c>
      <c r="D48" s="1">
        <f t="shared" si="2"/>
        <v>2.7821696198377585E-3</v>
      </c>
      <c r="E48" s="1">
        <f t="shared" si="3"/>
        <v>-9.1268069535764707E-3</v>
      </c>
    </row>
    <row r="49" spans="2:5" customFormat="1" x14ac:dyDescent="0.25">
      <c r="B49" s="8">
        <v>0.38</v>
      </c>
      <c r="C49" s="1">
        <f t="shared" si="1"/>
        <v>-2.0128888866934452E-3</v>
      </c>
      <c r="D49" s="1">
        <f t="shared" si="2"/>
        <v>2.4613810322538857E-3</v>
      </c>
      <c r="E49" s="1">
        <f t="shared" si="3"/>
        <v>-8.4225895417587727E-3</v>
      </c>
    </row>
    <row r="50" spans="2:5" customFormat="1" x14ac:dyDescent="0.25">
      <c r="B50" s="8">
        <v>0.39</v>
      </c>
      <c r="C50" s="1">
        <f t="shared" si="1"/>
        <v>-1.8911009110448677E-3</v>
      </c>
      <c r="D50" s="1">
        <f t="shared" si="2"/>
        <v>2.1674441867565487E-3</v>
      </c>
      <c r="E50" s="1">
        <f t="shared" si="3"/>
        <v>-7.7188908870817283E-3</v>
      </c>
    </row>
    <row r="51" spans="2:5" customFormat="1" x14ac:dyDescent="0.25">
      <c r="B51" s="8">
        <v>0.4</v>
      </c>
      <c r="C51" s="1">
        <f t="shared" si="1"/>
        <v>-1.7569271572140388E-3</v>
      </c>
      <c r="D51" s="1">
        <f t="shared" si="2"/>
        <v>1.8975942856681513E-3</v>
      </c>
      <c r="E51" s="1">
        <f t="shared" si="3"/>
        <v>-7.0156671433387E-3</v>
      </c>
    </row>
    <row r="52" spans="2:5" customFormat="1" x14ac:dyDescent="0.25">
      <c r="B52" s="8">
        <v>0.41</v>
      </c>
      <c r="C52" s="1">
        <f t="shared" si="1"/>
        <v>-1.6116784023973898E-3</v>
      </c>
      <c r="D52" s="1">
        <f t="shared" si="2"/>
        <v>1.6492143239889463E-3</v>
      </c>
      <c r="E52" s="1">
        <f t="shared" si="3"/>
        <v>-6.3128746260391238E-3</v>
      </c>
    </row>
    <row r="53" spans="2:5" customFormat="1" x14ac:dyDescent="0.25">
      <c r="B53" s="8">
        <v>0.42</v>
      </c>
      <c r="C53" s="1">
        <f t="shared" si="1"/>
        <v>-1.4566100232152254E-3</v>
      </c>
      <c r="D53" s="1">
        <f t="shared" si="2"/>
        <v>1.4198167809722547E-3</v>
      </c>
      <c r="E53" s="1">
        <f t="shared" si="3"/>
        <v>-5.6104697972945983E-3</v>
      </c>
    </row>
    <row r="54" spans="2:5" customFormat="1" x14ac:dyDescent="0.25">
      <c r="B54" s="8">
        <v>0.43</v>
      </c>
      <c r="C54" s="1">
        <f t="shared" si="1"/>
        <v>-1.2929288724503243E-3</v>
      </c>
      <c r="D54" s="1">
        <f t="shared" si="2"/>
        <v>1.2070268427567706E-3</v>
      </c>
      <c r="E54" s="1">
        <f t="shared" si="3"/>
        <v>-4.9084092508236603E-3</v>
      </c>
    </row>
    <row r="55" spans="2:5" customFormat="1" x14ac:dyDescent="0.25">
      <c r="B55" s="8">
        <v>0.44</v>
      </c>
      <c r="C55" s="1">
        <f t="shared" si="1"/>
        <v>-1.121799706665625E-3</v>
      </c>
      <c r="D55" s="1">
        <f t="shared" si="2"/>
        <v>1.0085669299544995E-3</v>
      </c>
      <c r="E55" s="1">
        <f t="shared" si="3"/>
        <v>-4.2066496970630789E-3</v>
      </c>
    </row>
    <row r="56" spans="2:5" customFormat="1" x14ac:dyDescent="0.25">
      <c r="B56" s="8">
        <v>0.45</v>
      </c>
      <c r="C56" s="1">
        <f t="shared" si="1"/>
        <v>-9.4435123008793E-4</v>
      </c>
      <c r="D56" s="1">
        <f t="shared" si="2"/>
        <v>8.2224232985766456E-4</v>
      </c>
      <c r="E56" s="1">
        <f t="shared" si="3"/>
        <v>-3.5051479483734281E-3</v>
      </c>
    </row>
    <row r="57" spans="2:5" customFormat="1" x14ac:dyDescent="0.25">
      <c r="B57" s="8">
        <v>0.46</v>
      </c>
      <c r="C57" s="1">
        <f t="shared" si="1"/>
        <v>-7.6168181427863687E-4</v>
      </c>
      <c r="D57" s="1">
        <f t="shared" si="2"/>
        <v>6.4592775423812348E-4</v>
      </c>
      <c r="E57" s="1">
        <f t="shared" si="3"/>
        <v>-2.8038609043267849E-3</v>
      </c>
    </row>
    <row r="58" spans="2:5" customFormat="1" x14ac:dyDescent="0.25">
      <c r="B58" s="8">
        <v>0.47</v>
      </c>
      <c r="C58" s="1">
        <f t="shared" si="1"/>
        <v>-5.7486494823721403E-4</v>
      </c>
      <c r="D58" s="1">
        <f t="shared" si="2"/>
        <v>4.7755466120293338E-4</v>
      </c>
      <c r="E58" s="1">
        <f t="shared" si="3"/>
        <v>-2.1027455370647109E-3</v>
      </c>
    </row>
    <row r="59" spans="2:5" customFormat="1" x14ac:dyDescent="0.25">
      <c r="B59" s="8">
        <v>0.48</v>
      </c>
      <c r="C59" s="1">
        <f t="shared" si="1"/>
        <v>-3.8495446959089293E-4</v>
      </c>
      <c r="D59" s="1">
        <f t="shared" si="2"/>
        <v>3.1509919374498154E-4</v>
      </c>
      <c r="E59" s="1">
        <f t="shared" si="3"/>
        <v>-1.4017588767145023E-3</v>
      </c>
    </row>
    <row r="60" spans="2:5" customFormat="1" x14ac:dyDescent="0.25">
      <c r="B60" s="8">
        <v>0.49</v>
      </c>
      <c r="C60" s="1">
        <f t="shared" si="1"/>
        <v>-1.92989624321677E-4</v>
      </c>
      <c r="D60" s="1">
        <f t="shared" si="2"/>
        <v>1.5657059888941958E-4</v>
      </c>
      <c r="E60" s="1">
        <f t="shared" si="3"/>
        <v>-7.0085799685215685E-4</v>
      </c>
    </row>
    <row r="61" spans="2:5" customFormat="1" x14ac:dyDescent="0.25">
      <c r="B61" s="8">
        <v>0.5</v>
      </c>
      <c r="C61" s="1">
        <f t="shared" si="1"/>
        <v>0</v>
      </c>
      <c r="D61" s="1">
        <f t="shared" si="2"/>
        <v>0</v>
      </c>
      <c r="E61" s="1">
        <f t="shared" si="3"/>
        <v>0</v>
      </c>
    </row>
    <row r="62" spans="2:5" customFormat="1" x14ac:dyDescent="0.25">
      <c r="B62" s="8">
        <v>0.51</v>
      </c>
      <c r="C62" s="1">
        <f t="shared" si="1"/>
        <v>1.9298962432167874E-4</v>
      </c>
      <c r="D62" s="1">
        <f t="shared" si="2"/>
        <v>-1.5657059888943541E-4</v>
      </c>
      <c r="E62" s="1">
        <f t="shared" si="3"/>
        <v>7.0085799685213419E-4</v>
      </c>
    </row>
    <row r="63" spans="2:5" customFormat="1" x14ac:dyDescent="0.25">
      <c r="B63" s="8">
        <v>0.52</v>
      </c>
      <c r="C63" s="1">
        <f t="shared" si="1"/>
        <v>3.8495446959088166E-4</v>
      </c>
      <c r="D63" s="1">
        <f t="shared" si="2"/>
        <v>-3.1509919374501537E-4</v>
      </c>
      <c r="E63" s="1">
        <f t="shared" si="3"/>
        <v>1.4017588767145114E-3</v>
      </c>
    </row>
    <row r="64" spans="2:5" customFormat="1" x14ac:dyDescent="0.25">
      <c r="B64" s="8">
        <v>0.53</v>
      </c>
      <c r="C64" s="1">
        <f t="shared" si="1"/>
        <v>5.7486494823720969E-4</v>
      </c>
      <c r="D64" s="1">
        <f t="shared" si="2"/>
        <v>-4.7755466120293338E-4</v>
      </c>
      <c r="E64" s="1">
        <f t="shared" si="3"/>
        <v>2.102745537064697E-3</v>
      </c>
    </row>
    <row r="65" spans="2:5" customFormat="1" x14ac:dyDescent="0.25">
      <c r="B65" s="8">
        <v>0.54</v>
      </c>
      <c r="C65" s="1">
        <f t="shared" si="1"/>
        <v>7.6168181427862559E-4</v>
      </c>
      <c r="D65" s="1">
        <f t="shared" si="2"/>
        <v>-6.4592775423812088E-4</v>
      </c>
      <c r="E65" s="1">
        <f t="shared" si="3"/>
        <v>2.8038609043267914E-3</v>
      </c>
    </row>
    <row r="66" spans="2:5" customFormat="1" x14ac:dyDescent="0.25">
      <c r="B66" s="8">
        <v>0.55000000000000004</v>
      </c>
      <c r="C66" s="1">
        <f t="shared" si="1"/>
        <v>9.4435123008792827E-4</v>
      </c>
      <c r="D66" s="1">
        <f t="shared" si="2"/>
        <v>-8.2224232985767497E-4</v>
      </c>
      <c r="E66" s="1">
        <f t="shared" si="3"/>
        <v>3.5051479483734212E-3</v>
      </c>
    </row>
    <row r="67" spans="2:5" customFormat="1" x14ac:dyDescent="0.25">
      <c r="B67" s="8">
        <v>0.56000000000000005</v>
      </c>
      <c r="C67" s="1">
        <f t="shared" si="1"/>
        <v>1.1217997066656285E-3</v>
      </c>
      <c r="D67" s="1">
        <f t="shared" si="2"/>
        <v>-1.0085669299544978E-3</v>
      </c>
      <c r="E67" s="1">
        <f t="shared" si="3"/>
        <v>4.2066496970630954E-3</v>
      </c>
    </row>
    <row r="68" spans="2:5" customFormat="1" x14ac:dyDescent="0.25">
      <c r="B68" s="8">
        <v>0.56999999999999995</v>
      </c>
      <c r="C68" s="1">
        <f t="shared" si="1"/>
        <v>1.2929288724503069E-3</v>
      </c>
      <c r="D68" s="1">
        <f t="shared" si="2"/>
        <v>-1.207026842756748E-3</v>
      </c>
      <c r="E68" s="1">
        <f t="shared" si="3"/>
        <v>4.9084092508236473E-3</v>
      </c>
    </row>
    <row r="69" spans="2:5" customFormat="1" x14ac:dyDescent="0.25">
      <c r="B69" s="8">
        <v>0.57999999999999996</v>
      </c>
      <c r="C69" s="1">
        <f t="shared" si="1"/>
        <v>1.4566100232152341E-3</v>
      </c>
      <c r="D69" s="1">
        <f t="shared" si="2"/>
        <v>-1.4198167809722339E-3</v>
      </c>
      <c r="E69" s="1">
        <f t="shared" si="3"/>
        <v>5.6104697972946061E-3</v>
      </c>
    </row>
    <row r="70" spans="2:5" customFormat="1" x14ac:dyDescent="0.25">
      <c r="B70" s="8">
        <v>0.59</v>
      </c>
      <c r="C70" s="1">
        <f t="shared" si="1"/>
        <v>1.6116784023973516E-3</v>
      </c>
      <c r="D70" s="1">
        <f t="shared" si="2"/>
        <v>-1.6492143239889602E-3</v>
      </c>
      <c r="E70" s="1">
        <f t="shared" si="3"/>
        <v>6.3128746260391099E-3</v>
      </c>
    </row>
    <row r="71" spans="2:5" customFormat="1" x14ac:dyDescent="0.25">
      <c r="B71" s="8">
        <v>0.6</v>
      </c>
      <c r="C71" s="1">
        <f t="shared" si="1"/>
        <v>1.7569271572140457E-3</v>
      </c>
      <c r="D71" s="1">
        <f t="shared" si="2"/>
        <v>-1.8975942856681235E-3</v>
      </c>
      <c r="E71" s="1">
        <f t="shared" si="3"/>
        <v>7.0156671433386957E-3</v>
      </c>
    </row>
    <row r="72" spans="2:5" customFormat="1" x14ac:dyDescent="0.25">
      <c r="B72" s="8">
        <v>0.61</v>
      </c>
      <c r="C72" s="1">
        <f t="shared" si="1"/>
        <v>1.8911009110448677E-3</v>
      </c>
      <c r="D72" s="1">
        <f t="shared" si="2"/>
        <v>-2.1674441867565349E-3</v>
      </c>
      <c r="E72" s="1">
        <f t="shared" si="3"/>
        <v>7.7188908870817335E-3</v>
      </c>
    </row>
    <row r="73" spans="2:5" customFormat="1" x14ac:dyDescent="0.25">
      <c r="B73" s="8">
        <v>0.62</v>
      </c>
      <c r="C73" s="1">
        <f t="shared" si="1"/>
        <v>2.0128888866934522E-3</v>
      </c>
      <c r="D73" s="1">
        <f t="shared" si="2"/>
        <v>-2.4613810322538891E-3</v>
      </c>
      <c r="E73" s="1">
        <f t="shared" si="3"/>
        <v>8.4225895417587709E-3</v>
      </c>
    </row>
    <row r="74" spans="2:5" customFormat="1" x14ac:dyDescent="0.25">
      <c r="B74" s="8">
        <v>0.63</v>
      </c>
      <c r="C74" s="1">
        <f t="shared" si="1"/>
        <v>2.1209175081434196E-3</v>
      </c>
      <c r="D74" s="1">
        <f t="shared" si="2"/>
        <v>-2.782169619837755E-3</v>
      </c>
      <c r="E74" s="1">
        <f t="shared" si="3"/>
        <v>9.1268069535764742E-3</v>
      </c>
    </row>
    <row r="75" spans="2:5" customFormat="1" x14ac:dyDescent="0.25">
      <c r="B75" s="8">
        <v>0.64</v>
      </c>
      <c r="C75" s="1">
        <f t="shared" si="1"/>
        <v>2.2137424001341978E-3</v>
      </c>
      <c r="D75" s="1">
        <f t="shared" si="2"/>
        <v>-3.1327426364465803E-3</v>
      </c>
      <c r="E75" s="1">
        <f t="shared" si="3"/>
        <v>9.831587145703086E-3</v>
      </c>
    </row>
    <row r="76" spans="2:5" customFormat="1" x14ac:dyDescent="0.25">
      <c r="B76" s="8">
        <v>0.65</v>
      </c>
      <c r="C76" s="1">
        <f t="shared" ref="C76:C111" si="4">$C$2/($C$3-1)*LN((B76+$C$4-$C$4*B76)/(1-B76+$C$4*B76))+(($C$2-$C$2*$C$4)/$C$3)*((($C$5+B76)/(B76+$C$4-$C$4*B76))-(($C$6+1-B76)/(1-B76+$C$4*B76)))</f>
        <v>2.2898396950860427E-3</v>
      </c>
      <c r="D76" s="1">
        <f t="shared" ref="D76:D111" si="5">$C$2/($C$3-1)*LN((B76+$D$4-$D$4*B76)/(1-B76+$D$4*B76))+(($C$2-$C$2*$D$4)/$C$3)*((($C$5+B76)/(B76+$D$4-$D$4*B76))-(($C$6+1-B76)/(1-B76+$D$4*B76)))</f>
        <v>-3.5162228373364773E-3</v>
      </c>
      <c r="E76" s="1">
        <f t="shared" ref="E76:E111" si="6">$C$2/($C$3-1)*LN((B76+$E$4-$E$4*B76)/(1-B76+$E$4*B76))+(($C$2-$C$2*$E$4)/$C$3)*((($C$5+B76)/(B76+$E$4-$E$4*B76))-(($C$6+1-B76)/(1-B76+$E$4*B76)))</f>
        <v>1.0536974333657899E-2</v>
      </c>
    </row>
    <row r="77" spans="2:5" customFormat="1" x14ac:dyDescent="0.25">
      <c r="B77" s="8">
        <v>0.66</v>
      </c>
      <c r="C77" s="1">
        <f t="shared" si="4"/>
        <v>2.3475965453714255E-3</v>
      </c>
      <c r="D77" s="1">
        <f t="shared" si="5"/>
        <v>-3.935947646546728E-3</v>
      </c>
      <c r="E77" s="1">
        <f t="shared" si="6"/>
        <v>1.1243012940858031E-2</v>
      </c>
    </row>
    <row r="78" spans="2:5" customFormat="1" x14ac:dyDescent="0.25">
      <c r="B78" s="8">
        <v>0.67</v>
      </c>
      <c r="C78" s="1">
        <f t="shared" si="4"/>
        <v>2.3853007253483265E-3</v>
      </c>
      <c r="D78" s="1">
        <f t="shared" si="5"/>
        <v>-4.3954965712374588E-3</v>
      </c>
      <c r="E78" s="1">
        <f t="shared" si="6"/>
        <v>1.1949747614335152E-2</v>
      </c>
    </row>
    <row r="79" spans="2:5" customFormat="1" x14ac:dyDescent="0.25">
      <c r="B79" s="8">
        <v>0.68</v>
      </c>
      <c r="C79" s="1">
        <f t="shared" si="4"/>
        <v>2.401129191596206E-3</v>
      </c>
      <c r="D79" s="1">
        <f t="shared" si="5"/>
        <v>-4.8987218866337542E-3</v>
      </c>
      <c r="E79" s="1">
        <f t="shared" si="6"/>
        <v>1.2657223240636289E-2</v>
      </c>
    </row>
    <row r="80" spans="2:5" customFormat="1" x14ac:dyDescent="0.25">
      <c r="B80" s="8">
        <v>0.69</v>
      </c>
      <c r="C80" s="1">
        <f t="shared" si="4"/>
        <v>2.3931354509764968E-3</v>
      </c>
      <c r="D80" s="1">
        <f t="shared" si="5"/>
        <v>-5.4497831256397136E-3</v>
      </c>
      <c r="E80" s="1">
        <f t="shared" si="6"/>
        <v>1.3365484961921716E-2</v>
      </c>
    </row>
    <row r="81" spans="2:5" customFormat="1" x14ac:dyDescent="0.25">
      <c r="B81" s="8">
        <v>0.7</v>
      </c>
      <c r="C81" s="1">
        <f t="shared" si="4"/>
        <v>2.3592355639613302E-3</v>
      </c>
      <c r="D81" s="1">
        <f t="shared" si="5"/>
        <v>-6.0531860004286384E-3</v>
      </c>
      <c r="E81" s="1">
        <f t="shared" si="6"/>
        <v>1.407457819227461E-2</v>
      </c>
    </row>
    <row r="82" spans="2:5" customFormat="1" x14ac:dyDescent="0.25">
      <c r="B82" s="8">
        <v>0.71</v>
      </c>
      <c r="C82" s="1">
        <f t="shared" si="4"/>
        <v>2.2971925844793295E-3</v>
      </c>
      <c r="D82" s="1">
        <f t="shared" si="5"/>
        <v>-6.7138264960871982E-3</v>
      </c>
      <c r="E82" s="1">
        <f t="shared" si="6"/>
        <v>1.4784548634236165E-2</v>
      </c>
    </row>
    <row r="83" spans="2:5" customFormat="1" x14ac:dyDescent="0.25">
      <c r="B83" s="8">
        <v>0.72</v>
      </c>
      <c r="C83" s="1">
        <f t="shared" si="4"/>
        <v>2.204599206539537E-3</v>
      </c>
      <c r="D83" s="1">
        <f t="shared" si="5"/>
        <v>-7.4370410132024306E-3</v>
      </c>
      <c r="E83" s="1">
        <f t="shared" si="6"/>
        <v>1.5495442295581361E-2</v>
      </c>
    </row>
    <row r="84" spans="2:5" customFormat="1" x14ac:dyDescent="0.25">
      <c r="B84" s="8">
        <v>0.73</v>
      </c>
      <c r="C84" s="1">
        <f t="shared" si="4"/>
        <v>2.0788583511430758E-3</v>
      </c>
      <c r="D84" s="1">
        <f t="shared" si="5"/>
        <v>-8.2286636028674406E-3</v>
      </c>
      <c r="E84" s="1">
        <f t="shared" si="6"/>
        <v>1.6207305506350134E-2</v>
      </c>
    </row>
    <row r="85" spans="2:5" customFormat="1" x14ac:dyDescent="0.25">
      <c r="B85" s="8">
        <v>0.74</v>
      </c>
      <c r="C85" s="1">
        <f t="shared" si="4"/>
        <v>1.9171613832968878E-3</v>
      </c>
      <c r="D85" s="1">
        <f t="shared" si="5"/>
        <v>-9.0950915411996264E-3</v>
      </c>
      <c r="E85" s="1">
        <f t="shared" si="6"/>
        <v>1.6920184936149427E-2</v>
      </c>
    </row>
    <row r="86" spans="2:5" customFormat="1" x14ac:dyDescent="0.25">
      <c r="B86" s="8">
        <v>0.75</v>
      </c>
      <c r="C86" s="1">
        <f t="shared" si="4"/>
        <v>1.7164635968447417E-3</v>
      </c>
      <c r="D86" s="1">
        <f t="shared" si="5"/>
        <v>-1.0043360740393893E-2</v>
      </c>
      <c r="E86" s="1">
        <f t="shared" si="6"/>
        <v>1.7634127611741986E-2</v>
      </c>
    </row>
    <row r="87" spans="2:5" customFormat="1" x14ac:dyDescent="0.25">
      <c r="B87" s="8">
        <v>0.76</v>
      </c>
      <c r="C87" s="1">
        <f t="shared" si="4"/>
        <v>1.4734565425210538E-3</v>
      </c>
      <c r="D87" s="1">
        <f t="shared" si="5"/>
        <v>-1.1081232801468346E-2</v>
      </c>
      <c r="E87" s="1">
        <f t="shared" si="6"/>
        <v>1.8349180934938241E-2</v>
      </c>
    </row>
    <row r="88" spans="2:5" customFormat="1" x14ac:dyDescent="0.25">
      <c r="B88" s="8">
        <v>0.77</v>
      </c>
      <c r="C88" s="1">
        <f t="shared" si="4"/>
        <v>1.1845366998689683E-3</v>
      </c>
      <c r="D88" s="1">
        <f t="shared" si="5"/>
        <v>-1.221729589555863E-2</v>
      </c>
      <c r="E88" s="1">
        <f t="shared" si="6"/>
        <v>1.906539270080786E-2</v>
      </c>
    </row>
    <row r="89" spans="2:5" customFormat="1" x14ac:dyDescent="0.25">
      <c r="B89" s="8">
        <v>0.78</v>
      </c>
      <c r="C89" s="1">
        <f t="shared" si="4"/>
        <v>8.4576990364632759E-4</v>
      </c>
      <c r="D89" s="1">
        <f t="shared" si="5"/>
        <v>-1.3461082135808863E-2</v>
      </c>
      <c r="E89" s="1">
        <f t="shared" si="6"/>
        <v>1.9782811116228434E-2</v>
      </c>
    </row>
    <row r="90" spans="2:5" customFormat="1" x14ac:dyDescent="0.25">
      <c r="B90" s="8">
        <v>0.79</v>
      </c>
      <c r="C90" s="1">
        <f t="shared" si="4"/>
        <v>4.5285082655930481E-4</v>
      </c>
      <c r="D90" s="1">
        <f t="shared" si="5"/>
        <v>-1.4823204696629427E-2</v>
      </c>
      <c r="E90" s="1">
        <f t="shared" si="6"/>
        <v>2.0501484818788961E-2</v>
      </c>
    </row>
    <row r="91" spans="2:5" customFormat="1" x14ac:dyDescent="0.25">
      <c r="B91" s="8">
        <v>0.8</v>
      </c>
      <c r="C91" s="1">
        <f t="shared" si="4"/>
        <v>1.0566882000587197E-6</v>
      </c>
      <c r="D91" s="1">
        <f t="shared" si="5"/>
        <v>-1.6315518685579483E-2</v>
      </c>
      <c r="E91" s="1">
        <f t="shared" si="6"/>
        <v>2.1221462896066468E-2</v>
      </c>
    </row>
    <row r="92" spans="2:5" customFormat="1" x14ac:dyDescent="0.25">
      <c r="B92" s="8">
        <v>0.81</v>
      </c>
      <c r="C92" s="1">
        <f t="shared" si="4"/>
        <v>-5.1480580067555376E-4</v>
      </c>
      <c r="D92" s="1">
        <f t="shared" si="5"/>
        <v>-1.7951310720706597E-2</v>
      </c>
      <c r="E92" s="1">
        <f t="shared" si="6"/>
        <v>2.1942794905294806E-2</v>
      </c>
    </row>
    <row r="93" spans="2:5" customFormat="1" x14ac:dyDescent="0.25">
      <c r="B93" s="8">
        <v>0.82</v>
      </c>
      <c r="C93" s="1">
        <f t="shared" si="4"/>
        <v>-1.1004614460118078E-3</v>
      </c>
      <c r="D93" s="1">
        <f t="shared" si="5"/>
        <v>-1.9745523373295104E-2</v>
      </c>
      <c r="E93" s="1">
        <f t="shared" si="6"/>
        <v>2.2665530893445009E-2</v>
      </c>
    </row>
    <row r="94" spans="2:5" customFormat="1" x14ac:dyDescent="0.25">
      <c r="B94" s="8">
        <v>0.83</v>
      </c>
      <c r="C94" s="1">
        <f t="shared" si="4"/>
        <v>-1.7622369595301085E-3</v>
      </c>
      <c r="D94" s="1">
        <f t="shared" si="5"/>
        <v>-2.1715022183878815E-2</v>
      </c>
      <c r="E94" s="1">
        <f t="shared" si="6"/>
        <v>2.3389721417737836E-2</v>
      </c>
    </row>
    <row r="95" spans="2:5" customFormat="1" x14ac:dyDescent="0.25">
      <c r="B95" s="8">
        <v>0.84</v>
      </c>
      <c r="C95" s="1">
        <f t="shared" si="4"/>
        <v>-2.5071424563261752E-3</v>
      </c>
      <c r="D95" s="1">
        <f t="shared" si="5"/>
        <v>-2.3878914958161732E-2</v>
      </c>
      <c r="E95" s="1">
        <f t="shared" si="6"/>
        <v>2.4115417566608777E-2</v>
      </c>
    </row>
    <row r="96" spans="2:5" customFormat="1" x14ac:dyDescent="0.25">
      <c r="B96" s="8">
        <v>0.85</v>
      </c>
      <c r="C96" s="1">
        <f t="shared" si="4"/>
        <v>-3.3429661582817377E-3</v>
      </c>
      <c r="D96" s="1">
        <f t="shared" si="5"/>
        <v>-2.6258935649614512E-2</v>
      </c>
      <c r="E96" s="1">
        <f t="shared" si="6"/>
        <v>2.4842670981148063E-2</v>
      </c>
    </row>
    <row r="97" spans="2:5" customFormat="1" x14ac:dyDescent="0.25">
      <c r="B97" s="8">
        <v>0.86</v>
      </c>
      <c r="C97" s="1">
        <f t="shared" si="4"/>
        <v>-4.2783848619675768E-3</v>
      </c>
      <c r="D97" s="1">
        <f t="shared" si="5"/>
        <v>-2.8879908544510585E-2</v>
      </c>
      <c r="E97" s="1">
        <f t="shared" si="6"/>
        <v>2.5571533877037304E-2</v>
      </c>
    </row>
    <row r="98" spans="2:5" customFormat="1" x14ac:dyDescent="0.25">
      <c r="B98" s="8">
        <v>0.87</v>
      </c>
      <c r="C98" s="1">
        <f t="shared" si="4"/>
        <v>-5.3230933082017429E-3</v>
      </c>
      <c r="D98" s="1">
        <f t="shared" si="5"/>
        <v>-3.1770312972014797E-2</v>
      </c>
      <c r="E98" s="1">
        <f t="shared" si="6"/>
        <v>2.6302059067006753E-2</v>
      </c>
    </row>
    <row r="99" spans="2:5" customFormat="1" x14ac:dyDescent="0.25">
      <c r="B99" s="8">
        <v>0.88</v>
      </c>
      <c r="C99" s="1">
        <f t="shared" si="4"/>
        <v>-6.4879563199258528E-3</v>
      </c>
      <c r="D99" s="1">
        <f t="shared" si="5"/>
        <v>-3.4962974773294006E-2</v>
      </c>
      <c r="E99" s="1">
        <f t="shared" si="6"/>
        <v>2.7034299983836822E-2</v>
      </c>
    </row>
    <row r="100" spans="2:5" customFormat="1" x14ac:dyDescent="0.25">
      <c r="B100" s="8">
        <v>0.89</v>
      </c>
      <c r="C100" s="1">
        <f t="shared" si="4"/>
        <v>-7.7851885005339461E-3</v>
      </c>
      <c r="D100" s="1">
        <f t="shared" si="5"/>
        <v>-3.849591885790328E-2</v>
      </c>
      <c r="E100" s="1">
        <f t="shared" si="6"/>
        <v>2.7768310703929426E-2</v>
      </c>
    </row>
    <row r="101" spans="2:5" customFormat="1" x14ac:dyDescent="0.25">
      <c r="B101" s="8">
        <v>0.9</v>
      </c>
      <c r="C101" s="1">
        <f t="shared" si="4"/>
        <v>-9.2285674664126099E-3</v>
      </c>
      <c r="D101" s="1">
        <f t="shared" si="5"/>
        <v>-4.2413428185452948E-2</v>
      </c>
      <c r="E101" s="1">
        <f t="shared" si="6"/>
        <v>2.8504145971474711E-2</v>
      </c>
    </row>
    <row r="102" spans="2:5" customFormat="1" x14ac:dyDescent="0.25">
      <c r="B102" s="8">
        <v>0.91</v>
      </c>
      <c r="C102" s="1">
        <f t="shared" si="4"/>
        <v>-1.0833688106266504E-2</v>
      </c>
      <c r="D102" s="1">
        <f t="shared" si="5"/>
        <v>-4.6767369649048415E-2</v>
      </c>
      <c r="E102" s="1">
        <f t="shared" si="6"/>
        <v>2.924186122324083E-2</v>
      </c>
    </row>
    <row r="103" spans="2:5" customFormat="1" x14ac:dyDescent="0.25">
      <c r="B103" s="8">
        <v>0.92</v>
      </c>
      <c r="C103" s="1">
        <f t="shared" si="4"/>
        <v>-1.2618267326003921E-2</v>
      </c>
      <c r="D103" s="1">
        <f t="shared" si="5"/>
        <v>-5.1618868396296286E-2</v>
      </c>
      <c r="E103" s="1">
        <f t="shared" si="6"/>
        <v>2.9981512614014456E-2</v>
      </c>
    </row>
    <row r="104" spans="2:5" customFormat="1" x14ac:dyDescent="0.25">
      <c r="B104" s="8">
        <v>0.93</v>
      </c>
      <c r="C104" s="1">
        <f t="shared" si="4"/>
        <v>-1.4602511302539894E-2</v>
      </c>
      <c r="D104" s="1">
        <f t="shared" si="5"/>
        <v>-5.7040441789159901E-2</v>
      </c>
      <c r="E104" s="1">
        <f t="shared" si="6"/>
        <v>3.0723157042721709E-2</v>
      </c>
    </row>
    <row r="105" spans="2:5" customFormat="1" x14ac:dyDescent="0.25">
      <c r="B105" s="8">
        <v>0.94</v>
      </c>
      <c r="C105" s="1">
        <f t="shared" si="4"/>
        <v>-1.680956064184444E-2</v>
      </c>
      <c r="D105" s="1">
        <f t="shared" si="5"/>
        <v>-6.3118746562722886E-2</v>
      </c>
      <c r="E105" s="1">
        <f t="shared" si="6"/>
        <v>3.146685217925977E-2</v>
      </c>
    </row>
    <row r="106" spans="2:5" customFormat="1" x14ac:dyDescent="0.25">
      <c r="B106" s="8">
        <v>0.95</v>
      </c>
      <c r="C106" s="1">
        <f t="shared" si="4"/>
        <v>-1.9266033307916736E-2</v>
      </c>
      <c r="D106" s="1">
        <f t="shared" si="5"/>
        <v>-6.995815412084376E-2</v>
      </c>
      <c r="E106" s="1">
        <f t="shared" si="6"/>
        <v>3.221265649207123E-2</v>
      </c>
    </row>
    <row r="107" spans="2:5" customFormat="1" x14ac:dyDescent="0.25">
      <c r="B107" s="8">
        <v>0.96</v>
      </c>
      <c r="C107" s="1">
        <f t="shared" si="4"/>
        <v>-2.2002691172518879E-2</v>
      </c>
      <c r="D107" s="1">
        <f t="shared" si="5"/>
        <v>-7.7685459275164542E-2</v>
      </c>
      <c r="E107" s="1">
        <f t="shared" si="6"/>
        <v>3.296062927649409E-2</v>
      </c>
    </row>
    <row r="108" spans="2:5" customFormat="1" x14ac:dyDescent="0.25">
      <c r="B108" s="8">
        <v>0.97</v>
      </c>
      <c r="C108" s="1">
        <f t="shared" si="4"/>
        <v>-2.5055264119341017E-2</v>
      </c>
      <c r="D108" s="1">
        <f t="shared" si="5"/>
        <v>-8.6456163126119756E-2</v>
      </c>
      <c r="E108" s="1">
        <f t="shared" si="6"/>
        <v>3.3710830683922118E-2</v>
      </c>
    </row>
    <row r="109" spans="2:5" customFormat="1" x14ac:dyDescent="0.25">
      <c r="B109" s="8">
        <v>0.98</v>
      </c>
      <c r="C109" s="1">
        <f t="shared" si="4"/>
        <v>-2.8465476671910753E-2</v>
      </c>
      <c r="D109" s="1">
        <f t="shared" si="5"/>
        <v>-9.6462977547021336E-2</v>
      </c>
      <c r="E109" s="1">
        <f t="shared" si="6"/>
        <v>3.4463321751811729E-2</v>
      </c>
    </row>
    <row r="110" spans="2:5" customFormat="1" x14ac:dyDescent="0.25">
      <c r="B110" s="8">
        <v>0.99</v>
      </c>
      <c r="C110" s="1">
        <f t="shared" si="4"/>
        <v>-3.2282337347839127E-2</v>
      </c>
      <c r="D110" s="1">
        <f t="shared" si="5"/>
        <v>-0.10794752120477585</v>
      </c>
      <c r="E110" s="1">
        <f t="shared" si="6"/>
        <v>3.521816443457261E-2</v>
      </c>
    </row>
    <row r="111" spans="2:5" customFormat="1" x14ac:dyDescent="0.25">
      <c r="B111" s="8">
        <v>1</v>
      </c>
      <c r="C111" s="1">
        <f t="shared" si="4"/>
        <v>-3.6563772221823124E-2</v>
      </c>
      <c r="D111" s="1">
        <f t="shared" si="5"/>
        <v>-0.12121669184738601</v>
      </c>
      <c r="E111" s="1">
        <f t="shared" si="6"/>
        <v>3.5975421635381956E-2</v>
      </c>
    </row>
  </sheetData>
  <mergeCells count="4">
    <mergeCell ref="D1:E1"/>
    <mergeCell ref="C9:E9"/>
    <mergeCell ref="G22:G28"/>
    <mergeCell ref="G31:G37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topLeftCell="B18" workbookViewId="0">
      <selection activeCell="N28" sqref="N28:P28"/>
    </sheetView>
  </sheetViews>
  <sheetFormatPr defaultRowHeight="15" x14ac:dyDescent="0.25"/>
  <cols>
    <col min="1" max="1" width="42.140625" customWidth="1"/>
    <col min="2" max="2" width="24.85546875" customWidth="1"/>
    <col min="3" max="3" width="12.7109375" bestFit="1" customWidth="1"/>
    <col min="4" max="4" width="15" bestFit="1" customWidth="1"/>
    <col min="5" max="5" width="12.7109375" bestFit="1" customWidth="1"/>
    <col min="9" max="9" width="10.85546875" bestFit="1" customWidth="1"/>
  </cols>
  <sheetData>
    <row r="1" spans="1:5" x14ac:dyDescent="0.25">
      <c r="A1" s="15" t="s">
        <v>7</v>
      </c>
      <c r="B1" s="16" t="s">
        <v>6</v>
      </c>
      <c r="C1" s="16" t="s">
        <v>15</v>
      </c>
      <c r="D1" s="27" t="s">
        <v>16</v>
      </c>
      <c r="E1" s="28"/>
    </row>
    <row r="2" spans="1:5" ht="30" x14ac:dyDescent="0.25">
      <c r="A2" s="13" t="s">
        <v>8</v>
      </c>
      <c r="B2" s="14" t="s">
        <v>1</v>
      </c>
      <c r="C2" s="14">
        <v>0.3</v>
      </c>
      <c r="D2" s="14"/>
      <c r="E2" s="14"/>
    </row>
    <row r="3" spans="1:5" ht="30" x14ac:dyDescent="0.25">
      <c r="A3" s="13" t="s">
        <v>9</v>
      </c>
      <c r="B3" s="14" t="s">
        <v>0</v>
      </c>
      <c r="C3" s="14">
        <v>6</v>
      </c>
      <c r="D3" s="14">
        <v>4</v>
      </c>
      <c r="E3" s="14">
        <v>2.5499999999999998</v>
      </c>
    </row>
    <row r="4" spans="1:5" x14ac:dyDescent="0.25">
      <c r="A4" s="13" t="s">
        <v>10</v>
      </c>
      <c r="B4" s="14" t="s">
        <v>3</v>
      </c>
      <c r="C4" s="14">
        <f>C7^(1-$C$3)</f>
        <v>0.18593443208187072</v>
      </c>
      <c r="D4" s="14"/>
      <c r="E4" s="14"/>
    </row>
    <row r="5" spans="1:5" ht="30" x14ac:dyDescent="0.25">
      <c r="A5" s="13" t="s">
        <v>12</v>
      </c>
      <c r="B5" s="14" t="s">
        <v>4</v>
      </c>
      <c r="C5" s="14">
        <v>1</v>
      </c>
      <c r="D5" s="14"/>
      <c r="E5" s="14"/>
    </row>
    <row r="6" spans="1:5" ht="30" x14ac:dyDescent="0.25">
      <c r="A6" s="13" t="s">
        <v>13</v>
      </c>
      <c r="B6" s="14" t="s">
        <v>17</v>
      </c>
      <c r="C6" s="14">
        <v>1</v>
      </c>
      <c r="D6" s="14"/>
      <c r="E6" s="14"/>
    </row>
    <row r="7" spans="1:5" x14ac:dyDescent="0.25">
      <c r="A7" s="13" t="s">
        <v>14</v>
      </c>
      <c r="B7" s="14" t="s">
        <v>5</v>
      </c>
      <c r="C7" s="14">
        <v>1.4</v>
      </c>
      <c r="D7" s="14"/>
      <c r="E7" s="14"/>
    </row>
    <row r="8" spans="1:5" x14ac:dyDescent="0.25">
      <c r="A8" s="10"/>
    </row>
    <row r="9" spans="1:5" ht="42.75" x14ac:dyDescent="0.25">
      <c r="A9" s="10"/>
      <c r="B9" s="17" t="s">
        <v>11</v>
      </c>
      <c r="C9" s="22" t="s">
        <v>25</v>
      </c>
      <c r="D9" s="22"/>
      <c r="E9" s="22"/>
    </row>
    <row r="10" spans="1:5" x14ac:dyDescent="0.25">
      <c r="A10" s="10"/>
      <c r="B10" s="7" t="s">
        <v>2</v>
      </c>
      <c r="C10" s="7" t="s">
        <v>21</v>
      </c>
      <c r="D10" s="7" t="s">
        <v>26</v>
      </c>
      <c r="E10" s="7" t="s">
        <v>27</v>
      </c>
    </row>
    <row r="11" spans="1:5" x14ac:dyDescent="0.25">
      <c r="A11" s="10"/>
      <c r="B11" s="8">
        <v>0</v>
      </c>
      <c r="C11" s="8">
        <f>$C$2/($C$3-1)*LN((B11+$C$4-$C$4*B11)/(1-B11+$C$4*B11))+(($C$2-$C$2*$C$4)/$C$3)*((($C$5+B11)/(B11+$C$4-$C$4*B11))-(($C$6+1-B11)/(1-B11+$C$4*B11)))</f>
        <v>3.6563772221823124E-2</v>
      </c>
      <c r="D11" s="8">
        <f>$C$2/($D$3-1)*LN((B11+$C$4-$C$4*B11)/(1-B11+$C$4*B11))+(($C$2-$C$2*$C$4)/$D$3)*((($C$5+B11)/(B11+$C$4-$C$4*B11))-(($C$6+1-B11)/(1-B11+$C$4*B11)))</f>
        <v>3.8022046501674039E-2</v>
      </c>
      <c r="E11" s="8">
        <f>$C$2/($E$3-1)*LN((B11+$C$4-$C$4*B11)/(1-B11+$C$4*B11))+(($C$2-$C$2*$C$4)/$E$3)*((($C$5+B11)/(B11+$C$4-$C$4*B11))-(($C$6+1-B11)/(1-B11+$C$4*B11)))</f>
        <v>-2.0760741910184066E-3</v>
      </c>
    </row>
    <row r="12" spans="1:5" x14ac:dyDescent="0.25">
      <c r="A12" s="10"/>
      <c r="B12" s="8">
        <v>0.01</v>
      </c>
      <c r="C12" s="8">
        <f t="shared" ref="C12:C75" si="0">$C$2/($C$3-1)*LN((B12+$C$4-$C$4*B12)/(1-B12+$C$4*B12))+(($C$2-$C$2*$C$4)/$C$3)*((($C$5+B12)/(B12+$C$4-$C$4*B12))-(($C$6+1-B12)/(1-B12+$C$4*B12)))</f>
        <v>3.2282337347839099E-2</v>
      </c>
      <c r="D12" s="8">
        <f t="shared" ref="D12:D75" si="1">$C$2/($D$3-1)*LN((B12+$C$4-$C$4*B12)/(1-B12+$C$4*B12))+(($C$2-$C$2*$C$4)/$D$3)*((($C$5+B12)/(B12+$C$4-$C$4*B12))-(($C$6+1-B12)/(1-B12+$C$4*B12)))</f>
        <v>3.211014429436701E-2</v>
      </c>
      <c r="E12" s="8">
        <f t="shared" ref="E12:E75" si="2">$C$2/($E$3-1)*LN((B12+$C$4-$C$4*B12)/(1-B12+$C$4*B12))+(($C$2-$C$2*$C$4)/$E$3)*((($C$5+B12)/(B12+$C$4-$C$4*B12))-(($C$6+1-B12)/(1-B12+$C$4*B12)))</f>
        <v>-9.4777610176101645E-3</v>
      </c>
    </row>
    <row r="13" spans="1:5" x14ac:dyDescent="0.25">
      <c r="A13" s="10"/>
      <c r="B13" s="8">
        <v>0.02</v>
      </c>
      <c r="C13" s="8">
        <f t="shared" si="0"/>
        <v>2.8465476671910808E-2</v>
      </c>
      <c r="D13" s="8">
        <f t="shared" si="1"/>
        <v>2.6878166944227011E-2</v>
      </c>
      <c r="E13" s="8">
        <f t="shared" si="2"/>
        <v>-1.5875031465796607E-2</v>
      </c>
    </row>
    <row r="14" spans="1:5" x14ac:dyDescent="0.25">
      <c r="A14" s="10"/>
      <c r="B14" s="8">
        <v>0.03</v>
      </c>
      <c r="C14" s="8">
        <f t="shared" si="0"/>
        <v>2.5055264119341059E-2</v>
      </c>
      <c r="D14" s="8">
        <f t="shared" si="1"/>
        <v>2.2240626991204049E-2</v>
      </c>
      <c r="E14" s="8">
        <f t="shared" si="2"/>
        <v>-2.1396841461794935E-2</v>
      </c>
    </row>
    <row r="15" spans="1:5" x14ac:dyDescent="0.25">
      <c r="A15" s="10"/>
      <c r="B15" s="8">
        <v>0.04</v>
      </c>
      <c r="C15" s="8">
        <f t="shared" si="0"/>
        <v>2.2002691172518865E-2</v>
      </c>
      <c r="D15" s="8">
        <f t="shared" si="1"/>
        <v>1.8125255146530989E-2</v>
      </c>
      <c r="E15" s="8">
        <f t="shared" si="2"/>
        <v>-2.615199278155439E-2</v>
      </c>
    </row>
    <row r="16" spans="1:5" x14ac:dyDescent="0.25">
      <c r="B16" s="8">
        <v>0.05</v>
      </c>
      <c r="C16" s="8">
        <f t="shared" si="0"/>
        <v>1.9266033307916736E-2</v>
      </c>
      <c r="D16" s="8">
        <f t="shared" si="1"/>
        <v>1.4470573153065325E-2</v>
      </c>
      <c r="E16" s="8">
        <f t="shared" si="2"/>
        <v>-3.023285520018662E-2</v>
      </c>
    </row>
    <row r="17" spans="1:17" x14ac:dyDescent="0.25">
      <c r="A17" s="10"/>
      <c r="B17" s="8">
        <v>0.06</v>
      </c>
      <c r="C17" s="8">
        <f t="shared" si="0"/>
        <v>1.6809560641844454E-2</v>
      </c>
      <c r="D17" s="8">
        <f t="shared" si="1"/>
        <v>1.122397886406562E-2</v>
      </c>
      <c r="E17" s="8">
        <f t="shared" si="2"/>
        <v>-3.3718300183164823E-2</v>
      </c>
    </row>
    <row r="18" spans="1:17" x14ac:dyDescent="0.25">
      <c r="B18" s="8">
        <v>7.0000000000000007E-2</v>
      </c>
      <c r="C18" s="8">
        <f t="shared" si="0"/>
        <v>1.4602511302539908E-2</v>
      </c>
      <c r="D18" s="8">
        <f t="shared" si="1"/>
        <v>8.3402221548698197E-3</v>
      </c>
      <c r="E18" s="8">
        <f t="shared" si="2"/>
        <v>-3.6676033453368201E-2</v>
      </c>
    </row>
    <row r="19" spans="1:17" x14ac:dyDescent="0.25">
      <c r="B19" s="8">
        <v>0.08</v>
      </c>
      <c r="C19" s="8">
        <f t="shared" si="0"/>
        <v>1.2618267326003879E-2</v>
      </c>
      <c r="D19" s="8">
        <f t="shared" si="1"/>
        <v>5.7801820081632149E-3</v>
      </c>
      <c r="E19" s="8">
        <f t="shared" si="2"/>
        <v>-3.9164464711348768E-2</v>
      </c>
    </row>
    <row r="20" spans="1:17" x14ac:dyDescent="0.25">
      <c r="B20" s="8">
        <v>0.09</v>
      </c>
      <c r="C20" s="8">
        <f t="shared" si="0"/>
        <v>1.0833688106266504E-2</v>
      </c>
      <c r="D20" s="8">
        <f t="shared" si="1"/>
        <v>3.5098778193732583E-3</v>
      </c>
      <c r="E20" s="8">
        <f t="shared" si="2"/>
        <v>-4.1234217697728004E-2</v>
      </c>
    </row>
    <row r="21" spans="1:17" x14ac:dyDescent="0.25">
      <c r="B21" s="8">
        <v>0.1</v>
      </c>
      <c r="C21" s="8">
        <f t="shared" si="0"/>
        <v>9.2285674664125683E-3</v>
      </c>
      <c r="D21" s="8">
        <f t="shared" si="1"/>
        <v>1.499664413781604E-3</v>
      </c>
      <c r="E21" s="8">
        <f t="shared" si="2"/>
        <v>-4.2929358388158007E-2</v>
      </c>
    </row>
    <row r="22" spans="1:17" x14ac:dyDescent="0.25">
      <c r="B22" s="8">
        <v>0.11</v>
      </c>
      <c r="C22" s="8">
        <f t="shared" si="0"/>
        <v>7.7851885005340155E-3</v>
      </c>
      <c r="D22" s="8">
        <f t="shared" si="1"/>
        <v>-2.7642768966770759E-4</v>
      </c>
      <c r="E22" s="8">
        <f t="shared" si="2"/>
        <v>-4.4288400521881516E-2</v>
      </c>
      <c r="N22" s="14" t="s">
        <v>0</v>
      </c>
      <c r="O22" s="14">
        <v>6</v>
      </c>
      <c r="P22" s="19">
        <v>4</v>
      </c>
      <c r="Q22" s="14">
        <v>2.5499999999999998</v>
      </c>
    </row>
    <row r="23" spans="1:17" x14ac:dyDescent="0.25">
      <c r="B23" s="8">
        <v>0.12</v>
      </c>
      <c r="C23" s="8">
        <f t="shared" si="0"/>
        <v>6.4879563199258805E-3</v>
      </c>
      <c r="D23" s="8">
        <f t="shared" si="1"/>
        <v>-1.8412363213298616E-3</v>
      </c>
      <c r="E23" s="8">
        <f t="shared" si="2"/>
        <v>-4.5345133917752412E-2</v>
      </c>
      <c r="G23" s="23" t="s">
        <v>34</v>
      </c>
      <c r="H23" s="23"/>
      <c r="I23" s="14" t="s">
        <v>29</v>
      </c>
      <c r="J23" s="14"/>
      <c r="K23" s="14"/>
      <c r="L23" s="14"/>
      <c r="N23" s="14" t="s">
        <v>30</v>
      </c>
      <c r="O23" s="14">
        <v>1</v>
      </c>
    </row>
    <row r="24" spans="1:17" x14ac:dyDescent="0.25">
      <c r="B24" s="8">
        <v>0.13</v>
      </c>
      <c r="C24" s="8">
        <f t="shared" si="0"/>
        <v>5.3230933082017429E-3</v>
      </c>
      <c r="D24" s="8">
        <f t="shared" si="1"/>
        <v>-3.214918905877634E-3</v>
      </c>
      <c r="E24" s="8">
        <f t="shared" si="2"/>
        <v>-4.6129310766617387E-2</v>
      </c>
      <c r="G24" s="23"/>
      <c r="H24" s="23"/>
      <c r="I24" s="14" t="s">
        <v>2</v>
      </c>
      <c r="J24" s="14">
        <v>0.8</v>
      </c>
      <c r="K24" s="14">
        <v>0.89</v>
      </c>
      <c r="L24" s="14">
        <v>1</v>
      </c>
      <c r="N24" s="14" t="s">
        <v>31</v>
      </c>
      <c r="O24" s="14">
        <v>1</v>
      </c>
    </row>
    <row r="25" spans="1:17" x14ac:dyDescent="0.25">
      <c r="B25" s="8">
        <v>0.14000000000000001</v>
      </c>
      <c r="C25" s="8">
        <f t="shared" si="0"/>
        <v>4.2783848619675491E-3</v>
      </c>
      <c r="D25" s="8">
        <f t="shared" si="1"/>
        <v>-4.415328784813044E-3</v>
      </c>
      <c r="E25" s="8">
        <f t="shared" si="2"/>
        <v>-4.6667217354440155E-2</v>
      </c>
      <c r="G25" s="23"/>
      <c r="H25" s="23"/>
      <c r="I25" s="14" t="s">
        <v>28</v>
      </c>
      <c r="J25" s="14">
        <f>(($O$23*$O$24*O22)/(O22-1))*(J24*$O$25+(1-J24)*$O$25*($C$7^(1-O22)))^(1/(1-O22))</f>
        <v>0.49501318026357116</v>
      </c>
      <c r="K25" s="14">
        <f>(($O$23*$O$24*P22)/(P22-1))*(K24*$O$25+(1-K24)*$O$25*($C$7^(1-P22)))^(1/(1-P22))</f>
        <v>0.29428229868333311</v>
      </c>
      <c r="L25" s="14">
        <f>(($O$23*$O$24*Q22)/(Q22-1))*(L24*$O$25+(1-L24)*$O$25*($C$7^(1-Q22)))^(1/(1-Q22))</f>
        <v>8.4311322491937887E-2</v>
      </c>
      <c r="N25" s="14" t="s">
        <v>32</v>
      </c>
      <c r="O25" s="14">
        <v>100</v>
      </c>
    </row>
    <row r="26" spans="1:17" x14ac:dyDescent="0.25">
      <c r="B26" s="8">
        <v>0.15</v>
      </c>
      <c r="C26" s="8">
        <f t="shared" si="0"/>
        <v>3.3429661582817655E-3</v>
      </c>
      <c r="D26" s="8">
        <f t="shared" si="1"/>
        <v>-5.4583306749542149E-3</v>
      </c>
      <c r="E26" s="8">
        <f t="shared" si="2"/>
        <v>-4.6982152792961612E-2</v>
      </c>
      <c r="G26" s="23"/>
      <c r="H26" s="23"/>
      <c r="I26" s="14"/>
      <c r="J26" s="14"/>
      <c r="K26" s="14"/>
      <c r="L26" s="14"/>
    </row>
    <row r="27" spans="1:17" x14ac:dyDescent="0.25">
      <c r="B27" s="8">
        <v>0.16</v>
      </c>
      <c r="C27" s="8">
        <f t="shared" si="0"/>
        <v>2.5071424563261474E-3</v>
      </c>
      <c r="D27" s="8">
        <f t="shared" si="1"/>
        <v>-6.3580663957636119E-3</v>
      </c>
      <c r="E27" s="8">
        <f t="shared" si="2"/>
        <v>-4.7094831832359407E-2</v>
      </c>
      <c r="G27" s="23"/>
      <c r="H27" s="23"/>
      <c r="I27" s="14" t="s">
        <v>33</v>
      </c>
      <c r="J27" s="14"/>
      <c r="K27" s="14"/>
      <c r="L27" s="14"/>
    </row>
    <row r="28" spans="1:17" x14ac:dyDescent="0.25">
      <c r="B28" s="8">
        <v>0.17</v>
      </c>
      <c r="C28" s="8">
        <f t="shared" si="0"/>
        <v>1.7622369595301016E-3</v>
      </c>
      <c r="D28" s="8">
        <f t="shared" si="1"/>
        <v>-7.1271797390171643E-3</v>
      </c>
      <c r="E28" s="8">
        <f t="shared" si="2"/>
        <v>-4.7023725355454848E-2</v>
      </c>
      <c r="G28" s="23"/>
      <c r="H28" s="23"/>
      <c r="I28" s="14" t="s">
        <v>2</v>
      </c>
      <c r="J28" s="14">
        <v>0.2</v>
      </c>
      <c r="K28" s="14">
        <v>0.11</v>
      </c>
      <c r="L28" s="14">
        <v>0</v>
      </c>
      <c r="N28" s="37"/>
      <c r="O28" s="37"/>
      <c r="P28" s="37"/>
    </row>
    <row r="29" spans="1:17" x14ac:dyDescent="0.25">
      <c r="B29" s="8">
        <v>0.18</v>
      </c>
      <c r="C29" s="8">
        <f t="shared" si="0"/>
        <v>1.1004614460118217E-3</v>
      </c>
      <c r="D29" s="8">
        <f t="shared" si="1"/>
        <v>-7.7770075970004099E-3</v>
      </c>
      <c r="E29" s="8">
        <f t="shared" si="2"/>
        <v>-4.6785349451907848E-2</v>
      </c>
      <c r="G29" s="23"/>
      <c r="H29" s="23"/>
      <c r="I29" s="14" t="s">
        <v>28</v>
      </c>
      <c r="J29" s="14">
        <f>(($O$23*$O$24*O22)/(O22-1))*(J28*$O$25+(1-J28)*$O$25*($C$7^(1-O22)))^(1/(1-O22))</f>
        <v>0.58976502523363661</v>
      </c>
      <c r="K29" s="14">
        <f t="shared" ref="K29:L29" si="3">(($O$23*$O$24*P22)/(P22-1))*(K28*$O$25+(1-K28)*$O$25*($C$7^(1-P22)))^(1/(1-P22))</f>
        <v>0.3793098493663361</v>
      </c>
      <c r="L29" s="14">
        <f t="shared" si="3"/>
        <v>0.11803585148871309</v>
      </c>
    </row>
    <row r="30" spans="1:17" x14ac:dyDescent="0.25">
      <c r="B30" s="8">
        <v>0.19</v>
      </c>
      <c r="C30" s="8">
        <f t="shared" si="0"/>
        <v>5.1480580067555376E-4</v>
      </c>
      <c r="D30" s="8">
        <f t="shared" si="1"/>
        <v>-8.3177430893943277E-3</v>
      </c>
      <c r="E30" s="8">
        <f t="shared" si="2"/>
        <v>-4.6394511857091952E-2</v>
      </c>
    </row>
    <row r="31" spans="1:17" x14ac:dyDescent="0.25">
      <c r="B31" s="8">
        <v>0.2</v>
      </c>
      <c r="C31" s="8">
        <f t="shared" si="0"/>
        <v>-1.0566882000795363E-6</v>
      </c>
      <c r="D31" s="8">
        <f t="shared" si="1"/>
        <v>-8.7585753446550868E-3</v>
      </c>
      <c r="E31" s="8">
        <f t="shared" si="2"/>
        <v>-4.5864522875650529E-2</v>
      </c>
      <c r="G31" s="29" t="s">
        <v>35</v>
      </c>
      <c r="H31" s="30"/>
      <c r="I31" s="14" t="s">
        <v>29</v>
      </c>
      <c r="J31" s="14"/>
      <c r="K31" s="14"/>
      <c r="L31" s="14"/>
    </row>
    <row r="32" spans="1:17" x14ac:dyDescent="0.25">
      <c r="B32" s="8">
        <v>0.21</v>
      </c>
      <c r="C32" s="8">
        <f t="shared" si="0"/>
        <v>-4.5285082655936032E-4</v>
      </c>
      <c r="D32" s="8">
        <f t="shared" si="1"/>
        <v>-9.1078097320181628E-3</v>
      </c>
      <c r="E32" s="8">
        <f t="shared" si="2"/>
        <v>-4.5207376590793213E-2</v>
      </c>
      <c r="G32" s="31"/>
      <c r="H32" s="32"/>
      <c r="I32" s="14" t="s">
        <v>2</v>
      </c>
      <c r="J32" s="14">
        <v>0.8</v>
      </c>
      <c r="K32" s="14">
        <v>0.89</v>
      </c>
      <c r="L32" s="14">
        <v>1</v>
      </c>
    </row>
    <row r="33" spans="2:12" x14ac:dyDescent="0.25">
      <c r="B33" s="8">
        <v>0.22</v>
      </c>
      <c r="C33" s="8">
        <f t="shared" si="0"/>
        <v>-8.4576990364634147E-4</v>
      </c>
      <c r="D33" s="8">
        <f t="shared" si="1"/>
        <v>-9.3729716547864272E-3</v>
      </c>
      <c r="E33" s="8">
        <f t="shared" si="2"/>
        <v>-4.4433907109366552E-2</v>
      </c>
      <c r="G33" s="31"/>
      <c r="H33" s="32"/>
      <c r="I33" s="14" t="s">
        <v>28</v>
      </c>
      <c r="J33" s="14">
        <f>(($O$23*$O$24*O22)/(O22-1))*((1-J32)*$O$25+J32*$O$25*$C$7^(1-O22))^(1/(1-O22))</f>
        <v>0.58976502523363661</v>
      </c>
      <c r="K33" s="14">
        <f t="shared" ref="K33:L33" si="4">(($O$23*$O$24*P22)/(P22-1))*((1-K32)*$O$25+K32*$O$25*$C$7^(1-P22))^(1/(1-P22))</f>
        <v>0.3793098493663361</v>
      </c>
      <c r="L33" s="14">
        <f t="shared" si="4"/>
        <v>0.11803585148871309</v>
      </c>
    </row>
    <row r="34" spans="2:12" x14ac:dyDescent="0.25">
      <c r="B34" s="8">
        <v>0.23</v>
      </c>
      <c r="C34" s="8">
        <f t="shared" si="0"/>
        <v>-1.1845366998689752E-3</v>
      </c>
      <c r="D34" s="8">
        <f t="shared" si="1"/>
        <v>-9.5608964660196388E-3</v>
      </c>
      <c r="E34" s="8">
        <f t="shared" si="2"/>
        <v>-4.3553923750653159E-2</v>
      </c>
      <c r="G34" s="31"/>
      <c r="H34" s="32"/>
      <c r="I34" s="14"/>
      <c r="J34" s="14"/>
      <c r="K34" s="14"/>
      <c r="L34" s="14"/>
    </row>
    <row r="35" spans="2:12" x14ac:dyDescent="0.25">
      <c r="B35" s="8">
        <v>0.24</v>
      </c>
      <c r="C35" s="8">
        <f t="shared" si="0"/>
        <v>-1.4734565425210538E-3</v>
      </c>
      <c r="D35" s="8">
        <f t="shared" si="1"/>
        <v>-9.6778076248838912E-3</v>
      </c>
      <c r="E35" s="8">
        <f t="shared" si="2"/>
        <v>-4.2576328408668901E-2</v>
      </c>
      <c r="G35" s="31"/>
      <c r="H35" s="32"/>
      <c r="I35" s="14" t="s">
        <v>33</v>
      </c>
      <c r="J35" s="14"/>
      <c r="K35" s="14"/>
      <c r="L35" s="14"/>
    </row>
    <row r="36" spans="2:12" x14ac:dyDescent="0.25">
      <c r="B36" s="8">
        <v>0.25</v>
      </c>
      <c r="C36" s="8">
        <f t="shared" si="0"/>
        <v>-1.7164635968447486E-3</v>
      </c>
      <c r="D36" s="8">
        <f t="shared" si="1"/>
        <v>-9.729384853273508E-3</v>
      </c>
      <c r="E36" s="8">
        <f t="shared" si="2"/>
        <v>-4.1509217768852288E-2</v>
      </c>
      <c r="G36" s="31"/>
      <c r="H36" s="32"/>
      <c r="I36" s="14" t="s">
        <v>2</v>
      </c>
      <c r="J36" s="14">
        <v>0.2</v>
      </c>
      <c r="K36" s="14">
        <v>0.11</v>
      </c>
      <c r="L36" s="14">
        <v>0</v>
      </c>
    </row>
    <row r="37" spans="2:12" x14ac:dyDescent="0.25">
      <c r="B37" s="8">
        <v>0.26</v>
      </c>
      <c r="C37" s="8">
        <f t="shared" si="0"/>
        <v>-1.9171613832968878E-3</v>
      </c>
      <c r="D37" s="8">
        <f t="shared" si="1"/>
        <v>-9.7208237605050929E-3</v>
      </c>
      <c r="E37" s="8">
        <f t="shared" si="2"/>
        <v>-4.0359972613725037E-2</v>
      </c>
      <c r="G37" s="33"/>
      <c r="H37" s="34"/>
      <c r="I37" s="14" t="s">
        <v>28</v>
      </c>
      <c r="J37" s="14">
        <f>(($O$23*$O$24*O22)/(O22-1))*((1-J36)*$O$25+J36*$O$25*$C$7^(1-O22))^(1/(1-O22))</f>
        <v>0.49501318026357116</v>
      </c>
      <c r="K37" s="14">
        <f t="shared" ref="K37:L37" si="5">(($O$23*$O$24*P22)/(P22-1))*((1-K36)*$O$25+K36*$O$25*$C$7^(1-P22))^(1/(1-P22))</f>
        <v>0.29428229868333311</v>
      </c>
      <c r="L37" s="14">
        <f t="shared" si="5"/>
        <v>8.4311322491937887E-2</v>
      </c>
    </row>
    <row r="38" spans="2:12" x14ac:dyDescent="0.25">
      <c r="B38" s="8">
        <v>0.27</v>
      </c>
      <c r="C38" s="8">
        <f t="shared" si="0"/>
        <v>-2.0788583511431036E-3</v>
      </c>
      <c r="D38" s="8">
        <f t="shared" si="1"/>
        <v>-9.6568881653839589E-3</v>
      </c>
      <c r="E38" s="8">
        <f t="shared" si="2"/>
        <v>-3.9135336087561215E-2</v>
      </c>
    </row>
    <row r="39" spans="2:12" x14ac:dyDescent="0.25">
      <c r="B39" s="8">
        <v>0.28000000000000003</v>
      </c>
      <c r="C39" s="8">
        <f t="shared" si="0"/>
        <v>-2.2045992065395509E-3</v>
      </c>
      <c r="D39" s="8">
        <f t="shared" si="1"/>
        <v>-9.5419561491907404E-3</v>
      </c>
      <c r="E39" s="8">
        <f t="shared" si="2"/>
        <v>-3.784148249108496E-2</v>
      </c>
    </row>
    <row r="40" spans="2:12" x14ac:dyDescent="0.25">
      <c r="B40" s="8">
        <v>0.28999999999999998</v>
      </c>
      <c r="C40" s="8">
        <f t="shared" si="0"/>
        <v>-2.2971925844793364E-3</v>
      </c>
      <c r="D40" s="8">
        <f t="shared" si="1"/>
        <v>-9.3800607118115775E-3</v>
      </c>
      <c r="E40" s="8">
        <f t="shared" si="2"/>
        <v>-3.6484077930948544E-2</v>
      </c>
    </row>
    <row r="41" spans="2:12" x14ac:dyDescent="0.25">
      <c r="B41" s="8">
        <v>0.3</v>
      </c>
      <c r="C41" s="8">
        <f t="shared" si="0"/>
        <v>-2.3592355639613233E-3</v>
      </c>
      <c r="D41" s="8">
        <f t="shared" si="1"/>
        <v>-9.1749257697730097E-3</v>
      </c>
      <c r="E41" s="8">
        <f t="shared" si="2"/>
        <v>-3.5068333945134131E-2</v>
      </c>
    </row>
    <row r="42" spans="2:12" x14ac:dyDescent="0.25">
      <c r="B42" s="8">
        <v>0.31</v>
      </c>
      <c r="C42" s="8">
        <f t="shared" si="0"/>
        <v>-2.3931354509764864E-3</v>
      </c>
      <c r="D42" s="8">
        <f t="shared" si="1"/>
        <v>-8.9299981241276055E-3</v>
      </c>
      <c r="E42" s="8">
        <f t="shared" si="2"/>
        <v>-3.3599055056471344E-2</v>
      </c>
    </row>
    <row r="43" spans="2:12" x14ac:dyDescent="0.25">
      <c r="B43" s="8">
        <v>0.32</v>
      </c>
      <c r="C43" s="8">
        <f t="shared" si="0"/>
        <v>-2.4011291915961748E-3</v>
      </c>
      <c r="D43" s="8">
        <f t="shared" si="1"/>
        <v>-8.6484759338025935E-3</v>
      </c>
      <c r="E43" s="8">
        <f t="shared" si="2"/>
        <v>-3.2080681065780395E-2</v>
      </c>
    </row>
    <row r="44" spans="2:12" x14ac:dyDescent="0.25">
      <c r="B44" s="8">
        <v>0.33</v>
      </c>
      <c r="C44" s="8">
        <f t="shared" si="0"/>
        <v>-2.3853007253483438E-3</v>
      </c>
      <c r="D44" s="8">
        <f t="shared" si="1"/>
        <v>-8.3333341528428334E-3</v>
      </c>
      <c r="E44" s="8">
        <f t="shared" si="2"/>
        <v>-3.0517324778626266E-2</v>
      </c>
    </row>
    <row r="45" spans="2:12" x14ac:dyDescent="0.25">
      <c r="B45" s="8">
        <v>0.34</v>
      </c>
      <c r="C45" s="8">
        <f t="shared" si="0"/>
        <v>-2.3475965453714047E-3</v>
      </c>
      <c r="D45" s="8">
        <f t="shared" si="1"/>
        <v>-7.9873473252620453E-3</v>
      </c>
      <c r="E45" s="8">
        <f t="shared" si="2"/>
        <v>-2.8912805761188175E-2</v>
      </c>
    </row>
    <row r="46" spans="2:12" x14ac:dyDescent="0.25">
      <c r="B46" s="8">
        <v>0.35</v>
      </c>
      <c r="C46" s="8">
        <f t="shared" si="0"/>
        <v>-2.2898396950860322E-3</v>
      </c>
      <c r="D46" s="8">
        <f t="shared" si="1"/>
        <v>-7.6131100768020848E-3</v>
      </c>
      <c r="E46" s="8">
        <f t="shared" si="2"/>
        <v>-2.7270680637996716E-2</v>
      </c>
    </row>
    <row r="47" spans="2:12" x14ac:dyDescent="0.25">
      <c r="B47" s="8">
        <v>0.36</v>
      </c>
      <c r="C47" s="8">
        <f t="shared" si="0"/>
        <v>-2.2137424001341874E-3</v>
      </c>
      <c r="D47" s="8">
        <f t="shared" si="1"/>
        <v>-7.2130555970235655E-3</v>
      </c>
      <c r="E47" s="8">
        <f t="shared" si="2"/>
        <v>-2.5594270374565291E-2</v>
      </c>
    </row>
    <row r="48" spans="2:12" x14ac:dyDescent="0.25">
      <c r="B48" s="8">
        <v>0.37</v>
      </c>
      <c r="C48" s="8">
        <f t="shared" si="0"/>
        <v>-2.1209175081433988E-3</v>
      </c>
      <c r="D48" s="8">
        <f t="shared" si="1"/>
        <v>-6.7894723663896109E-3</v>
      </c>
      <c r="E48" s="8">
        <f t="shared" si="2"/>
        <v>-2.3886684929069223E-2</v>
      </c>
    </row>
    <row r="49" spans="2:5" x14ac:dyDescent="0.25">
      <c r="B49" s="8">
        <v>0.38</v>
      </c>
      <c r="C49" s="8">
        <f t="shared" si="0"/>
        <v>-2.0128888866934452E-3</v>
      </c>
      <c r="D49" s="8">
        <f t="shared" si="1"/>
        <v>-6.3445193501862063E-3</v>
      </c>
      <c r="E49" s="8">
        <f t="shared" si="2"/>
        <v>-2.215084560740601E-2</v>
      </c>
    </row>
    <row r="50" spans="2:5" x14ac:dyDescent="0.25">
      <c r="B50" s="8">
        <v>0.39</v>
      </c>
      <c r="C50" s="8">
        <f t="shared" si="0"/>
        <v>-1.8911009110448677E-3</v>
      </c>
      <c r="D50" s="8">
        <f t="shared" si="1"/>
        <v>-5.8802398532871274E-3</v>
      </c>
      <c r="E50" s="8">
        <f t="shared" si="2"/>
        <v>-2.0389505413742612E-2</v>
      </c>
    </row>
    <row r="51" spans="2:5" x14ac:dyDescent="0.25">
      <c r="B51" s="8">
        <v>0.4</v>
      </c>
      <c r="C51" s="8">
        <f t="shared" si="0"/>
        <v>-1.7569271572140388E-3</v>
      </c>
      <c r="D51" s="8">
        <f t="shared" si="1"/>
        <v>-5.3985742061466307E-3</v>
      </c>
      <c r="E51" s="8">
        <f t="shared" si="2"/>
        <v>-1.8605267652834906E-2</v>
      </c>
    </row>
    <row r="52" spans="2:5" x14ac:dyDescent="0.25">
      <c r="B52" s="8">
        <v>0.41</v>
      </c>
      <c r="C52" s="8">
        <f t="shared" si="0"/>
        <v>-1.6116784023973898E-3</v>
      </c>
      <c r="D52" s="8">
        <f t="shared" si="1"/>
        <v>-4.9013714323219611E-3</v>
      </c>
      <c r="E52" s="8">
        <f t="shared" si="2"/>
        <v>-1.6800603009973797E-2</v>
      </c>
    </row>
    <row r="53" spans="2:5" x14ac:dyDescent="0.25">
      <c r="B53" s="8">
        <v>0.42</v>
      </c>
      <c r="C53" s="8">
        <f t="shared" si="0"/>
        <v>-1.4566100232152254E-3</v>
      </c>
      <c r="D53" s="8">
        <f t="shared" si="1"/>
        <v>-4.3904000307800548E-3</v>
      </c>
      <c r="E53" s="8">
        <f t="shared" si="2"/>
        <v>-1.4977865308593564E-2</v>
      </c>
    </row>
    <row r="54" spans="2:5" x14ac:dyDescent="0.25">
      <c r="B54" s="8">
        <v>0.43</v>
      </c>
      <c r="C54" s="8">
        <f t="shared" si="0"/>
        <v>-1.2929288724503243E-3</v>
      </c>
      <c r="D54" s="8">
        <f t="shared" si="1"/>
        <v>-3.8673579917671615E-3</v>
      </c>
      <c r="E54" s="8">
        <f t="shared" si="2"/>
        <v>-1.3139306123664964E-2</v>
      </c>
    </row>
    <row r="55" spans="2:5" x14ac:dyDescent="0.25">
      <c r="B55" s="8">
        <v>0.44</v>
      </c>
      <c r="C55" s="8">
        <f t="shared" si="0"/>
        <v>-1.121799706665625E-3</v>
      </c>
      <c r="D55" s="8">
        <f t="shared" si="1"/>
        <v>-3.3338821527689258E-3</v>
      </c>
      <c r="E55" s="8">
        <f t="shared" si="2"/>
        <v>-1.1287088410459074E-2</v>
      </c>
    </row>
    <row r="56" spans="2:5" x14ac:dyDescent="0.25">
      <c r="B56" s="8">
        <v>0.45</v>
      </c>
      <c r="C56" s="8">
        <f t="shared" si="0"/>
        <v>-9.4435123008793E-4</v>
      </c>
      <c r="D56" s="8">
        <f t="shared" si="1"/>
        <v>-2.791556990751386E-3</v>
      </c>
      <c r="E56" s="8">
        <f t="shared" si="2"/>
        <v>-9.4232992926353565E-3</v>
      </c>
    </row>
    <row r="57" spans="2:5" x14ac:dyDescent="0.25">
      <c r="B57" s="8">
        <v>0.46</v>
      </c>
      <c r="C57" s="8">
        <f t="shared" si="0"/>
        <v>-7.6168181427863687E-4</v>
      </c>
      <c r="D57" s="8">
        <f t="shared" si="1"/>
        <v>-2.2419229382087454E-3</v>
      </c>
      <c r="E57" s="8">
        <f t="shared" si="2"/>
        <v>-7.5499621405087161E-3</v>
      </c>
    </row>
    <row r="58" spans="2:5" x14ac:dyDescent="0.25">
      <c r="B58" s="8">
        <v>0.47</v>
      </c>
      <c r="C58" s="8">
        <f t="shared" si="0"/>
        <v>-5.7486494823721403E-4</v>
      </c>
      <c r="D58" s="8">
        <f t="shared" si="1"/>
        <v>-1.6864843033438633E-3</v>
      </c>
      <c r="E58" s="8">
        <f t="shared" si="2"/>
        <v>-5.66904805947086E-3</v>
      </c>
    </row>
    <row r="59" spans="2:5" x14ac:dyDescent="0.25">
      <c r="B59" s="8">
        <v>0.48</v>
      </c>
      <c r="C59" s="8">
        <f t="shared" si="0"/>
        <v>-3.8495446959089293E-4</v>
      </c>
      <c r="D59" s="8">
        <f t="shared" si="1"/>
        <v>-1.1267168688122468E-3</v>
      </c>
      <c r="E59" s="8">
        <f t="shared" si="2"/>
        <v>-3.782486899636079E-3</v>
      </c>
    </row>
    <row r="60" spans="2:5" x14ac:dyDescent="0.25">
      <c r="B60" s="8">
        <v>0.49</v>
      </c>
      <c r="C60" s="8">
        <f t="shared" si="0"/>
        <v>-1.92989624321677E-4</v>
      </c>
      <c r="D60" s="8">
        <f t="shared" si="1"/>
        <v>-5.6407523873221741E-4</v>
      </c>
      <c r="E60" s="8">
        <f t="shared" si="2"/>
        <v>-1.8921778906414752E-3</v>
      </c>
    </row>
    <row r="61" spans="2:5" x14ac:dyDescent="0.25">
      <c r="B61" s="8">
        <v>0.5</v>
      </c>
      <c r="C61" s="8">
        <f t="shared" si="0"/>
        <v>0</v>
      </c>
      <c r="D61" s="8">
        <f t="shared" si="1"/>
        <v>0</v>
      </c>
      <c r="E61" s="8">
        <f t="shared" si="2"/>
        <v>0</v>
      </c>
    </row>
    <row r="62" spans="2:5" x14ac:dyDescent="0.25">
      <c r="B62" s="8">
        <v>0.51</v>
      </c>
      <c r="C62" s="8">
        <f t="shared" si="0"/>
        <v>1.9298962432167874E-4</v>
      </c>
      <c r="D62" s="8">
        <f t="shared" si="1"/>
        <v>5.6407523873222044E-4</v>
      </c>
      <c r="E62" s="8">
        <f t="shared" si="2"/>
        <v>1.8921778906414804E-3</v>
      </c>
    </row>
    <row r="63" spans="2:5" x14ac:dyDescent="0.25">
      <c r="B63" s="8">
        <v>0.52</v>
      </c>
      <c r="C63" s="8">
        <f t="shared" si="0"/>
        <v>3.8495446959088166E-4</v>
      </c>
      <c r="D63" s="8">
        <f t="shared" si="1"/>
        <v>1.1267168688122338E-3</v>
      </c>
      <c r="E63" s="8">
        <f t="shared" si="2"/>
        <v>3.7824868996360738E-3</v>
      </c>
    </row>
    <row r="64" spans="2:5" x14ac:dyDescent="0.25">
      <c r="B64" s="8">
        <v>0.53</v>
      </c>
      <c r="C64" s="8">
        <f t="shared" si="0"/>
        <v>5.7486494823720969E-4</v>
      </c>
      <c r="D64" s="8">
        <f t="shared" si="1"/>
        <v>1.6864843033438607E-3</v>
      </c>
      <c r="E64" s="8">
        <f t="shared" si="2"/>
        <v>5.6690480594708756E-3</v>
      </c>
    </row>
    <row r="65" spans="2:5" x14ac:dyDescent="0.25">
      <c r="B65" s="8">
        <v>0.54</v>
      </c>
      <c r="C65" s="8">
        <f t="shared" si="0"/>
        <v>7.6168181427862559E-4</v>
      </c>
      <c r="D65" s="8">
        <f t="shared" si="1"/>
        <v>2.2419229382087333E-3</v>
      </c>
      <c r="E65" s="8">
        <f t="shared" si="2"/>
        <v>7.5499621405087144E-3</v>
      </c>
    </row>
    <row r="66" spans="2:5" x14ac:dyDescent="0.25">
      <c r="B66" s="8">
        <v>0.55000000000000004</v>
      </c>
      <c r="C66" s="8">
        <f t="shared" si="0"/>
        <v>9.4435123008792827E-4</v>
      </c>
      <c r="D66" s="8">
        <f t="shared" si="1"/>
        <v>2.7915569907513843E-3</v>
      </c>
      <c r="E66" s="8">
        <f t="shared" si="2"/>
        <v>9.423299292635353E-3</v>
      </c>
    </row>
    <row r="67" spans="2:5" x14ac:dyDescent="0.25">
      <c r="B67" s="8">
        <v>0.56000000000000005</v>
      </c>
      <c r="C67" s="8">
        <f t="shared" si="0"/>
        <v>1.1217997066656285E-3</v>
      </c>
      <c r="D67" s="8">
        <f t="shared" si="1"/>
        <v>3.3338821527689327E-3</v>
      </c>
      <c r="E67" s="8">
        <f t="shared" si="2"/>
        <v>1.1287088410459081E-2</v>
      </c>
    </row>
    <row r="68" spans="2:5" x14ac:dyDescent="0.25">
      <c r="B68" s="8">
        <v>0.56999999999999995</v>
      </c>
      <c r="C68" s="8">
        <f t="shared" si="0"/>
        <v>1.2929288724503069E-3</v>
      </c>
      <c r="D68" s="8">
        <f t="shared" si="1"/>
        <v>3.8673579917671338E-3</v>
      </c>
      <c r="E68" s="8">
        <f t="shared" si="2"/>
        <v>1.3139306123664894E-2</v>
      </c>
    </row>
    <row r="69" spans="2:5" x14ac:dyDescent="0.25">
      <c r="B69" s="8">
        <v>0.57999999999999996</v>
      </c>
      <c r="C69" s="8">
        <f t="shared" si="0"/>
        <v>1.4566100232152341E-3</v>
      </c>
      <c r="D69" s="8">
        <f t="shared" si="1"/>
        <v>4.3904000307800652E-3</v>
      </c>
      <c r="E69" s="8">
        <f t="shared" si="2"/>
        <v>1.4977865308593574E-2</v>
      </c>
    </row>
    <row r="70" spans="2:5" x14ac:dyDescent="0.25">
      <c r="B70" s="8">
        <v>0.59</v>
      </c>
      <c r="C70" s="8">
        <f t="shared" si="0"/>
        <v>1.6116784023973516E-3</v>
      </c>
      <c r="D70" s="8">
        <f t="shared" si="1"/>
        <v>4.9013714323219056E-3</v>
      </c>
      <c r="E70" s="8">
        <f t="shared" si="2"/>
        <v>1.6800603009973693E-2</v>
      </c>
    </row>
    <row r="71" spans="2:5" x14ac:dyDescent="0.25">
      <c r="B71" s="8">
        <v>0.6</v>
      </c>
      <c r="C71" s="8">
        <f t="shared" si="0"/>
        <v>1.7569271572140457E-3</v>
      </c>
      <c r="D71" s="8">
        <f t="shared" si="1"/>
        <v>5.3985742061466412E-3</v>
      </c>
      <c r="E71" s="8">
        <f t="shared" si="2"/>
        <v>1.8605267652834927E-2</v>
      </c>
    </row>
    <row r="72" spans="2:5" x14ac:dyDescent="0.25">
      <c r="B72" s="8">
        <v>0.61</v>
      </c>
      <c r="C72" s="8">
        <f t="shared" si="0"/>
        <v>1.8911009110448677E-3</v>
      </c>
      <c r="D72" s="8">
        <f t="shared" si="1"/>
        <v>5.8802398532871274E-3</v>
      </c>
      <c r="E72" s="8">
        <f t="shared" si="2"/>
        <v>2.0389505413742612E-2</v>
      </c>
    </row>
    <row r="73" spans="2:5" x14ac:dyDescent="0.25">
      <c r="B73" s="8">
        <v>0.62</v>
      </c>
      <c r="C73" s="8">
        <f t="shared" si="0"/>
        <v>2.0128888866934522E-3</v>
      </c>
      <c r="D73" s="8">
        <f t="shared" si="1"/>
        <v>6.3445193501862202E-3</v>
      </c>
      <c r="E73" s="8">
        <f t="shared" si="2"/>
        <v>2.215084560740601E-2</v>
      </c>
    </row>
    <row r="74" spans="2:5" x14ac:dyDescent="0.25">
      <c r="B74" s="8">
        <v>0.63</v>
      </c>
      <c r="C74" s="8">
        <f t="shared" si="0"/>
        <v>2.1209175081434196E-3</v>
      </c>
      <c r="D74" s="8">
        <f t="shared" si="1"/>
        <v>6.7894723663896352E-3</v>
      </c>
      <c r="E74" s="8">
        <f t="shared" si="2"/>
        <v>2.3886684929069264E-2</v>
      </c>
    </row>
    <row r="75" spans="2:5" x14ac:dyDescent="0.25">
      <c r="B75" s="8">
        <v>0.64</v>
      </c>
      <c r="C75" s="8">
        <f t="shared" si="0"/>
        <v>2.2137424001341978E-3</v>
      </c>
      <c r="D75" s="8">
        <f t="shared" si="1"/>
        <v>7.2130555970235793E-3</v>
      </c>
      <c r="E75" s="8">
        <f t="shared" si="2"/>
        <v>2.5594270374565305E-2</v>
      </c>
    </row>
    <row r="76" spans="2:5" x14ac:dyDescent="0.25">
      <c r="B76" s="8">
        <v>0.65</v>
      </c>
      <c r="C76" s="8">
        <f t="shared" ref="C76:C111" si="6">$C$2/($C$3-1)*LN((B76+$C$4-$C$4*B76)/(1-B76+$C$4*B76))+(($C$2-$C$2*$C$4)/$C$3)*((($C$5+B76)/(B76+$C$4-$C$4*B76))-(($C$6+1-B76)/(1-B76+$C$4*B76)))</f>
        <v>2.2898396950860427E-3</v>
      </c>
      <c r="D76" s="8">
        <f t="shared" ref="D76:D111" si="7">$C$2/($D$3-1)*LN((B76+$C$4-$C$4*B76)/(1-B76+$C$4*B76))+(($C$2-$C$2*$C$4)/$D$3)*((($C$5+B76)/(B76+$C$4-$C$4*B76))-(($C$6+1-B76)/(1-B76+$C$4*B76)))</f>
        <v>7.6131100768020918E-3</v>
      </c>
      <c r="E76" s="8">
        <f t="shared" ref="E76:E111" si="8">$C$2/($E$3-1)*LN((B76+$C$4-$C$4*B76)/(1-B76+$C$4*B76))+(($C$2-$C$2*$C$4)/$E$3)*((($C$5+B76)/(B76+$C$4-$C$4*B76))-(($C$6+1-B76)/(1-B76+$C$4*B76)))</f>
        <v>2.727068063799673E-2</v>
      </c>
    </row>
    <row r="77" spans="2:5" x14ac:dyDescent="0.25">
      <c r="B77" s="8">
        <v>0.66</v>
      </c>
      <c r="C77" s="8">
        <f t="shared" si="6"/>
        <v>2.3475965453714255E-3</v>
      </c>
      <c r="D77" s="8">
        <f t="shared" si="7"/>
        <v>7.987347325262073E-3</v>
      </c>
      <c r="E77" s="8">
        <f t="shared" si="8"/>
        <v>2.8912805761188244E-2</v>
      </c>
    </row>
    <row r="78" spans="2:5" x14ac:dyDescent="0.25">
      <c r="B78" s="8">
        <v>0.67</v>
      </c>
      <c r="C78" s="8">
        <f t="shared" si="6"/>
        <v>2.3853007253483265E-3</v>
      </c>
      <c r="D78" s="8">
        <f t="shared" si="7"/>
        <v>8.3333341528428057E-3</v>
      </c>
      <c r="E78" s="8">
        <f t="shared" si="8"/>
        <v>3.0517324778626224E-2</v>
      </c>
    </row>
    <row r="79" spans="2:5" x14ac:dyDescent="0.25">
      <c r="B79" s="8">
        <v>0.68</v>
      </c>
      <c r="C79" s="8">
        <f t="shared" si="6"/>
        <v>2.401129191596206E-3</v>
      </c>
      <c r="D79" s="8">
        <f t="shared" si="7"/>
        <v>8.6484759338026421E-3</v>
      </c>
      <c r="E79" s="8">
        <f t="shared" si="8"/>
        <v>3.2080681065780478E-2</v>
      </c>
    </row>
    <row r="80" spans="2:5" x14ac:dyDescent="0.25">
      <c r="B80" s="8">
        <v>0.69</v>
      </c>
      <c r="C80" s="8">
        <f t="shared" si="6"/>
        <v>2.3931354509764968E-3</v>
      </c>
      <c r="D80" s="8">
        <f t="shared" si="7"/>
        <v>8.9299981241276263E-3</v>
      </c>
      <c r="E80" s="8">
        <f t="shared" si="8"/>
        <v>3.3599055056471372E-2</v>
      </c>
    </row>
    <row r="81" spans="2:5" x14ac:dyDescent="0.25">
      <c r="B81" s="8">
        <v>0.7</v>
      </c>
      <c r="C81" s="8">
        <f t="shared" si="6"/>
        <v>2.3592355639613302E-3</v>
      </c>
      <c r="D81" s="8">
        <f t="shared" si="7"/>
        <v>9.1749257697730235E-3</v>
      </c>
      <c r="E81" s="8">
        <f t="shared" si="8"/>
        <v>3.5068333945134145E-2</v>
      </c>
    </row>
    <row r="82" spans="2:5" x14ac:dyDescent="0.25">
      <c r="B82" s="8">
        <v>0.71</v>
      </c>
      <c r="C82" s="8">
        <f t="shared" si="6"/>
        <v>2.2971925844793295E-3</v>
      </c>
      <c r="D82" s="8">
        <f t="shared" si="7"/>
        <v>9.3800607118115636E-3</v>
      </c>
      <c r="E82" s="8">
        <f t="shared" si="8"/>
        <v>3.648407793094853E-2</v>
      </c>
    </row>
    <row r="83" spans="2:5" x14ac:dyDescent="0.25">
      <c r="B83" s="8">
        <v>0.72</v>
      </c>
      <c r="C83" s="8">
        <f t="shared" si="6"/>
        <v>2.204599206539537E-3</v>
      </c>
      <c r="D83" s="8">
        <f t="shared" si="7"/>
        <v>9.5419561491907265E-3</v>
      </c>
      <c r="E83" s="8">
        <f t="shared" si="8"/>
        <v>3.7841482491084918E-2</v>
      </c>
    </row>
    <row r="84" spans="2:5" x14ac:dyDescent="0.25">
      <c r="B84" s="8">
        <v>0.73</v>
      </c>
      <c r="C84" s="8">
        <f t="shared" si="6"/>
        <v>2.0788583511430758E-3</v>
      </c>
      <c r="D84" s="8">
        <f t="shared" si="7"/>
        <v>9.6568881653839311E-3</v>
      </c>
      <c r="E84" s="8">
        <f t="shared" si="8"/>
        <v>3.9135336087561187E-2</v>
      </c>
    </row>
    <row r="85" spans="2:5" x14ac:dyDescent="0.25">
      <c r="B85" s="8">
        <v>0.74</v>
      </c>
      <c r="C85" s="8">
        <f t="shared" si="6"/>
        <v>1.9171613832968878E-3</v>
      </c>
      <c r="D85" s="8">
        <f t="shared" si="7"/>
        <v>9.7208237605050929E-3</v>
      </c>
      <c r="E85" s="8">
        <f t="shared" si="8"/>
        <v>4.0359972613725037E-2</v>
      </c>
    </row>
    <row r="86" spans="2:5" x14ac:dyDescent="0.25">
      <c r="B86" s="8">
        <v>0.75</v>
      </c>
      <c r="C86" s="8">
        <f t="shared" si="6"/>
        <v>1.7164635968447417E-3</v>
      </c>
      <c r="D86" s="8">
        <f t="shared" si="7"/>
        <v>9.7293848532734942E-3</v>
      </c>
      <c r="E86" s="8">
        <f t="shared" si="8"/>
        <v>4.1509217768852275E-2</v>
      </c>
    </row>
    <row r="87" spans="2:5" x14ac:dyDescent="0.25">
      <c r="B87" s="8">
        <v>0.76</v>
      </c>
      <c r="C87" s="8">
        <f t="shared" si="6"/>
        <v>1.4734565425210538E-3</v>
      </c>
      <c r="D87" s="8">
        <f t="shared" si="7"/>
        <v>9.6778076248838912E-3</v>
      </c>
      <c r="E87" s="8">
        <f t="shared" si="8"/>
        <v>4.2576328408668901E-2</v>
      </c>
    </row>
    <row r="88" spans="2:5" x14ac:dyDescent="0.25">
      <c r="B88" s="8">
        <v>0.77</v>
      </c>
      <c r="C88" s="8">
        <f t="shared" si="6"/>
        <v>1.1845366998689683E-3</v>
      </c>
      <c r="D88" s="8">
        <f t="shared" si="7"/>
        <v>9.560896466019625E-3</v>
      </c>
      <c r="E88" s="8">
        <f t="shared" si="8"/>
        <v>4.3553923750653145E-2</v>
      </c>
    </row>
    <row r="89" spans="2:5" x14ac:dyDescent="0.25">
      <c r="B89" s="8">
        <v>0.78</v>
      </c>
      <c r="C89" s="8">
        <f t="shared" si="6"/>
        <v>8.4576990364632759E-4</v>
      </c>
      <c r="D89" s="8">
        <f t="shared" si="7"/>
        <v>9.3729716547863995E-3</v>
      </c>
      <c r="E89" s="8">
        <f t="shared" si="8"/>
        <v>4.4433907109366511E-2</v>
      </c>
    </row>
    <row r="90" spans="2:5" x14ac:dyDescent="0.25">
      <c r="B90" s="8">
        <v>0.79</v>
      </c>
      <c r="C90" s="8">
        <f t="shared" si="6"/>
        <v>4.5285082655930481E-4</v>
      </c>
      <c r="D90" s="8">
        <f t="shared" si="7"/>
        <v>9.1078097320180795E-3</v>
      </c>
      <c r="E90" s="8">
        <f t="shared" si="8"/>
        <v>4.5207376590793075E-2</v>
      </c>
    </row>
    <row r="91" spans="2:5" x14ac:dyDescent="0.25">
      <c r="B91" s="8">
        <v>0.8</v>
      </c>
      <c r="C91" s="8">
        <f t="shared" si="6"/>
        <v>1.0566882000587197E-6</v>
      </c>
      <c r="D91" s="8">
        <f t="shared" si="7"/>
        <v>8.7585753446550729E-3</v>
      </c>
      <c r="E91" s="8">
        <f t="shared" si="8"/>
        <v>4.5864522875650529E-2</v>
      </c>
    </row>
    <row r="92" spans="2:5" x14ac:dyDescent="0.25">
      <c r="B92" s="8">
        <v>0.81</v>
      </c>
      <c r="C92" s="8">
        <f t="shared" si="6"/>
        <v>-5.1480580067555376E-4</v>
      </c>
      <c r="D92" s="8">
        <f t="shared" si="7"/>
        <v>8.3177430893943277E-3</v>
      </c>
      <c r="E92" s="8">
        <f t="shared" si="8"/>
        <v>4.6394511857091952E-2</v>
      </c>
    </row>
    <row r="93" spans="2:5" x14ac:dyDescent="0.25">
      <c r="B93" s="8">
        <v>0.82</v>
      </c>
      <c r="C93" s="8">
        <f t="shared" si="6"/>
        <v>-1.1004614460118078E-3</v>
      </c>
      <c r="D93" s="8">
        <f t="shared" si="7"/>
        <v>7.7770075970004376E-3</v>
      </c>
      <c r="E93" s="8">
        <f t="shared" si="8"/>
        <v>4.6785349451907876E-2</v>
      </c>
    </row>
    <row r="94" spans="2:5" x14ac:dyDescent="0.25">
      <c r="B94" s="8">
        <v>0.83</v>
      </c>
      <c r="C94" s="8">
        <f t="shared" si="6"/>
        <v>-1.7622369595301085E-3</v>
      </c>
      <c r="D94" s="8">
        <f t="shared" si="7"/>
        <v>7.1271797390171504E-3</v>
      </c>
      <c r="E94" s="8">
        <f t="shared" si="8"/>
        <v>4.7023725355454821E-2</v>
      </c>
    </row>
    <row r="95" spans="2:5" x14ac:dyDescent="0.25">
      <c r="B95" s="8">
        <v>0.84</v>
      </c>
      <c r="C95" s="8">
        <f t="shared" si="6"/>
        <v>-2.5071424563261752E-3</v>
      </c>
      <c r="D95" s="8">
        <f t="shared" si="7"/>
        <v>6.3580663957635702E-3</v>
      </c>
      <c r="E95" s="8">
        <f t="shared" si="8"/>
        <v>4.7094831832359352E-2</v>
      </c>
    </row>
    <row r="96" spans="2:5" x14ac:dyDescent="0.25">
      <c r="B96" s="8">
        <v>0.85</v>
      </c>
      <c r="C96" s="8">
        <f t="shared" si="6"/>
        <v>-3.3429661582817377E-3</v>
      </c>
      <c r="D96" s="8">
        <f t="shared" si="7"/>
        <v>5.4583306749542426E-3</v>
      </c>
      <c r="E96" s="8">
        <f t="shared" si="8"/>
        <v>4.6982152792961668E-2</v>
      </c>
    </row>
    <row r="97" spans="2:5" x14ac:dyDescent="0.25">
      <c r="B97" s="8">
        <v>0.86</v>
      </c>
      <c r="C97" s="8">
        <f t="shared" si="6"/>
        <v>-4.2783848619675768E-3</v>
      </c>
      <c r="D97" s="8">
        <f t="shared" si="7"/>
        <v>4.4153287848130163E-3</v>
      </c>
      <c r="E97" s="8">
        <f t="shared" si="8"/>
        <v>4.6667217354440099E-2</v>
      </c>
    </row>
    <row r="98" spans="2:5" x14ac:dyDescent="0.25">
      <c r="B98" s="8">
        <v>0.87</v>
      </c>
      <c r="C98" s="8">
        <f t="shared" si="6"/>
        <v>-5.3230933082017429E-3</v>
      </c>
      <c r="D98" s="8">
        <f t="shared" si="7"/>
        <v>3.214918905877634E-3</v>
      </c>
      <c r="E98" s="8">
        <f t="shared" si="8"/>
        <v>4.6129310766617387E-2</v>
      </c>
    </row>
    <row r="99" spans="2:5" x14ac:dyDescent="0.25">
      <c r="B99" s="8">
        <v>0.88</v>
      </c>
      <c r="C99" s="8">
        <f t="shared" si="6"/>
        <v>-6.4879563199258528E-3</v>
      </c>
      <c r="D99" s="8">
        <f t="shared" si="7"/>
        <v>1.8412363213299032E-3</v>
      </c>
      <c r="E99" s="8">
        <f t="shared" si="8"/>
        <v>4.5345133917752467E-2</v>
      </c>
    </row>
    <row r="100" spans="2:5" x14ac:dyDescent="0.25">
      <c r="B100" s="8">
        <v>0.89</v>
      </c>
      <c r="C100" s="8">
        <f t="shared" si="6"/>
        <v>-7.7851885005339461E-3</v>
      </c>
      <c r="D100" s="8">
        <f t="shared" si="7"/>
        <v>2.7642768966781861E-4</v>
      </c>
      <c r="E100" s="8">
        <f t="shared" si="8"/>
        <v>4.4288400521881682E-2</v>
      </c>
    </row>
    <row r="101" spans="2:5" x14ac:dyDescent="0.25">
      <c r="B101" s="8">
        <v>0.9</v>
      </c>
      <c r="C101" s="8">
        <f t="shared" si="6"/>
        <v>-9.2285674664126099E-3</v>
      </c>
      <c r="D101" s="8">
        <f t="shared" si="7"/>
        <v>-1.4996644137816595E-3</v>
      </c>
      <c r="E101" s="8">
        <f t="shared" si="8"/>
        <v>4.2929358388157923E-2</v>
      </c>
    </row>
    <row r="102" spans="2:5" x14ac:dyDescent="0.25">
      <c r="B102" s="8">
        <v>0.91</v>
      </c>
      <c r="C102" s="8">
        <f t="shared" si="6"/>
        <v>-1.0833688106266504E-2</v>
      </c>
      <c r="D102" s="8">
        <f t="shared" si="7"/>
        <v>-3.5098778193732583E-3</v>
      </c>
      <c r="E102" s="8">
        <f t="shared" si="8"/>
        <v>4.1234217697728004E-2</v>
      </c>
    </row>
    <row r="103" spans="2:5" x14ac:dyDescent="0.25">
      <c r="B103" s="8">
        <v>0.92</v>
      </c>
      <c r="C103" s="8">
        <f t="shared" si="6"/>
        <v>-1.2618267326003921E-2</v>
      </c>
      <c r="D103" s="8">
        <f t="shared" si="7"/>
        <v>-5.7801820081632704E-3</v>
      </c>
      <c r="E103" s="8">
        <f t="shared" si="8"/>
        <v>3.9164464711348657E-2</v>
      </c>
    </row>
    <row r="104" spans="2:5" x14ac:dyDescent="0.25">
      <c r="B104" s="8">
        <v>0.93</v>
      </c>
      <c r="C104" s="8">
        <f t="shared" si="6"/>
        <v>-1.4602511302539894E-2</v>
      </c>
      <c r="D104" s="8">
        <f t="shared" si="7"/>
        <v>-8.3402221548697919E-3</v>
      </c>
      <c r="E104" s="8">
        <f t="shared" si="8"/>
        <v>3.6676033453368256E-2</v>
      </c>
    </row>
    <row r="105" spans="2:5" x14ac:dyDescent="0.25">
      <c r="B105" s="8">
        <v>0.94</v>
      </c>
      <c r="C105" s="8">
        <f t="shared" si="6"/>
        <v>-1.680956064184444E-2</v>
      </c>
      <c r="D105" s="8">
        <f t="shared" si="7"/>
        <v>-1.1223978864065592E-2</v>
      </c>
      <c r="E105" s="8">
        <f t="shared" si="8"/>
        <v>3.3718300183164851E-2</v>
      </c>
    </row>
    <row r="106" spans="2:5" x14ac:dyDescent="0.25">
      <c r="B106" s="8">
        <v>0.95</v>
      </c>
      <c r="C106" s="8">
        <f t="shared" si="6"/>
        <v>-1.9266033307916736E-2</v>
      </c>
      <c r="D106" s="8">
        <f t="shared" si="7"/>
        <v>-1.4470573153065297E-2</v>
      </c>
      <c r="E106" s="8">
        <f t="shared" si="8"/>
        <v>3.0232855200186648E-2</v>
      </c>
    </row>
    <row r="107" spans="2:5" x14ac:dyDescent="0.25">
      <c r="B107" s="8">
        <v>0.96</v>
      </c>
      <c r="C107" s="8">
        <f t="shared" si="6"/>
        <v>-2.2002691172518879E-2</v>
      </c>
      <c r="D107" s="8">
        <f t="shared" si="7"/>
        <v>-1.8125255146531016E-2</v>
      </c>
      <c r="E107" s="8">
        <f t="shared" si="8"/>
        <v>2.6151992781554334E-2</v>
      </c>
    </row>
    <row r="108" spans="2:5" x14ac:dyDescent="0.25">
      <c r="B108" s="8">
        <v>0.97</v>
      </c>
      <c r="C108" s="8">
        <f t="shared" si="6"/>
        <v>-2.5055264119341017E-2</v>
      </c>
      <c r="D108" s="8">
        <f t="shared" si="7"/>
        <v>-2.2240626991203993E-2</v>
      </c>
      <c r="E108" s="8">
        <f t="shared" si="8"/>
        <v>2.1396841461794991E-2</v>
      </c>
    </row>
    <row r="109" spans="2:5" x14ac:dyDescent="0.25">
      <c r="B109" s="8">
        <v>0.98</v>
      </c>
      <c r="C109" s="8">
        <f t="shared" si="6"/>
        <v>-2.8465476671910753E-2</v>
      </c>
      <c r="D109" s="8">
        <f t="shared" si="7"/>
        <v>-2.6878166944226928E-2</v>
      </c>
      <c r="E109" s="8">
        <f t="shared" si="8"/>
        <v>1.5875031465796774E-2</v>
      </c>
    </row>
    <row r="110" spans="2:5" x14ac:dyDescent="0.25">
      <c r="B110" s="8">
        <v>0.99</v>
      </c>
      <c r="C110" s="8">
        <f t="shared" si="6"/>
        <v>-3.2282337347839127E-2</v>
      </c>
      <c r="D110" s="8">
        <f t="shared" si="7"/>
        <v>-3.2110144294367038E-2</v>
      </c>
      <c r="E110" s="8">
        <f t="shared" si="8"/>
        <v>9.477761017610109E-3</v>
      </c>
    </row>
    <row r="111" spans="2:5" x14ac:dyDescent="0.25">
      <c r="B111" s="8">
        <v>1</v>
      </c>
      <c r="C111" s="8">
        <f t="shared" si="6"/>
        <v>-3.6563772221823124E-2</v>
      </c>
      <c r="D111" s="8">
        <f t="shared" si="7"/>
        <v>-3.8022046501674039E-2</v>
      </c>
      <c r="E111" s="8">
        <f t="shared" si="8"/>
        <v>2.0760741910184066E-3</v>
      </c>
    </row>
    <row r="112" spans="2:5" x14ac:dyDescent="0.25">
      <c r="C112" s="8"/>
      <c r="D112" s="8"/>
      <c r="E112" s="8"/>
    </row>
    <row r="113" spans="3:5" x14ac:dyDescent="0.25">
      <c r="C113" s="8"/>
      <c r="D113" s="8"/>
      <c r="E113" s="8"/>
    </row>
  </sheetData>
  <mergeCells count="4">
    <mergeCell ref="C9:E9"/>
    <mergeCell ref="D1:E1"/>
    <mergeCell ref="G23:H29"/>
    <mergeCell ref="G31:H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="90" zoomScaleNormal="90" workbookViewId="0">
      <selection activeCell="C10" sqref="C10"/>
    </sheetView>
  </sheetViews>
  <sheetFormatPr defaultRowHeight="15" x14ac:dyDescent="0.25"/>
  <cols>
    <col min="1" max="1" width="41.85546875" customWidth="1"/>
    <col min="2" max="2" width="23.140625" customWidth="1"/>
    <col min="3" max="3" width="13.5703125" bestFit="1" customWidth="1"/>
    <col min="4" max="5" width="15.140625" bestFit="1" customWidth="1"/>
  </cols>
  <sheetData>
    <row r="1" spans="1:5" x14ac:dyDescent="0.25">
      <c r="A1" s="15" t="s">
        <v>7</v>
      </c>
      <c r="B1" s="16" t="s">
        <v>6</v>
      </c>
      <c r="C1" s="16" t="s">
        <v>15</v>
      </c>
      <c r="D1" s="35" t="s">
        <v>16</v>
      </c>
      <c r="E1" s="36"/>
    </row>
    <row r="2" spans="1:5" ht="30" x14ac:dyDescent="0.25">
      <c r="A2" s="13" t="s">
        <v>8</v>
      </c>
      <c r="B2" s="14" t="s">
        <v>1</v>
      </c>
      <c r="C2" s="14">
        <v>0.3</v>
      </c>
      <c r="D2" s="14"/>
      <c r="E2" s="14"/>
    </row>
    <row r="3" spans="1:5" ht="30" x14ac:dyDescent="0.25">
      <c r="A3" s="13" t="s">
        <v>9</v>
      </c>
      <c r="B3" s="14" t="s">
        <v>0</v>
      </c>
      <c r="C3" s="14">
        <v>6</v>
      </c>
      <c r="D3" s="14"/>
      <c r="E3" s="14"/>
    </row>
    <row r="4" spans="1:5" x14ac:dyDescent="0.25">
      <c r="A4" s="13" t="s">
        <v>10</v>
      </c>
      <c r="B4" s="14" t="s">
        <v>3</v>
      </c>
      <c r="C4" s="14">
        <f>C7^(1-$C$3)</f>
        <v>0.18593443208187072</v>
      </c>
      <c r="D4" s="14"/>
      <c r="E4" s="14"/>
    </row>
    <row r="5" spans="1:5" ht="30" x14ac:dyDescent="0.25">
      <c r="A5" s="13" t="s">
        <v>12</v>
      </c>
      <c r="B5" s="14" t="s">
        <v>4</v>
      </c>
      <c r="C5" s="14">
        <v>1</v>
      </c>
      <c r="D5" s="14">
        <v>0.8</v>
      </c>
      <c r="E5" s="14">
        <v>0.6</v>
      </c>
    </row>
    <row r="6" spans="1:5" ht="30" x14ac:dyDescent="0.25">
      <c r="A6" s="13" t="s">
        <v>13</v>
      </c>
      <c r="B6" s="14" t="s">
        <v>17</v>
      </c>
      <c r="C6" s="14">
        <v>1</v>
      </c>
      <c r="D6" s="14">
        <v>0.8</v>
      </c>
      <c r="E6" s="14">
        <v>0.6</v>
      </c>
    </row>
    <row r="7" spans="1:5" x14ac:dyDescent="0.25">
      <c r="A7" s="13" t="s">
        <v>14</v>
      </c>
      <c r="B7" s="14" t="s">
        <v>5</v>
      </c>
      <c r="C7" s="14">
        <v>1.4</v>
      </c>
      <c r="D7" s="14"/>
      <c r="E7" s="14"/>
    </row>
    <row r="8" spans="1:5" x14ac:dyDescent="0.25">
      <c r="A8" s="12"/>
    </row>
    <row r="9" spans="1:5" ht="42.75" x14ac:dyDescent="0.25">
      <c r="A9" s="10"/>
      <c r="B9" s="17" t="s">
        <v>11</v>
      </c>
      <c r="C9" s="22" t="s">
        <v>25</v>
      </c>
      <c r="D9" s="22"/>
      <c r="E9" s="22"/>
    </row>
    <row r="10" spans="1:5" x14ac:dyDescent="0.25">
      <c r="A10" s="10"/>
      <c r="B10" s="7" t="s">
        <v>2</v>
      </c>
      <c r="C10" s="7" t="s">
        <v>22</v>
      </c>
      <c r="D10" s="7" t="s">
        <v>23</v>
      </c>
      <c r="E10" s="7" t="s">
        <v>24</v>
      </c>
    </row>
    <row r="11" spans="1:5" x14ac:dyDescent="0.25">
      <c r="A11" s="10"/>
      <c r="B11" s="8">
        <v>0</v>
      </c>
      <c r="C11" s="8">
        <f>$C$2/($C$3-1)*LN((B11+$C$4-$C$4*B11)/(1-B11+$C$4*B11))+(($C$2-$C$2*$C$4)/$C$3)*((($C$5+B11)/(B11+$C$4-$C$4*B11))-(($C$6+1-B11)/(1-B11+$C$4*B11)))</f>
        <v>3.6563772221823124E-2</v>
      </c>
      <c r="D11" s="8">
        <f>$C$2/($C$3-1)*LN((B11+$C$4-$C$4*B11)/(1-B11+$C$4*B11))+(($C$2-$C$2*$C$4)/$C$3)*((($D$5+B11)/(B11+$C$4-$C$4*B11))-(($D$6+1-B11)/(1-B11+$C$4*B11)))</f>
        <v>9.2202790100445742E-4</v>
      </c>
      <c r="E11" s="8">
        <f>$C$2/($C$3-1)*LN((B11+$C$4-$C$4*B11)/(1-B11+$C$4*B11))+(($C$2-$C$2*$C$4)/$C$3)*((($E$5+B11)/(B11+$C$4-$C$4*B11))-(($E$6+1-B11)/(1-B11+$C$4*B11)))</f>
        <v>-3.4719716419814264E-2</v>
      </c>
    </row>
    <row r="12" spans="1:5" x14ac:dyDescent="0.25">
      <c r="A12" s="10"/>
      <c r="B12" s="8">
        <v>0.01</v>
      </c>
      <c r="C12" s="8">
        <f t="shared" ref="C12:C75" si="0">$C$2/($C$3-1)*LN((B12+$C$4-$C$4*B12)/(1-B12+$C$4*B12))+(($C$2-$C$2*$C$4)/$C$3)*((($C$5+B12)/(B12+$C$4-$C$4*B12))-(($C$6+1-B12)/(1-B12+$C$4*B12)))</f>
        <v>3.2282337347839099E-2</v>
      </c>
      <c r="D12" s="8">
        <f t="shared" ref="D12:D75" si="1">$C$2/($C$3-1)*LN((B12+$C$4-$C$4*B12)/(1-B12+$C$4*B12))+(($C$2-$C$2*$C$4)/$C$3)*((($D$5+B12)/(B12+$C$4-$C$4*B12))-(($D$6+1-B12)/(1-B12+$C$4*B12)))</f>
        <v>-1.4561002863026501E-3</v>
      </c>
      <c r="E12" s="8">
        <f t="shared" ref="E12:E75" si="2">$C$2/($C$3-1)*LN((B12+$C$4-$C$4*B12)/(1-B12+$C$4*B12))+(($C$2-$C$2*$C$4)/$C$3)*((($E$5+B12)/(B12+$C$4-$C$4*B12))-(($E$6+1-B12)/(1-B12+$C$4*B12)))</f>
        <v>-3.5194537920444399E-2</v>
      </c>
    </row>
    <row r="13" spans="1:5" x14ac:dyDescent="0.25">
      <c r="A13" s="10"/>
      <c r="B13" s="8">
        <v>0.02</v>
      </c>
      <c r="C13" s="8">
        <f t="shared" si="0"/>
        <v>2.8465476671910808E-2</v>
      </c>
      <c r="D13" s="8">
        <f t="shared" si="1"/>
        <v>-3.5164128320269439E-3</v>
      </c>
      <c r="E13" s="8">
        <f t="shared" si="2"/>
        <v>-3.5498302335964682E-2</v>
      </c>
    </row>
    <row r="14" spans="1:5" x14ac:dyDescent="0.25">
      <c r="A14" s="10"/>
      <c r="B14" s="8">
        <v>0.03</v>
      </c>
      <c r="C14" s="8">
        <f t="shared" si="0"/>
        <v>2.5055264119341059E-2</v>
      </c>
      <c r="D14" s="8">
        <f t="shared" si="1"/>
        <v>-5.2996413622601601E-3</v>
      </c>
      <c r="E14" s="8">
        <f t="shared" si="2"/>
        <v>-3.5654546843861414E-2</v>
      </c>
    </row>
    <row r="15" spans="1:5" x14ac:dyDescent="0.25">
      <c r="B15" s="8">
        <v>0.04</v>
      </c>
      <c r="C15" s="8">
        <f t="shared" si="0"/>
        <v>2.2002691172518865E-2</v>
      </c>
      <c r="D15" s="8">
        <f t="shared" si="1"/>
        <v>-6.8401573779217351E-3</v>
      </c>
      <c r="E15" s="8">
        <f t="shared" si="2"/>
        <v>-3.5683005928362377E-2</v>
      </c>
    </row>
    <row r="16" spans="1:5" x14ac:dyDescent="0.25">
      <c r="B16" s="8">
        <v>0.05</v>
      </c>
      <c r="C16" s="8">
        <f t="shared" si="0"/>
        <v>1.9266033307916736E-2</v>
      </c>
      <c r="D16" s="8">
        <f t="shared" si="1"/>
        <v>-8.1671463057562954E-3</v>
      </c>
      <c r="E16" s="8">
        <f t="shared" si="2"/>
        <v>-3.5600325919429389E-2</v>
      </c>
    </row>
    <row r="17" spans="2:5" x14ac:dyDescent="0.25">
      <c r="B17" s="8">
        <v>0.06</v>
      </c>
      <c r="C17" s="8">
        <f t="shared" si="0"/>
        <v>1.6809560641844454E-2</v>
      </c>
      <c r="D17" s="8">
        <f t="shared" si="1"/>
        <v>-9.305532928455526E-3</v>
      </c>
      <c r="E17" s="8">
        <f t="shared" si="2"/>
        <v>-3.5420626498755547E-2</v>
      </c>
    </row>
    <row r="18" spans="2:5" x14ac:dyDescent="0.25">
      <c r="B18" s="8">
        <v>7.0000000000000007E-2</v>
      </c>
      <c r="C18" s="8">
        <f t="shared" si="0"/>
        <v>1.4602511302539908E-2</v>
      </c>
      <c r="D18" s="8">
        <f t="shared" si="1"/>
        <v>-1.0276717252465026E-2</v>
      </c>
      <c r="E18" s="8">
        <f t="shared" si="2"/>
        <v>-3.5155945807470029E-2</v>
      </c>
    </row>
    <row r="19" spans="2:5" x14ac:dyDescent="0.25">
      <c r="B19" s="8">
        <v>0.08</v>
      </c>
      <c r="C19" s="8">
        <f t="shared" si="0"/>
        <v>1.2618267326003879E-2</v>
      </c>
      <c r="D19" s="8">
        <f t="shared" si="1"/>
        <v>-1.1099164408953352E-2</v>
      </c>
      <c r="E19" s="8">
        <f t="shared" si="2"/>
        <v>-3.4816596143910576E-2</v>
      </c>
    </row>
    <row r="20" spans="2:5" x14ac:dyDescent="0.25">
      <c r="B20" s="8">
        <v>0.09</v>
      </c>
      <c r="C20" s="8">
        <f t="shared" si="0"/>
        <v>1.0833688106266504E-2</v>
      </c>
      <c r="D20" s="8">
        <f t="shared" si="1"/>
        <v>-1.1788881122707512E-2</v>
      </c>
      <c r="E20" s="8">
        <f t="shared" si="2"/>
        <v>-3.4411450351681513E-2</v>
      </c>
    </row>
    <row r="21" spans="2:5" x14ac:dyDescent="0.25">
      <c r="B21" s="8">
        <v>0.1</v>
      </c>
      <c r="C21" s="8">
        <f t="shared" si="0"/>
        <v>9.2285674664125683E-3</v>
      </c>
      <c r="D21" s="8">
        <f t="shared" si="1"/>
        <v>-1.2359803277139772E-2</v>
      </c>
      <c r="E21" s="8">
        <f t="shared" si="2"/>
        <v>-3.3948174020692126E-2</v>
      </c>
    </row>
    <row r="22" spans="2:5" x14ac:dyDescent="0.25">
      <c r="B22" s="8">
        <v>0.11</v>
      </c>
      <c r="C22" s="8">
        <f t="shared" si="0"/>
        <v>7.7851885005340155E-3</v>
      </c>
      <c r="D22" s="8">
        <f t="shared" si="1"/>
        <v>-1.2824113243205065E-2</v>
      </c>
      <c r="E22" s="8">
        <f t="shared" si="2"/>
        <v>-3.3433414986944139E-2</v>
      </c>
    </row>
    <row r="23" spans="2:5" x14ac:dyDescent="0.25">
      <c r="B23" s="8">
        <v>0.12</v>
      </c>
      <c r="C23" s="8">
        <f t="shared" si="0"/>
        <v>6.4879563199258805E-3</v>
      </c>
      <c r="D23" s="8">
        <f t="shared" si="1"/>
        <v>-1.3192501305969204E-2</v>
      </c>
      <c r="E23" s="8">
        <f t="shared" si="2"/>
        <v>-3.2872958931864274E-2</v>
      </c>
    </row>
    <row r="24" spans="2:5" x14ac:dyDescent="0.25">
      <c r="B24" s="8">
        <v>0.13</v>
      </c>
      <c r="C24" s="8">
        <f t="shared" si="0"/>
        <v>5.3230933082017429E-3</v>
      </c>
      <c r="D24" s="8">
        <f t="shared" si="1"/>
        <v>-1.3474382286180558E-2</v>
      </c>
      <c r="E24" s="8">
        <f t="shared" si="2"/>
        <v>-3.2271857880562888E-2</v>
      </c>
    </row>
    <row r="25" spans="2:5" x14ac:dyDescent="0.25">
      <c r="B25" s="8">
        <v>0.14000000000000001</v>
      </c>
      <c r="C25" s="8">
        <f t="shared" si="0"/>
        <v>4.2783848619675491E-3</v>
      </c>
      <c r="D25" s="8">
        <f t="shared" si="1"/>
        <v>-1.367807601550286E-2</v>
      </c>
      <c r="E25" s="8">
        <f t="shared" si="2"/>
        <v>-3.1634536892973256E-2</v>
      </c>
    </row>
    <row r="26" spans="2:5" x14ac:dyDescent="0.25">
      <c r="B26" s="8">
        <v>0.15</v>
      </c>
      <c r="C26" s="8">
        <f t="shared" si="0"/>
        <v>3.3429661582817655E-3</v>
      </c>
      <c r="D26" s="8">
        <f t="shared" si="1"/>
        <v>-1.3810958470769144E-2</v>
      </c>
      <c r="E26" s="8">
        <f t="shared" si="2"/>
        <v>-3.0964883099820088E-2</v>
      </c>
    </row>
    <row r="27" spans="2:5" x14ac:dyDescent="0.25">
      <c r="B27" s="8">
        <v>0.16</v>
      </c>
      <c r="C27" s="8">
        <f t="shared" si="0"/>
        <v>2.5071424563261474E-3</v>
      </c>
      <c r="D27" s="8">
        <f t="shared" si="1"/>
        <v>-1.3879588952891798E-2</v>
      </c>
      <c r="E27" s="8">
        <f t="shared" si="2"/>
        <v>-3.0266320362109786E-2</v>
      </c>
    </row>
    <row r="28" spans="2:5" x14ac:dyDescent="0.25">
      <c r="B28" s="8">
        <v>0.17</v>
      </c>
      <c r="C28" s="8">
        <f t="shared" si="0"/>
        <v>1.7622369595301016E-3</v>
      </c>
      <c r="D28" s="8">
        <f t="shared" si="1"/>
        <v>-1.3889817600255927E-2</v>
      </c>
      <c r="E28" s="8">
        <f t="shared" si="2"/>
        <v>-2.9541872160041987E-2</v>
      </c>
    </row>
    <row r="29" spans="2:5" x14ac:dyDescent="0.25">
      <c r="B29" s="8">
        <v>0.18</v>
      </c>
      <c r="C29" s="8">
        <f t="shared" si="0"/>
        <v>1.1004614460118217E-3</v>
      </c>
      <c r="D29" s="8">
        <f t="shared" si="1"/>
        <v>-1.3846876674596227E-2</v>
      </c>
      <c r="E29" s="8">
        <f t="shared" si="2"/>
        <v>-2.8794214795204293E-2</v>
      </c>
    </row>
    <row r="30" spans="2:5" x14ac:dyDescent="0.25">
      <c r="B30" s="8">
        <v>0.19</v>
      </c>
      <c r="C30" s="8">
        <f t="shared" si="0"/>
        <v>5.1480580067555376E-4</v>
      </c>
      <c r="D30" s="8">
        <f t="shared" si="1"/>
        <v>-1.3755458390723306E-2</v>
      </c>
      <c r="E30" s="8">
        <f t="shared" si="2"/>
        <v>-2.8025722582122159E-2</v>
      </c>
    </row>
    <row r="31" spans="2:5" x14ac:dyDescent="0.25">
      <c r="B31" s="8">
        <v>0.2</v>
      </c>
      <c r="C31" s="8">
        <f t="shared" si="0"/>
        <v>-1.0566882000795363E-6</v>
      </c>
      <c r="D31" s="8">
        <f t="shared" si="1"/>
        <v>-1.3619781536431411E-2</v>
      </c>
      <c r="E31" s="8">
        <f t="shared" si="2"/>
        <v>-2.7238506384662752E-2</v>
      </c>
    </row>
    <row r="32" spans="2:5" x14ac:dyDescent="0.25">
      <c r="B32" s="8">
        <v>0.21</v>
      </c>
      <c r="C32" s="8">
        <f t="shared" si="0"/>
        <v>-4.5285082655936032E-4</v>
      </c>
      <c r="D32" s="8">
        <f t="shared" si="1"/>
        <v>-1.3443648712909345E-2</v>
      </c>
      <c r="E32" s="8">
        <f t="shared" si="2"/>
        <v>-2.643444659925934E-2</v>
      </c>
    </row>
    <row r="33" spans="2:5" x14ac:dyDescent="0.25">
      <c r="B33" s="8">
        <v>0.22</v>
      </c>
      <c r="C33" s="8">
        <f t="shared" si="0"/>
        <v>-8.4576990364634147E-4</v>
      </c>
      <c r="D33" s="8">
        <f t="shared" si="1"/>
        <v>-1.3230495694455016E-2</v>
      </c>
      <c r="E33" s="8">
        <f t="shared" si="2"/>
        <v>-2.5615221485263694E-2</v>
      </c>
    </row>
    <row r="34" spans="2:5" x14ac:dyDescent="0.25">
      <c r="B34" s="8">
        <v>0.23</v>
      </c>
      <c r="C34" s="8">
        <f t="shared" si="0"/>
        <v>-1.1845366998689752E-3</v>
      </c>
      <c r="D34" s="8">
        <f t="shared" si="1"/>
        <v>-1.2983434140664905E-2</v>
      </c>
      <c r="E34" s="8">
        <f t="shared" si="2"/>
        <v>-2.4782331581460818E-2</v>
      </c>
    </row>
    <row r="35" spans="2:5" x14ac:dyDescent="0.25">
      <c r="B35" s="8">
        <v>0.24</v>
      </c>
      <c r="C35" s="8">
        <f t="shared" si="0"/>
        <v>-1.4734565425210538E-3</v>
      </c>
      <c r="D35" s="8">
        <f t="shared" si="1"/>
        <v>-1.2705288680329864E-2</v>
      </c>
      <c r="E35" s="8">
        <f t="shared" si="2"/>
        <v>-2.3937120818138705E-2</v>
      </c>
    </row>
    <row r="36" spans="2:5" x14ac:dyDescent="0.25">
      <c r="B36" s="8">
        <v>0.25</v>
      </c>
      <c r="C36" s="8">
        <f t="shared" si="0"/>
        <v>-1.7164635968447486E-3</v>
      </c>
      <c r="D36" s="8">
        <f t="shared" si="1"/>
        <v>-1.2398629213111325E-2</v>
      </c>
      <c r="E36" s="8">
        <f t="shared" si="2"/>
        <v>-2.3080794829377901E-2</v>
      </c>
    </row>
    <row r="37" spans="2:5" x14ac:dyDescent="0.25">
      <c r="B37" s="8">
        <v>0.26</v>
      </c>
      <c r="C37" s="8">
        <f t="shared" si="0"/>
        <v>-1.9171613832968878E-3</v>
      </c>
      <c r="D37" s="8">
        <f t="shared" si="1"/>
        <v>-1.2065799134262194E-2</v>
      </c>
      <c r="E37" s="8">
        <f t="shared" si="2"/>
        <v>-2.2214436885227534E-2</v>
      </c>
    </row>
    <row r="38" spans="2:5" x14ac:dyDescent="0.25">
      <c r="B38" s="8">
        <v>0.27</v>
      </c>
      <c r="C38" s="8">
        <f t="shared" si="0"/>
        <v>-2.0788583511431036E-3</v>
      </c>
      <c r="D38" s="8">
        <f t="shared" si="1"/>
        <v>-1.1708940072641658E-2</v>
      </c>
      <c r="E38" s="8">
        <f t="shared" si="2"/>
        <v>-2.1339021794140232E-2</v>
      </c>
    </row>
    <row r="39" spans="2:5" x14ac:dyDescent="0.25">
      <c r="B39" s="8">
        <v>0.28000000000000003</v>
      </c>
      <c r="C39" s="8">
        <f t="shared" si="0"/>
        <v>-2.2045992065395509E-3</v>
      </c>
      <c r="D39" s="8">
        <f t="shared" si="1"/>
        <v>-1.133001363792395E-2</v>
      </c>
      <c r="E39" s="8">
        <f t="shared" si="2"/>
        <v>-2.0455428069308355E-2</v>
      </c>
    </row>
    <row r="40" spans="2:5" x14ac:dyDescent="0.25">
      <c r="B40" s="8">
        <v>0.28999999999999998</v>
      </c>
      <c r="C40" s="8">
        <f t="shared" si="0"/>
        <v>-2.2971925844793364E-3</v>
      </c>
      <c r="D40" s="8">
        <f t="shared" si="1"/>
        <v>-1.0930820595193999E-2</v>
      </c>
      <c r="E40" s="8">
        <f t="shared" si="2"/>
        <v>-1.9564448605908669E-2</v>
      </c>
    </row>
    <row r="41" spans="2:5" x14ac:dyDescent="0.25">
      <c r="B41" s="8">
        <v>0.3</v>
      </c>
      <c r="C41" s="8">
        <f t="shared" si="0"/>
        <v>-2.3592355639613233E-3</v>
      </c>
      <c r="D41" s="8">
        <f t="shared" si="1"/>
        <v>-1.0513017820871769E-2</v>
      </c>
      <c r="E41" s="8">
        <f t="shared" si="2"/>
        <v>-1.8666800077782236E-2</v>
      </c>
    </row>
    <row r="42" spans="2:5" x14ac:dyDescent="0.25">
      <c r="B42" s="8">
        <v>0.31</v>
      </c>
      <c r="C42" s="8">
        <f t="shared" si="0"/>
        <v>-2.3931354509764864E-3</v>
      </c>
      <c r="D42" s="8">
        <f t="shared" si="1"/>
        <v>-1.007813334059059E-2</v>
      </c>
      <c r="E42" s="8">
        <f t="shared" si="2"/>
        <v>-1.7763131230204714E-2</v>
      </c>
    </row>
    <row r="43" spans="2:5" x14ac:dyDescent="0.25">
      <c r="B43" s="8">
        <v>0.32</v>
      </c>
      <c r="C43" s="8">
        <f t="shared" si="0"/>
        <v>-2.4011291915961748E-3</v>
      </c>
      <c r="D43" s="8">
        <f t="shared" si="1"/>
        <v>-9.6275797052560209E-3</v>
      </c>
      <c r="E43" s="8">
        <f t="shared" si="2"/>
        <v>-1.6854030218915864E-2</v>
      </c>
    </row>
    <row r="44" spans="2:5" x14ac:dyDescent="0.25">
      <c r="B44" s="8">
        <v>0.33</v>
      </c>
      <c r="C44" s="8">
        <f t="shared" si="0"/>
        <v>-2.3853007253483438E-3</v>
      </c>
      <c r="D44" s="8">
        <f t="shared" si="1"/>
        <v>-9.1626659244203081E-3</v>
      </c>
      <c r="E44" s="8">
        <f t="shared" si="2"/>
        <v>-1.5940031123492293E-2</v>
      </c>
    </row>
    <row r="45" spans="2:5" x14ac:dyDescent="0.25">
      <c r="B45" s="8">
        <v>0.34</v>
      </c>
      <c r="C45" s="8">
        <f t="shared" si="0"/>
        <v>-2.3475965453714047E-3</v>
      </c>
      <c r="D45" s="8">
        <f t="shared" si="1"/>
        <v>-8.6846081450246485E-3</v>
      </c>
      <c r="E45" s="8">
        <f t="shared" si="2"/>
        <v>-1.5021619744677903E-2</v>
      </c>
    </row>
    <row r="46" spans="2:5" x14ac:dyDescent="0.25">
      <c r="B46" s="8">
        <v>0.35</v>
      </c>
      <c r="C46" s="8">
        <f t="shared" si="0"/>
        <v>-2.2898396950860322E-3</v>
      </c>
      <c r="D46" s="8">
        <f t="shared" si="1"/>
        <v>-8.1945392374402487E-3</v>
      </c>
      <c r="E46" s="8">
        <f t="shared" si="2"/>
        <v>-1.4099238779794418E-2</v>
      </c>
    </row>
    <row r="47" spans="2:5" x14ac:dyDescent="0.25">
      <c r="B47" s="8">
        <v>0.36</v>
      </c>
      <c r="C47" s="8">
        <f t="shared" si="0"/>
        <v>-2.2137424001341874E-3</v>
      </c>
      <c r="D47" s="8">
        <f t="shared" si="1"/>
        <v>-7.6935174287312939E-3</v>
      </c>
      <c r="E47" s="8">
        <f t="shared" si="2"/>
        <v>-1.3173292457328439E-2</v>
      </c>
    </row>
    <row r="48" spans="2:5" x14ac:dyDescent="0.25">
      <c r="B48" s="8">
        <v>0.37</v>
      </c>
      <c r="C48" s="8">
        <f t="shared" si="0"/>
        <v>-2.1209175081433988E-3</v>
      </c>
      <c r="D48" s="8">
        <f t="shared" si="1"/>
        <v>-7.1825341044771604E-3</v>
      </c>
      <c r="E48" s="8">
        <f t="shared" si="2"/>
        <v>-1.2244150700810886E-2</v>
      </c>
    </row>
    <row r="49" spans="2:5" x14ac:dyDescent="0.25">
      <c r="B49" s="8">
        <v>0.38</v>
      </c>
      <c r="C49" s="8">
        <f t="shared" si="0"/>
        <v>-2.0128888866934452E-3</v>
      </c>
      <c r="D49" s="8">
        <f t="shared" si="1"/>
        <v>-6.6625208847627525E-3</v>
      </c>
      <c r="E49" s="8">
        <f t="shared" si="2"/>
        <v>-1.1312152882832115E-2</v>
      </c>
    </row>
    <row r="50" spans="2:5" x14ac:dyDescent="0.25">
      <c r="B50" s="8">
        <v>0.39</v>
      </c>
      <c r="C50" s="8">
        <f t="shared" si="0"/>
        <v>-1.8911009110448677E-3</v>
      </c>
      <c r="D50" s="8">
        <f t="shared" si="1"/>
        <v>-6.1343560666172661E-3</v>
      </c>
      <c r="E50" s="8">
        <f t="shared" si="2"/>
        <v>-1.0377611222189637E-2</v>
      </c>
    </row>
    <row r="51" spans="2:5" x14ac:dyDescent="0.25">
      <c r="B51" s="8">
        <v>0.4</v>
      </c>
      <c r="C51" s="8">
        <f t="shared" si="0"/>
        <v>-1.7569271572140388E-3</v>
      </c>
      <c r="D51" s="8">
        <f t="shared" si="1"/>
        <v>-5.598870513867699E-3</v>
      </c>
      <c r="E51" s="8">
        <f t="shared" si="2"/>
        <v>-9.440813870521406E-3</v>
      </c>
    </row>
    <row r="52" spans="2:5" x14ac:dyDescent="0.25">
      <c r="B52" s="8">
        <v>0.41</v>
      </c>
      <c r="C52" s="8">
        <f t="shared" si="0"/>
        <v>-1.6116784023973898E-3</v>
      </c>
      <c r="D52" s="8">
        <f t="shared" si="1"/>
        <v>-5.0568530657707569E-3</v>
      </c>
      <c r="E52" s="8">
        <f t="shared" si="2"/>
        <v>-8.5020277291441432E-3</v>
      </c>
    </row>
    <row r="53" spans="2:5" x14ac:dyDescent="0.25">
      <c r="B53" s="8">
        <v>0.42</v>
      </c>
      <c r="C53" s="8">
        <f t="shared" si="0"/>
        <v>-1.4566100232152254E-3</v>
      </c>
      <c r="D53" s="8">
        <f t="shared" si="1"/>
        <v>-4.5090555276291727E-3</v>
      </c>
      <c r="E53" s="8">
        <f t="shared" si="2"/>
        <v>-7.561501032043093E-3</v>
      </c>
    </row>
    <row r="54" spans="2:5" x14ac:dyDescent="0.25">
      <c r="B54" s="8">
        <v>0.43</v>
      </c>
      <c r="C54" s="8">
        <f t="shared" si="0"/>
        <v>-1.2929288724503243E-3</v>
      </c>
      <c r="D54" s="8">
        <f t="shared" si="1"/>
        <v>-3.9561972996833682E-3</v>
      </c>
      <c r="E54" s="8">
        <f t="shared" si="2"/>
        <v>-6.6194657269164304E-3</v>
      </c>
    </row>
    <row r="55" spans="2:5" x14ac:dyDescent="0.25">
      <c r="B55" s="8">
        <v>0.44</v>
      </c>
      <c r="C55" s="8">
        <f t="shared" si="0"/>
        <v>-1.121799706665625E-3</v>
      </c>
      <c r="D55" s="8">
        <f t="shared" si="1"/>
        <v>-3.3989696947136633E-3</v>
      </c>
      <c r="E55" s="8">
        <f t="shared" si="2"/>
        <v>-5.6761396827617111E-3</v>
      </c>
    </row>
    <row r="56" spans="2:5" x14ac:dyDescent="0.25">
      <c r="B56" s="8">
        <v>0.45</v>
      </c>
      <c r="C56" s="8">
        <f t="shared" si="0"/>
        <v>-9.4435123008793E-4</v>
      </c>
      <c r="D56" s="8">
        <f t="shared" si="1"/>
        <v>-2.8380399898517298E-3</v>
      </c>
      <c r="E56" s="8">
        <f t="shared" si="2"/>
        <v>-4.7317287496155295E-3</v>
      </c>
    </row>
    <row r="57" spans="2:5" x14ac:dyDescent="0.25">
      <c r="B57" s="8">
        <v>0.46</v>
      </c>
      <c r="C57" s="8">
        <f t="shared" si="0"/>
        <v>-7.6168181427863687E-4</v>
      </c>
      <c r="D57" s="8">
        <f t="shared" si="1"/>
        <v>-2.2740552539647213E-3</v>
      </c>
      <c r="E57" s="8">
        <f t="shared" si="2"/>
        <v>-3.786428693650788E-3</v>
      </c>
    </row>
    <row r="58" spans="2:5" x14ac:dyDescent="0.25">
      <c r="B58" s="8">
        <v>0.47</v>
      </c>
      <c r="C58" s="8">
        <f t="shared" si="0"/>
        <v>-5.7486494823721403E-4</v>
      </c>
      <c r="D58" s="8">
        <f t="shared" si="1"/>
        <v>-1.7076459885382242E-3</v>
      </c>
      <c r="E58" s="8">
        <f t="shared" si="2"/>
        <v>-2.8404270288392521E-3</v>
      </c>
    </row>
    <row r="59" spans="2:5" x14ac:dyDescent="0.25">
      <c r="B59" s="8">
        <v>0.48</v>
      </c>
      <c r="C59" s="8">
        <f t="shared" si="0"/>
        <v>-3.8495446959089293E-4</v>
      </c>
      <c r="D59" s="8">
        <f t="shared" si="1"/>
        <v>-1.1394296171727703E-3</v>
      </c>
      <c r="E59" s="8">
        <f t="shared" si="2"/>
        <v>-1.8939047647546386E-3</v>
      </c>
    </row>
    <row r="60" spans="2:5" x14ac:dyDescent="0.25">
      <c r="B60" s="8">
        <v>0.49</v>
      </c>
      <c r="C60" s="8">
        <f t="shared" si="0"/>
        <v>-1.92989624321677E-4</v>
      </c>
      <c r="D60" s="8">
        <f t="shared" si="1"/>
        <v>-5.7001385655267587E-4</v>
      </c>
      <c r="E60" s="8">
        <f t="shared" si="2"/>
        <v>-9.4703808878369284E-4</v>
      </c>
    </row>
    <row r="61" spans="2:5" x14ac:dyDescent="0.25">
      <c r="B61" s="8">
        <v>0.5</v>
      </c>
      <c r="C61" s="8">
        <f t="shared" si="0"/>
        <v>0</v>
      </c>
      <c r="D61" s="8">
        <f t="shared" si="1"/>
        <v>0</v>
      </c>
      <c r="E61" s="8">
        <f t="shared" si="2"/>
        <v>0</v>
      </c>
    </row>
    <row r="62" spans="2:5" x14ac:dyDescent="0.25">
      <c r="B62" s="8">
        <v>0.51</v>
      </c>
      <c r="C62" s="8">
        <f t="shared" si="0"/>
        <v>1.9298962432167874E-4</v>
      </c>
      <c r="D62" s="8">
        <f t="shared" si="1"/>
        <v>5.700138565526776E-4</v>
      </c>
      <c r="E62" s="8">
        <f t="shared" si="2"/>
        <v>9.4703808878365847E-4</v>
      </c>
    </row>
    <row r="63" spans="2:5" x14ac:dyDescent="0.25">
      <c r="B63" s="8">
        <v>0.52</v>
      </c>
      <c r="C63" s="8">
        <f t="shared" si="0"/>
        <v>3.8495446959088166E-4</v>
      </c>
      <c r="D63" s="8">
        <f t="shared" si="1"/>
        <v>1.139429617172759E-3</v>
      </c>
      <c r="E63" s="8">
        <f t="shared" si="2"/>
        <v>1.8939047647546362E-3</v>
      </c>
    </row>
    <row r="64" spans="2:5" x14ac:dyDescent="0.25">
      <c r="B64" s="8">
        <v>0.53</v>
      </c>
      <c r="C64" s="8">
        <f t="shared" si="0"/>
        <v>5.7486494823720969E-4</v>
      </c>
      <c r="D64" s="8">
        <f t="shared" si="1"/>
        <v>1.7076459885382194E-3</v>
      </c>
      <c r="E64" s="8">
        <f t="shared" si="2"/>
        <v>2.8404270288392205E-3</v>
      </c>
    </row>
    <row r="65" spans="2:5" x14ac:dyDescent="0.25">
      <c r="B65" s="8">
        <v>0.54</v>
      </c>
      <c r="C65" s="8">
        <f t="shared" si="0"/>
        <v>7.6168181427862559E-4</v>
      </c>
      <c r="D65" s="8">
        <f t="shared" si="1"/>
        <v>2.2740552539647109E-3</v>
      </c>
      <c r="E65" s="8">
        <f t="shared" si="2"/>
        <v>3.7864286936507771E-3</v>
      </c>
    </row>
    <row r="66" spans="2:5" x14ac:dyDescent="0.25">
      <c r="B66" s="8">
        <v>0.55000000000000004</v>
      </c>
      <c r="C66" s="8">
        <f t="shared" si="0"/>
        <v>9.4435123008792827E-4</v>
      </c>
      <c r="D66" s="8">
        <f t="shared" si="1"/>
        <v>2.838039989851728E-3</v>
      </c>
      <c r="E66" s="8">
        <f t="shared" si="2"/>
        <v>4.7317287496155182E-3</v>
      </c>
    </row>
    <row r="67" spans="2:5" x14ac:dyDescent="0.25">
      <c r="B67" s="8">
        <v>0.56000000000000005</v>
      </c>
      <c r="C67" s="8">
        <f t="shared" si="0"/>
        <v>1.1217997066656285E-3</v>
      </c>
      <c r="D67" s="8">
        <f t="shared" si="1"/>
        <v>3.3989696947136668E-3</v>
      </c>
      <c r="E67" s="8">
        <f t="shared" si="2"/>
        <v>5.6761396827617145E-3</v>
      </c>
    </row>
    <row r="68" spans="2:5" x14ac:dyDescent="0.25">
      <c r="B68" s="8">
        <v>0.56999999999999995</v>
      </c>
      <c r="C68" s="8">
        <f t="shared" si="0"/>
        <v>1.2929288724503069E-3</v>
      </c>
      <c r="D68" s="8">
        <f t="shared" si="1"/>
        <v>3.9561972996833882E-3</v>
      </c>
      <c r="E68" s="8">
        <f t="shared" si="2"/>
        <v>6.6194657269164053E-3</v>
      </c>
    </row>
    <row r="69" spans="2:5" x14ac:dyDescent="0.25">
      <c r="B69" s="8">
        <v>0.57999999999999996</v>
      </c>
      <c r="C69" s="8">
        <f t="shared" si="0"/>
        <v>1.4566100232152341E-3</v>
      </c>
      <c r="D69" s="8">
        <f t="shared" si="1"/>
        <v>4.5090555276291449E-3</v>
      </c>
      <c r="E69" s="8">
        <f t="shared" si="2"/>
        <v>7.5615010320430826E-3</v>
      </c>
    </row>
    <row r="70" spans="2:5" x14ac:dyDescent="0.25">
      <c r="B70" s="8">
        <v>0.59</v>
      </c>
      <c r="C70" s="8">
        <f t="shared" si="0"/>
        <v>1.6116784023973516E-3</v>
      </c>
      <c r="D70" s="8">
        <f t="shared" si="1"/>
        <v>5.0568530657707569E-3</v>
      </c>
      <c r="E70" s="8">
        <f t="shared" si="2"/>
        <v>8.5020277291441067E-3</v>
      </c>
    </row>
    <row r="71" spans="2:5" x14ac:dyDescent="0.25">
      <c r="B71" s="8">
        <v>0.6</v>
      </c>
      <c r="C71" s="8">
        <f t="shared" si="0"/>
        <v>1.7569271572140457E-3</v>
      </c>
      <c r="D71" s="8">
        <f t="shared" si="1"/>
        <v>5.5988705138677059E-3</v>
      </c>
      <c r="E71" s="8">
        <f t="shared" si="2"/>
        <v>9.4408138705214042E-3</v>
      </c>
    </row>
    <row r="72" spans="2:5" x14ac:dyDescent="0.25">
      <c r="B72" s="8">
        <v>0.61</v>
      </c>
      <c r="C72" s="8">
        <f t="shared" si="0"/>
        <v>1.8911009110448677E-3</v>
      </c>
      <c r="D72" s="8">
        <f t="shared" si="1"/>
        <v>6.1343560666172661E-3</v>
      </c>
      <c r="E72" s="8">
        <f t="shared" si="2"/>
        <v>1.0377611222189628E-2</v>
      </c>
    </row>
    <row r="73" spans="2:5" x14ac:dyDescent="0.25">
      <c r="B73" s="8">
        <v>0.62</v>
      </c>
      <c r="C73" s="8">
        <f t="shared" si="0"/>
        <v>2.0128888866934522E-3</v>
      </c>
      <c r="D73" s="8">
        <f t="shared" si="1"/>
        <v>6.6625208847627595E-3</v>
      </c>
      <c r="E73" s="8">
        <f t="shared" si="2"/>
        <v>1.1312152882832105E-2</v>
      </c>
    </row>
    <row r="74" spans="2:5" x14ac:dyDescent="0.25">
      <c r="B74" s="8">
        <v>0.63</v>
      </c>
      <c r="C74" s="8">
        <f t="shared" si="0"/>
        <v>2.1209175081434196E-3</v>
      </c>
      <c r="D74" s="8">
        <f t="shared" si="1"/>
        <v>7.1825341044771968E-3</v>
      </c>
      <c r="E74" s="8">
        <f t="shared" si="2"/>
        <v>1.2244150700810886E-2</v>
      </c>
    </row>
    <row r="75" spans="2:5" x14ac:dyDescent="0.25">
      <c r="B75" s="8">
        <v>0.64</v>
      </c>
      <c r="C75" s="8">
        <f t="shared" si="0"/>
        <v>2.2137424001341978E-3</v>
      </c>
      <c r="D75" s="8">
        <f t="shared" si="1"/>
        <v>7.6935174287313078E-3</v>
      </c>
      <c r="E75" s="8">
        <f t="shared" si="2"/>
        <v>1.3173292457328423E-2</v>
      </c>
    </row>
    <row r="76" spans="2:5" x14ac:dyDescent="0.25">
      <c r="B76" s="8">
        <v>0.65</v>
      </c>
      <c r="C76" s="8">
        <f t="shared" ref="C76:C111" si="3">$C$2/($C$3-1)*LN((B76+$C$4-$C$4*B76)/(1-B76+$C$4*B76))+(($C$2-$C$2*$C$4)/$C$3)*((($C$5+B76)/(B76+$C$4-$C$4*B76))-(($C$6+1-B76)/(1-B76+$C$4*B76)))</f>
        <v>2.2898396950860427E-3</v>
      </c>
      <c r="D76" s="8">
        <f t="shared" ref="D76:D111" si="4">$C$2/($C$3-1)*LN((B76+$C$4-$C$4*B76)/(1-B76+$C$4*B76))+(($C$2-$C$2*$C$4)/$C$3)*((($D$5+B76)/(B76+$C$4-$C$4*B76))-(($D$6+1-B76)/(1-B76+$C$4*B76)))</f>
        <v>8.1945392374402591E-3</v>
      </c>
      <c r="E76" s="8">
        <f t="shared" ref="E76:E111" si="5">$C$2/($C$3-1)*LN((B76+$C$4-$C$4*B76)/(1-B76+$C$4*B76))+(($C$2-$C$2*$C$4)/$C$3)*((($E$5+B76)/(B76+$C$4-$C$4*B76))-(($E$6+1-B76)/(1-B76+$C$4*B76)))</f>
        <v>1.4099238779794411E-2</v>
      </c>
    </row>
    <row r="77" spans="2:5" x14ac:dyDescent="0.25">
      <c r="B77" s="8">
        <v>0.66</v>
      </c>
      <c r="C77" s="8">
        <f t="shared" si="3"/>
        <v>2.3475965453714255E-3</v>
      </c>
      <c r="D77" s="8">
        <f t="shared" si="4"/>
        <v>8.6846081450246346E-3</v>
      </c>
      <c r="E77" s="8">
        <f t="shared" si="5"/>
        <v>1.5021619744677878E-2</v>
      </c>
    </row>
    <row r="78" spans="2:5" x14ac:dyDescent="0.25">
      <c r="B78" s="8">
        <v>0.67</v>
      </c>
      <c r="C78" s="8">
        <f t="shared" si="3"/>
        <v>2.3853007253483265E-3</v>
      </c>
      <c r="D78" s="8">
        <f t="shared" si="4"/>
        <v>9.1626659244203289E-3</v>
      </c>
      <c r="E78" s="8">
        <f t="shared" si="5"/>
        <v>1.5940031123492272E-2</v>
      </c>
    </row>
    <row r="79" spans="2:5" x14ac:dyDescent="0.25">
      <c r="B79" s="8">
        <v>0.68</v>
      </c>
      <c r="C79" s="8">
        <f t="shared" si="3"/>
        <v>2.401129191596206E-3</v>
      </c>
      <c r="D79" s="8">
        <f t="shared" si="4"/>
        <v>9.6275797052560001E-3</v>
      </c>
      <c r="E79" s="8">
        <f t="shared" si="5"/>
        <v>1.685403021891585E-2</v>
      </c>
    </row>
    <row r="80" spans="2:5" x14ac:dyDescent="0.25">
      <c r="B80" s="8">
        <v>0.69</v>
      </c>
      <c r="C80" s="8">
        <f t="shared" si="3"/>
        <v>2.3931354509764968E-3</v>
      </c>
      <c r="D80" s="8">
        <f t="shared" si="4"/>
        <v>1.0078133340590604E-2</v>
      </c>
      <c r="E80" s="8">
        <f t="shared" si="5"/>
        <v>1.7763131230204707E-2</v>
      </c>
    </row>
    <row r="81" spans="2:5" x14ac:dyDescent="0.25">
      <c r="B81" s="8">
        <v>0.7</v>
      </c>
      <c r="C81" s="8">
        <f t="shared" si="3"/>
        <v>2.3592355639613302E-3</v>
      </c>
      <c r="D81" s="8">
        <f t="shared" si="4"/>
        <v>1.051301782087178E-2</v>
      </c>
      <c r="E81" s="8">
        <f t="shared" si="5"/>
        <v>1.8666800077782202E-2</v>
      </c>
    </row>
    <row r="82" spans="2:5" x14ac:dyDescent="0.25">
      <c r="B82" s="8">
        <v>0.71</v>
      </c>
      <c r="C82" s="8">
        <f t="shared" si="3"/>
        <v>2.2971925844793295E-3</v>
      </c>
      <c r="D82" s="8">
        <f t="shared" si="4"/>
        <v>1.0930820595193992E-2</v>
      </c>
      <c r="E82" s="8">
        <f t="shared" si="5"/>
        <v>1.9564448605908651E-2</v>
      </c>
    </row>
    <row r="83" spans="2:5" x14ac:dyDescent="0.25">
      <c r="B83" s="8">
        <v>0.72</v>
      </c>
      <c r="C83" s="8">
        <f t="shared" si="3"/>
        <v>2.204599206539537E-3</v>
      </c>
      <c r="D83" s="8">
        <f t="shared" si="4"/>
        <v>1.1330013637923946E-2</v>
      </c>
      <c r="E83" s="8">
        <f t="shared" si="5"/>
        <v>2.0455428069308317E-2</v>
      </c>
    </row>
    <row r="84" spans="2:5" x14ac:dyDescent="0.25">
      <c r="B84" s="8">
        <v>0.73</v>
      </c>
      <c r="C84" s="8">
        <f t="shared" si="3"/>
        <v>2.0788583511430758E-3</v>
      </c>
      <c r="D84" s="8">
        <f t="shared" si="4"/>
        <v>1.1708940072641644E-2</v>
      </c>
      <c r="E84" s="8">
        <f t="shared" si="5"/>
        <v>2.1339021794140219E-2</v>
      </c>
    </row>
    <row r="85" spans="2:5" x14ac:dyDescent="0.25">
      <c r="B85" s="8">
        <v>0.74</v>
      </c>
      <c r="C85" s="8">
        <f t="shared" si="3"/>
        <v>1.9171613832968878E-3</v>
      </c>
      <c r="D85" s="8">
        <f t="shared" si="4"/>
        <v>1.2065799134262194E-2</v>
      </c>
      <c r="E85" s="8">
        <f t="shared" si="5"/>
        <v>2.2214436885227496E-2</v>
      </c>
    </row>
    <row r="86" spans="2:5" x14ac:dyDescent="0.25">
      <c r="B86" s="8">
        <v>0.75</v>
      </c>
      <c r="C86" s="8">
        <f t="shared" si="3"/>
        <v>1.7164635968447417E-3</v>
      </c>
      <c r="D86" s="8">
        <f t="shared" si="4"/>
        <v>1.2398629213111325E-2</v>
      </c>
      <c r="E86" s="8">
        <f t="shared" si="5"/>
        <v>2.3080794829377898E-2</v>
      </c>
    </row>
    <row r="87" spans="2:5" x14ac:dyDescent="0.25">
      <c r="B87" s="8">
        <v>0.76</v>
      </c>
      <c r="C87" s="8">
        <f t="shared" si="3"/>
        <v>1.4734565425210538E-3</v>
      </c>
      <c r="D87" s="8">
        <f t="shared" si="4"/>
        <v>1.2705288680329864E-2</v>
      </c>
      <c r="E87" s="8">
        <f t="shared" si="5"/>
        <v>2.3937120818138678E-2</v>
      </c>
    </row>
    <row r="88" spans="2:5" x14ac:dyDescent="0.25">
      <c r="B88" s="8">
        <v>0.77</v>
      </c>
      <c r="C88" s="8">
        <f t="shared" si="3"/>
        <v>1.1845366998689683E-3</v>
      </c>
      <c r="D88" s="8">
        <f t="shared" si="4"/>
        <v>1.2983434140664891E-2</v>
      </c>
      <c r="E88" s="8">
        <f t="shared" si="5"/>
        <v>2.478233158146079E-2</v>
      </c>
    </row>
    <row r="89" spans="2:5" x14ac:dyDescent="0.25">
      <c r="B89" s="8">
        <v>0.78</v>
      </c>
      <c r="C89" s="8">
        <f t="shared" si="3"/>
        <v>8.4576990364632759E-4</v>
      </c>
      <c r="D89" s="8">
        <f t="shared" si="4"/>
        <v>1.3230495694455009E-2</v>
      </c>
      <c r="E89" s="8">
        <f t="shared" si="5"/>
        <v>2.561522148526366E-2</v>
      </c>
    </row>
    <row r="90" spans="2:5" x14ac:dyDescent="0.25">
      <c r="B90" s="8">
        <v>0.79</v>
      </c>
      <c r="C90" s="8">
        <f t="shared" si="3"/>
        <v>4.5285082655930481E-4</v>
      </c>
      <c r="D90" s="8">
        <f t="shared" si="4"/>
        <v>1.344364871290931E-2</v>
      </c>
      <c r="E90" s="8">
        <f t="shared" si="5"/>
        <v>2.6434446599259309E-2</v>
      </c>
    </row>
    <row r="91" spans="2:5" x14ac:dyDescent="0.25">
      <c r="B91" s="8">
        <v>0.8</v>
      </c>
      <c r="C91" s="8">
        <f t="shared" si="3"/>
        <v>1.0566882000587197E-6</v>
      </c>
      <c r="D91" s="8">
        <f t="shared" si="4"/>
        <v>1.3619781536431404E-2</v>
      </c>
      <c r="E91" s="8">
        <f t="shared" si="5"/>
        <v>2.7238506384662728E-2</v>
      </c>
    </row>
    <row r="92" spans="2:5" x14ac:dyDescent="0.25">
      <c r="B92" s="8">
        <v>0.81</v>
      </c>
      <c r="C92" s="8">
        <f t="shared" si="3"/>
        <v>-5.1480580067555376E-4</v>
      </c>
      <c r="D92" s="8">
        <f t="shared" si="4"/>
        <v>1.3755458390723306E-2</v>
      </c>
      <c r="E92" s="8">
        <f t="shared" si="5"/>
        <v>2.8025722582122159E-2</v>
      </c>
    </row>
    <row r="93" spans="2:5" x14ac:dyDescent="0.25">
      <c r="B93" s="8">
        <v>0.82</v>
      </c>
      <c r="C93" s="8">
        <f t="shared" si="3"/>
        <v>-1.1004614460118078E-3</v>
      </c>
      <c r="D93" s="8">
        <f t="shared" si="4"/>
        <v>1.3846876674596248E-2</v>
      </c>
      <c r="E93" s="8">
        <f t="shared" si="5"/>
        <v>2.8794214795204286E-2</v>
      </c>
    </row>
    <row r="94" spans="2:5" x14ac:dyDescent="0.25">
      <c r="B94" s="8">
        <v>0.83</v>
      </c>
      <c r="C94" s="8">
        <f t="shared" si="3"/>
        <v>-1.7622369595301085E-3</v>
      </c>
      <c r="D94" s="8">
        <f t="shared" si="4"/>
        <v>1.3889817600255913E-2</v>
      </c>
      <c r="E94" s="8">
        <f t="shared" si="5"/>
        <v>2.9541872160041959E-2</v>
      </c>
    </row>
    <row r="95" spans="2:5" x14ac:dyDescent="0.25">
      <c r="B95" s="8">
        <v>0.84</v>
      </c>
      <c r="C95" s="8">
        <f t="shared" si="3"/>
        <v>-2.5071424563261752E-3</v>
      </c>
      <c r="D95" s="8">
        <f t="shared" si="4"/>
        <v>1.3879588952891812E-2</v>
      </c>
      <c r="E95" s="8">
        <f t="shared" si="5"/>
        <v>3.0266320362109772E-2</v>
      </c>
    </row>
    <row r="96" spans="2:5" x14ac:dyDescent="0.25">
      <c r="B96" s="8">
        <v>0.85</v>
      </c>
      <c r="C96" s="8">
        <f t="shared" si="3"/>
        <v>-3.3429661582817377E-3</v>
      </c>
      <c r="D96" s="8">
        <f t="shared" si="4"/>
        <v>1.3810958470769151E-2</v>
      </c>
      <c r="E96" s="8">
        <f t="shared" si="5"/>
        <v>3.0964883099820067E-2</v>
      </c>
    </row>
    <row r="97" spans="2:5" x14ac:dyDescent="0.25">
      <c r="B97" s="8">
        <v>0.86</v>
      </c>
      <c r="C97" s="8">
        <f t="shared" si="3"/>
        <v>-4.2783848619675768E-3</v>
      </c>
      <c r="D97" s="8">
        <f t="shared" si="4"/>
        <v>1.3678076015502853E-2</v>
      </c>
      <c r="E97" s="8">
        <f t="shared" si="5"/>
        <v>3.1634536892973235E-2</v>
      </c>
    </row>
    <row r="98" spans="2:5" x14ac:dyDescent="0.25">
      <c r="B98" s="8">
        <v>0.87</v>
      </c>
      <c r="C98" s="8">
        <f t="shared" si="3"/>
        <v>-5.3230933082017429E-3</v>
      </c>
      <c r="D98" s="8">
        <f t="shared" si="4"/>
        <v>1.3474382286180558E-2</v>
      </c>
      <c r="E98" s="8">
        <f t="shared" si="5"/>
        <v>3.227185788056286E-2</v>
      </c>
    </row>
    <row r="99" spans="2:5" x14ac:dyDescent="0.25">
      <c r="B99" s="8">
        <v>0.88</v>
      </c>
      <c r="C99" s="8">
        <f t="shared" si="3"/>
        <v>-6.4879563199258528E-3</v>
      </c>
      <c r="D99" s="8">
        <f t="shared" si="4"/>
        <v>1.3192501305969218E-2</v>
      </c>
      <c r="E99" s="8">
        <f t="shared" si="5"/>
        <v>3.2872958931864246E-2</v>
      </c>
    </row>
    <row r="100" spans="2:5" x14ac:dyDescent="0.25">
      <c r="B100" s="8">
        <v>0.89</v>
      </c>
      <c r="C100" s="8">
        <f t="shared" si="3"/>
        <v>-7.7851885005339461E-3</v>
      </c>
      <c r="D100" s="8">
        <f t="shared" si="4"/>
        <v>1.2824113243205072E-2</v>
      </c>
      <c r="E100" s="8">
        <f t="shared" si="5"/>
        <v>3.3433414986944132E-2</v>
      </c>
    </row>
    <row r="101" spans="2:5" x14ac:dyDescent="0.25">
      <c r="B101" s="8">
        <v>0.9</v>
      </c>
      <c r="C101" s="8">
        <f t="shared" si="3"/>
        <v>-9.2285674664126099E-3</v>
      </c>
      <c r="D101" s="8">
        <f t="shared" si="4"/>
        <v>1.2359803277139772E-2</v>
      </c>
      <c r="E101" s="8">
        <f t="shared" si="5"/>
        <v>3.3948174020692078E-2</v>
      </c>
    </row>
    <row r="102" spans="2:5" x14ac:dyDescent="0.25">
      <c r="B102" s="8">
        <v>0.91</v>
      </c>
      <c r="C102" s="8">
        <f t="shared" si="3"/>
        <v>-1.0833688106266504E-2</v>
      </c>
      <c r="D102" s="8">
        <f t="shared" si="4"/>
        <v>1.178888112270747E-2</v>
      </c>
      <c r="E102" s="8">
        <f t="shared" si="5"/>
        <v>3.4411450351681479E-2</v>
      </c>
    </row>
    <row r="103" spans="2:5" x14ac:dyDescent="0.25">
      <c r="B103" s="8">
        <v>0.92</v>
      </c>
      <c r="C103" s="8">
        <f t="shared" si="3"/>
        <v>-1.2618267326003921E-2</v>
      </c>
      <c r="D103" s="8">
        <f t="shared" si="4"/>
        <v>1.1099164408953338E-2</v>
      </c>
      <c r="E103" s="8">
        <f t="shared" si="5"/>
        <v>3.4816596143910528E-2</v>
      </c>
    </row>
    <row r="104" spans="2:5" x14ac:dyDescent="0.25">
      <c r="B104" s="8">
        <v>0.93</v>
      </c>
      <c r="C104" s="8">
        <f t="shared" si="3"/>
        <v>-1.4602511302539894E-2</v>
      </c>
      <c r="D104" s="8">
        <f t="shared" si="4"/>
        <v>1.0276717252465026E-2</v>
      </c>
      <c r="E104" s="8">
        <f t="shared" si="5"/>
        <v>3.5155945807470002E-2</v>
      </c>
    </row>
    <row r="105" spans="2:5" x14ac:dyDescent="0.25">
      <c r="B105" s="8">
        <v>0.94</v>
      </c>
      <c r="C105" s="8">
        <f t="shared" si="3"/>
        <v>-1.680956064184444E-2</v>
      </c>
      <c r="D105" s="8">
        <f t="shared" si="4"/>
        <v>9.305532928455526E-3</v>
      </c>
      <c r="E105" s="8">
        <f t="shared" si="5"/>
        <v>3.5420626498755506E-2</v>
      </c>
    </row>
    <row r="106" spans="2:5" x14ac:dyDescent="0.25">
      <c r="B106" s="8">
        <v>0.95</v>
      </c>
      <c r="C106" s="8">
        <f t="shared" si="3"/>
        <v>-1.9266033307916736E-2</v>
      </c>
      <c r="D106" s="8">
        <f t="shared" si="4"/>
        <v>8.1671463057563232E-3</v>
      </c>
      <c r="E106" s="8">
        <f t="shared" si="5"/>
        <v>3.5600325919429368E-2</v>
      </c>
    </row>
    <row r="107" spans="2:5" x14ac:dyDescent="0.25">
      <c r="B107" s="8">
        <v>0.96</v>
      </c>
      <c r="C107" s="8">
        <f t="shared" si="3"/>
        <v>-2.2002691172518879E-2</v>
      </c>
      <c r="D107" s="8">
        <f t="shared" si="4"/>
        <v>6.8401573779217489E-3</v>
      </c>
      <c r="E107" s="8">
        <f t="shared" si="5"/>
        <v>3.5683005928362363E-2</v>
      </c>
    </row>
    <row r="108" spans="2:5" x14ac:dyDescent="0.25">
      <c r="B108" s="8">
        <v>0.97</v>
      </c>
      <c r="C108" s="8">
        <f t="shared" si="3"/>
        <v>-2.5055264119341017E-2</v>
      </c>
      <c r="D108" s="8">
        <f t="shared" si="4"/>
        <v>5.2996413622601879E-3</v>
      </c>
      <c r="E108" s="8">
        <f t="shared" si="5"/>
        <v>3.5654546843861393E-2</v>
      </c>
    </row>
    <row r="109" spans="2:5" x14ac:dyDescent="0.25">
      <c r="B109" s="8">
        <v>0.98</v>
      </c>
      <c r="C109" s="8">
        <f t="shared" si="3"/>
        <v>-2.8465476671910753E-2</v>
      </c>
      <c r="D109" s="8">
        <f t="shared" si="4"/>
        <v>3.5164128320269439E-3</v>
      </c>
      <c r="E109" s="8">
        <f t="shared" si="5"/>
        <v>3.5498302335964689E-2</v>
      </c>
    </row>
    <row r="110" spans="2:5" x14ac:dyDescent="0.25">
      <c r="B110" s="8">
        <v>0.99</v>
      </c>
      <c r="C110" s="8">
        <f t="shared" si="3"/>
        <v>-3.2282337347839127E-2</v>
      </c>
      <c r="D110" s="8">
        <f t="shared" si="4"/>
        <v>1.4561002863026501E-3</v>
      </c>
      <c r="E110" s="8">
        <f t="shared" si="5"/>
        <v>3.5194537920444371E-2</v>
      </c>
    </row>
    <row r="111" spans="2:5" x14ac:dyDescent="0.25">
      <c r="B111" s="8">
        <v>1</v>
      </c>
      <c r="C111" s="8">
        <f t="shared" si="3"/>
        <v>-3.6563772221823124E-2</v>
      </c>
      <c r="D111" s="8">
        <f t="shared" si="4"/>
        <v>-9.2202790100445742E-4</v>
      </c>
      <c r="E111" s="8">
        <f t="shared" si="5"/>
        <v>3.4719716419814237E-2</v>
      </c>
    </row>
  </sheetData>
  <mergeCells count="2">
    <mergeCell ref="C9:E9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 in τ</vt:lpstr>
      <vt:lpstr>change in σ</vt:lpstr>
      <vt:lpstr>change in immobile workers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2016-11-30T19:28:20Z</dcterms:created>
  <dcterms:modified xsi:type="dcterms:W3CDTF">2016-12-05T21:02:37Z</dcterms:modified>
</cp:coreProperties>
</file>