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teve\.julia\dev\JPPF.jl\data\"/>
    </mc:Choice>
  </mc:AlternateContent>
  <xr:revisionPtr revIDLastSave="0" documentId="13_ncr:1_{8AB5B7B7-3564-4E3C-AF1A-674217ADA2CE}" xr6:coauthVersionLast="47" xr6:coauthVersionMax="47" xr10:uidLastSave="{00000000-0000-0000-0000-000000000000}"/>
  <bookViews>
    <workbookView xWindow="29070" yWindow="300" windowWidth="21600" windowHeight="11295" activeTab="1" xr2:uid="{73A3B616-E6F2-4AA5-8594-42B189C5D61D}"/>
    <workbookView xWindow="-120" yWindow="-120" windowWidth="29040" windowHeight="15720" xr2:uid="{56778608-C5A6-4CC2-9364-F082D452EBE6}"/>
  </bookViews>
  <sheets>
    <sheet name="Income" sheetId="1" r:id="rId1"/>
    <sheet name="Expenses" sheetId="2" r:id="rId2"/>
    <sheet name="Assets" sheetId="3" r:id="rId3"/>
    <sheet name="Liabilities" sheetId="4" r:id="rId4"/>
    <sheet name="Constants" sheetId="6" r:id="rId5"/>
    <sheet name="Note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3"/>
  <c r="B11" i="2"/>
  <c r="B8" i="2"/>
</calcChain>
</file>

<file path=xl/sharedStrings.xml><?xml version="1.0" encoding="utf-8"?>
<sst xmlns="http://schemas.openxmlformats.org/spreadsheetml/2006/main" count="109" uniqueCount="45">
  <si>
    <t>Description</t>
  </si>
  <si>
    <t>Frequency</t>
  </si>
  <si>
    <t>Notes</t>
  </si>
  <si>
    <t>Social Security</t>
  </si>
  <si>
    <t>Birth Date</t>
  </si>
  <si>
    <t>Pension</t>
  </si>
  <si>
    <t>Monthly</t>
  </si>
  <si>
    <t>Utilities</t>
  </si>
  <si>
    <t>Food</t>
  </si>
  <si>
    <t>Mortgage</t>
  </si>
  <si>
    <t>Property Tax</t>
  </si>
  <si>
    <t>Income Tax</t>
  </si>
  <si>
    <t>Entertainment</t>
  </si>
  <si>
    <t>House</t>
  </si>
  <si>
    <t>Retirement Age</t>
  </si>
  <si>
    <t>HealthCare &amp; Insurance</t>
  </si>
  <si>
    <t xml:space="preserve">HOA </t>
  </si>
  <si>
    <t>Home Maintenance</t>
  </si>
  <si>
    <t>Current</t>
  </si>
  <si>
    <t>Month</t>
  </si>
  <si>
    <t>Retirement</t>
  </si>
  <si>
    <t>Factor1</t>
  </si>
  <si>
    <t>Factor2</t>
  </si>
  <si>
    <t>Initial</t>
  </si>
  <si>
    <t>Rule</t>
  </si>
  <si>
    <t>Start Date</t>
  </si>
  <si>
    <t>Car Loan</t>
  </si>
  <si>
    <t>Auto Expenses</t>
  </si>
  <si>
    <t>Name</t>
  </si>
  <si>
    <t>Value</t>
  </si>
  <si>
    <t>mm/dd/yyyy format</t>
  </si>
  <si>
    <t>Years</t>
  </si>
  <si>
    <t>Model Length</t>
  </si>
  <si>
    <t>Period Type</t>
  </si>
  <si>
    <t>Week/Month</t>
  </si>
  <si>
    <t>Model Start</t>
  </si>
  <si>
    <t>ConstGrowth</t>
  </si>
  <si>
    <t>ZeroGrowth</t>
  </si>
  <si>
    <t>Cash</t>
  </si>
  <si>
    <t>FixedLoan</t>
  </si>
  <si>
    <t>Link a description to an expense to update expenses</t>
  </si>
  <si>
    <t>Shopping</t>
  </si>
  <si>
    <t>My401</t>
  </si>
  <si>
    <t>If Expenses &gt; Income balance comes from cash</t>
  </si>
  <si>
    <t>Factor 1 is the interest, factor  2 is the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</si>
</sst>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DAC0-2478-4BEC-912F-6178667E411D}">
  <dimension ref="A1:H3"/>
  <sheetViews>
    <sheetView workbookViewId="0">
      <selection activeCell="H15" sqref="H15"/>
    </sheetView>
    <sheetView tabSelected="1" workbookViewId="1">
      <selection activeCell="A2" sqref="A2"/>
    </sheetView>
  </sheetViews>
  <sheetFormatPr defaultRowHeight="15" x14ac:dyDescent="0.25"/>
  <cols>
    <col min="1" max="1" width="16.5703125" customWidth="1"/>
    <col min="4" max="4" width="10.28515625" customWidth="1"/>
    <col min="5" max="5" width="12.85546875" customWidth="1"/>
    <col min="8" max="8" width="21.28515625" customWidth="1"/>
  </cols>
  <sheetData>
    <row r="1" spans="1:8" x14ac:dyDescent="0.25">
      <c r="A1" s="2" t="s">
        <v>0</v>
      </c>
      <c r="B1" s="2" t="s">
        <v>23</v>
      </c>
      <c r="C1" s="2" t="s">
        <v>25</v>
      </c>
      <c r="D1" s="2" t="s">
        <v>1</v>
      </c>
      <c r="E1" s="2" t="s">
        <v>24</v>
      </c>
      <c r="F1" s="2" t="s">
        <v>21</v>
      </c>
      <c r="G1" s="2" t="s">
        <v>22</v>
      </c>
      <c r="H1" s="2" t="s">
        <v>2</v>
      </c>
    </row>
    <row r="2" spans="1:8" x14ac:dyDescent="0.25">
      <c r="A2" t="s">
        <v>3</v>
      </c>
      <c r="B2">
        <v>4000</v>
      </c>
      <c r="C2" t="s">
        <v>20</v>
      </c>
      <c r="D2" t="s">
        <v>6</v>
      </c>
      <c r="E2" t="s">
        <v>36</v>
      </c>
      <c r="F2" s="3">
        <v>0.03</v>
      </c>
    </row>
    <row r="3" spans="1:8" x14ac:dyDescent="0.25">
      <c r="A3" t="s">
        <v>5</v>
      </c>
      <c r="B3">
        <v>4000</v>
      </c>
      <c r="C3" t="s">
        <v>20</v>
      </c>
      <c r="D3" t="s">
        <v>6</v>
      </c>
      <c r="E3" t="s">
        <v>36</v>
      </c>
      <c r="F3" s="3">
        <v>0.03</v>
      </c>
      <c r="G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47F4-0EE5-4ED3-931F-F520E4EE832C}">
  <dimension ref="A1:H13"/>
  <sheetViews>
    <sheetView tabSelected="1" workbookViewId="0">
      <selection activeCell="A4" sqref="A4"/>
    </sheetView>
    <sheetView workbookViewId="1">
      <selection activeCell="A14" sqref="A14"/>
    </sheetView>
  </sheetViews>
  <sheetFormatPr defaultRowHeight="15" x14ac:dyDescent="0.25"/>
  <cols>
    <col min="1" max="1" width="30.28515625" customWidth="1"/>
    <col min="3" max="3" width="12.5703125" customWidth="1"/>
    <col min="5" max="5" width="11.42578125" customWidth="1"/>
  </cols>
  <sheetData>
    <row r="1" spans="1:8" x14ac:dyDescent="0.25">
      <c r="A1" s="2" t="s">
        <v>0</v>
      </c>
      <c r="B1" s="2" t="s">
        <v>23</v>
      </c>
      <c r="C1" s="2" t="s">
        <v>25</v>
      </c>
      <c r="D1" s="2" t="s">
        <v>1</v>
      </c>
      <c r="E1" s="2" t="s">
        <v>24</v>
      </c>
      <c r="F1" s="2" t="s">
        <v>21</v>
      </c>
      <c r="G1" s="2" t="s">
        <v>22</v>
      </c>
      <c r="H1" s="2" t="s">
        <v>2</v>
      </c>
    </row>
    <row r="2" spans="1:8" x14ac:dyDescent="0.25">
      <c r="A2" t="s">
        <v>7</v>
      </c>
      <c r="B2" s="5">
        <v>500</v>
      </c>
      <c r="C2" t="s">
        <v>18</v>
      </c>
      <c r="D2" t="s">
        <v>19</v>
      </c>
      <c r="E2" t="s">
        <v>36</v>
      </c>
      <c r="F2" s="3">
        <v>0.03</v>
      </c>
    </row>
    <row r="3" spans="1:8" x14ac:dyDescent="0.25">
      <c r="A3" t="s">
        <v>8</v>
      </c>
      <c r="B3" s="5">
        <v>1000</v>
      </c>
      <c r="C3" t="s">
        <v>18</v>
      </c>
      <c r="D3" t="s">
        <v>19</v>
      </c>
      <c r="E3" t="s">
        <v>36</v>
      </c>
      <c r="F3" s="3">
        <v>0.03</v>
      </c>
      <c r="G3" s="3"/>
    </row>
    <row r="4" spans="1:8" x14ac:dyDescent="0.25">
      <c r="A4" t="s">
        <v>41</v>
      </c>
      <c r="B4" s="5">
        <v>300</v>
      </c>
      <c r="C4" t="s">
        <v>18</v>
      </c>
      <c r="D4" t="s">
        <v>19</v>
      </c>
      <c r="E4" t="s">
        <v>36</v>
      </c>
      <c r="F4" s="3">
        <v>0.03</v>
      </c>
      <c r="G4" s="3"/>
    </row>
    <row r="5" spans="1:8" x14ac:dyDescent="0.25">
      <c r="A5" t="s">
        <v>9</v>
      </c>
      <c r="B5" s="5">
        <v>1300</v>
      </c>
      <c r="C5" t="s">
        <v>18</v>
      </c>
      <c r="D5" t="s">
        <v>19</v>
      </c>
      <c r="E5" t="s">
        <v>37</v>
      </c>
    </row>
    <row r="6" spans="1:8" x14ac:dyDescent="0.25">
      <c r="A6" t="s">
        <v>10</v>
      </c>
      <c r="B6" s="5">
        <v>400</v>
      </c>
      <c r="C6" t="s">
        <v>18</v>
      </c>
      <c r="D6" t="s">
        <v>19</v>
      </c>
      <c r="E6" t="s">
        <v>36</v>
      </c>
      <c r="F6" s="3">
        <v>0.04</v>
      </c>
    </row>
    <row r="7" spans="1:8" x14ac:dyDescent="0.25">
      <c r="A7" t="s">
        <v>11</v>
      </c>
      <c r="B7" s="5">
        <f>6000/12</f>
        <v>500</v>
      </c>
      <c r="C7" t="s">
        <v>18</v>
      </c>
      <c r="D7" t="s">
        <v>19</v>
      </c>
      <c r="E7" t="s">
        <v>36</v>
      </c>
      <c r="F7" s="3">
        <v>0.03</v>
      </c>
    </row>
    <row r="8" spans="1:8" x14ac:dyDescent="0.25">
      <c r="A8" t="s">
        <v>26</v>
      </c>
      <c r="B8" s="5">
        <f>Liabilities!E3</f>
        <v>500</v>
      </c>
      <c r="C8" t="s">
        <v>18</v>
      </c>
      <c r="D8" t="s">
        <v>19</v>
      </c>
      <c r="E8" t="s">
        <v>37</v>
      </c>
    </row>
    <row r="9" spans="1:8" x14ac:dyDescent="0.25">
      <c r="A9" t="s">
        <v>12</v>
      </c>
      <c r="B9" s="5">
        <v>300</v>
      </c>
      <c r="C9" t="s">
        <v>18</v>
      </c>
      <c r="D9" t="s">
        <v>19</v>
      </c>
      <c r="E9" t="s">
        <v>36</v>
      </c>
      <c r="F9" s="3">
        <v>0.03</v>
      </c>
    </row>
    <row r="10" spans="1:8" x14ac:dyDescent="0.25">
      <c r="A10" t="s">
        <v>15</v>
      </c>
      <c r="B10" s="5">
        <v>300</v>
      </c>
      <c r="C10" t="s">
        <v>20</v>
      </c>
      <c r="D10" t="s">
        <v>19</v>
      </c>
      <c r="E10" t="s">
        <v>36</v>
      </c>
      <c r="F10" s="3">
        <v>0.03</v>
      </c>
    </row>
    <row r="11" spans="1:8" x14ac:dyDescent="0.25">
      <c r="A11" t="s">
        <v>16</v>
      </c>
      <c r="B11" s="5">
        <f>1200/12</f>
        <v>100</v>
      </c>
      <c r="C11" t="s">
        <v>18</v>
      </c>
      <c r="D11" t="s">
        <v>19</v>
      </c>
      <c r="E11" t="s">
        <v>36</v>
      </c>
      <c r="F11" s="3">
        <v>0.05</v>
      </c>
    </row>
    <row r="12" spans="1:8" x14ac:dyDescent="0.25">
      <c r="A12" t="s">
        <v>17</v>
      </c>
      <c r="B12" s="5">
        <v>200</v>
      </c>
      <c r="C12" t="s">
        <v>18</v>
      </c>
      <c r="D12" t="s">
        <v>19</v>
      </c>
      <c r="E12" t="s">
        <v>36</v>
      </c>
      <c r="F12" s="3">
        <v>0.03</v>
      </c>
    </row>
    <row r="13" spans="1:8" x14ac:dyDescent="0.25">
      <c r="A13" t="s">
        <v>27</v>
      </c>
      <c r="B13" s="5">
        <v>200</v>
      </c>
      <c r="C13" t="s">
        <v>18</v>
      </c>
      <c r="D13" t="s">
        <v>19</v>
      </c>
      <c r="E13" t="s">
        <v>36</v>
      </c>
      <c r="F13" s="3">
        <v>0.03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5A4A-B119-41CE-9507-ED01DF81F882}">
  <dimension ref="A1:F4"/>
  <sheetViews>
    <sheetView workbookViewId="0">
      <selection activeCell="A5" sqref="A5"/>
    </sheetView>
    <sheetView workbookViewId="1">
      <selection activeCell="A4" sqref="A4"/>
    </sheetView>
  </sheetViews>
  <sheetFormatPr defaultRowHeight="15" x14ac:dyDescent="0.25"/>
  <cols>
    <col min="1" max="1" width="21.140625" customWidth="1"/>
    <col min="3" max="3" width="15.28515625" customWidth="1"/>
  </cols>
  <sheetData>
    <row r="1" spans="1:6" s="2" customFormat="1" x14ac:dyDescent="0.25">
      <c r="A1" s="2" t="s">
        <v>0</v>
      </c>
      <c r="B1" s="2" t="s">
        <v>23</v>
      </c>
      <c r="C1" s="2" t="s">
        <v>24</v>
      </c>
      <c r="D1" s="2" t="s">
        <v>21</v>
      </c>
      <c r="E1" s="2" t="s">
        <v>22</v>
      </c>
      <c r="F1" s="2" t="s">
        <v>2</v>
      </c>
    </row>
    <row r="2" spans="1:6" x14ac:dyDescent="0.25">
      <c r="A2" t="s">
        <v>13</v>
      </c>
      <c r="B2">
        <v>400000</v>
      </c>
      <c r="C2" t="s">
        <v>36</v>
      </c>
      <c r="D2" s="3">
        <v>0.05</v>
      </c>
    </row>
    <row r="3" spans="1:6" x14ac:dyDescent="0.25">
      <c r="A3" t="s">
        <v>42</v>
      </c>
      <c r="B3">
        <f>260065+46200</f>
        <v>306265</v>
      </c>
      <c r="C3" t="s">
        <v>36</v>
      </c>
      <c r="D3" s="3">
        <v>0.05</v>
      </c>
      <c r="E3" s="3"/>
    </row>
    <row r="4" spans="1:6" x14ac:dyDescent="0.25">
      <c r="A4" t="s">
        <v>38</v>
      </c>
      <c r="B4">
        <v>20000</v>
      </c>
      <c r="C4" t="s">
        <v>37</v>
      </c>
      <c r="F4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5E30-D3BB-41A4-AC3E-E93A17F3381B}">
  <dimension ref="A1:F3"/>
  <sheetViews>
    <sheetView workbookViewId="0">
      <selection activeCell="A3" sqref="A3"/>
    </sheetView>
    <sheetView workbookViewId="1">
      <selection activeCell="A3" sqref="A3"/>
    </sheetView>
  </sheetViews>
  <sheetFormatPr defaultRowHeight="15" x14ac:dyDescent="0.25"/>
  <cols>
    <col min="1" max="1" width="14.28515625" customWidth="1"/>
    <col min="3" max="3" width="15.85546875" customWidth="1"/>
  </cols>
  <sheetData>
    <row r="1" spans="1:6" x14ac:dyDescent="0.25">
      <c r="A1" s="2" t="s">
        <v>0</v>
      </c>
      <c r="B1" s="2" t="s">
        <v>23</v>
      </c>
      <c r="C1" s="2" t="s">
        <v>24</v>
      </c>
      <c r="D1" s="2" t="s">
        <v>21</v>
      </c>
      <c r="E1" s="2" t="s">
        <v>22</v>
      </c>
      <c r="F1" s="2" t="s">
        <v>2</v>
      </c>
    </row>
    <row r="2" spans="1:6" x14ac:dyDescent="0.25">
      <c r="A2" t="s">
        <v>9</v>
      </c>
      <c r="B2">
        <v>203344</v>
      </c>
      <c r="C2" t="s">
        <v>39</v>
      </c>
      <c r="D2" s="4">
        <v>2.75E-2</v>
      </c>
      <c r="E2">
        <v>1600</v>
      </c>
      <c r="F2" t="s">
        <v>44</v>
      </c>
    </row>
    <row r="3" spans="1:6" x14ac:dyDescent="0.25">
      <c r="A3" t="s">
        <v>26</v>
      </c>
      <c r="B3">
        <v>30000</v>
      </c>
      <c r="C3" t="s">
        <v>39</v>
      </c>
      <c r="D3" s="4">
        <v>2.75E-2</v>
      </c>
      <c r="E3">
        <v>500</v>
      </c>
      <c r="F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8009-BC68-4CB4-9BED-390E1B02AF76}">
  <dimension ref="A1:D6"/>
  <sheetViews>
    <sheetView workbookViewId="0">
      <selection activeCell="A5" sqref="A5"/>
    </sheetView>
    <sheetView workbookViewId="1"/>
  </sheetViews>
  <sheetFormatPr defaultRowHeight="15" x14ac:dyDescent="0.25"/>
  <cols>
    <col min="1" max="1" width="26.85546875" customWidth="1"/>
    <col min="3" max="3" width="16.28515625" customWidth="1"/>
  </cols>
  <sheetData>
    <row r="1" spans="1:4" x14ac:dyDescent="0.25">
      <c r="A1" s="2" t="s">
        <v>28</v>
      </c>
      <c r="B1" s="2" t="s">
        <v>29</v>
      </c>
      <c r="C1" t="s">
        <v>2</v>
      </c>
    </row>
    <row r="2" spans="1:4" x14ac:dyDescent="0.25">
      <c r="A2" t="s">
        <v>4</v>
      </c>
      <c r="B2" s="1">
        <v>21003</v>
      </c>
      <c r="C2" t="s">
        <v>30</v>
      </c>
    </row>
    <row r="3" spans="1:4" x14ac:dyDescent="0.25">
      <c r="A3" t="s">
        <v>14</v>
      </c>
      <c r="B3">
        <v>66.5</v>
      </c>
    </row>
    <row r="4" spans="1:4" x14ac:dyDescent="0.25">
      <c r="A4" t="s">
        <v>35</v>
      </c>
      <c r="B4" s="1">
        <v>44562</v>
      </c>
    </row>
    <row r="5" spans="1:4" x14ac:dyDescent="0.25">
      <c r="A5" t="s">
        <v>32</v>
      </c>
      <c r="B5">
        <v>30</v>
      </c>
      <c r="C5" t="s">
        <v>31</v>
      </c>
    </row>
    <row r="6" spans="1:4" x14ac:dyDescent="0.25">
      <c r="A6" t="s">
        <v>33</v>
      </c>
      <c r="B6" t="s">
        <v>19</v>
      </c>
      <c r="D6" t="s">
        <v>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7E04-7A0B-433E-9D80-B8A2E4E515AE}">
  <dimension ref="A1"/>
  <sheetViews>
    <sheetView workbookViewId="0">
      <selection activeCell="A14" sqref="A14"/>
    </sheetView>
    <sheetView workbookViewId="1">
      <selection sqref="A1:E18"/>
    </sheetView>
  </sheetViews>
  <sheetFormatPr defaultRowHeight="15" x14ac:dyDescent="0.25"/>
  <cols>
    <col min="1" max="1" width="15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</vt:lpstr>
      <vt:lpstr>Expenses</vt:lpstr>
      <vt:lpstr>Assets</vt:lpstr>
      <vt:lpstr>Liabilities</vt:lpstr>
      <vt:lpstr>Constants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Kuhlman</dc:creator>
  <cp:lastModifiedBy>Steve Kuhlman</cp:lastModifiedBy>
  <dcterms:created xsi:type="dcterms:W3CDTF">2021-11-22T20:08:41Z</dcterms:created>
  <dcterms:modified xsi:type="dcterms:W3CDTF">2022-01-15T12:11:01Z</dcterms:modified>
</cp:coreProperties>
</file>