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vi\Downloads\"/>
    </mc:Choice>
  </mc:AlternateContent>
  <xr:revisionPtr revIDLastSave="0" documentId="13_ncr:1_{9E89F714-2B46-416A-B171-B4627B56F8F7}" xr6:coauthVersionLast="45" xr6:coauthVersionMax="45" xr10:uidLastSave="{00000000-0000-0000-0000-000000000000}"/>
  <bookViews>
    <workbookView xWindow="4785" yWindow="3390" windowWidth="21600" windowHeight="11835" xr2:uid="{DECE8AB3-6C0F-420A-A018-1A11D8FD69DB}"/>
  </bookViews>
  <sheets>
    <sheet name="Sheet1" sheetId="1" r:id="rId1"/>
  </sheets>
  <definedNames>
    <definedName name="_xlnm._FilterDatabase" localSheetId="0" hidden="1">Sheet1!$C$5:$AW$57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7" i="1" l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6" i="1"/>
  <c r="AX57" i="1"/>
  <c r="AX7" i="1"/>
  <c r="AX8" i="1"/>
  <c r="AY8" i="1" s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6" i="1"/>
  <c r="AW19" i="1"/>
  <c r="AW18" i="1"/>
  <c r="AW7" i="1"/>
  <c r="AW8" i="1"/>
  <c r="AW9" i="1"/>
  <c r="AW10" i="1"/>
  <c r="AW11" i="1"/>
  <c r="AW12" i="1"/>
  <c r="AW13" i="1"/>
  <c r="AW14" i="1"/>
  <c r="AW15" i="1"/>
  <c r="AW16" i="1"/>
  <c r="AW17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6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AZ6" i="1" l="1"/>
  <c r="AZ8" i="1"/>
  <c r="BB6" i="1" a="1"/>
  <c r="BB6" i="1" s="1"/>
  <c r="F5" i="1"/>
  <c r="G5" i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<sst xmlns="http://schemas.openxmlformats.org/spreadsheetml/2006/main" count="1375" uniqueCount="60">
  <si>
    <t>Netherlands</t>
  </si>
  <si>
    <t>Ireland</t>
  </si>
  <si>
    <t>France</t>
  </si>
  <si>
    <t>Germany</t>
  </si>
  <si>
    <t>Luxembourg</t>
  </si>
  <si>
    <t>Norway</t>
  </si>
  <si>
    <t>Switzerland</t>
  </si>
  <si>
    <t>Yugoslavia</t>
  </si>
  <si>
    <t>UK</t>
  </si>
  <si>
    <t>Malta</t>
  </si>
  <si>
    <t>Belgium</t>
  </si>
  <si>
    <t>Israel</t>
  </si>
  <si>
    <t>Turkey</t>
  </si>
  <si>
    <t>Monaco</t>
  </si>
  <si>
    <t>Finland</t>
  </si>
  <si>
    <t>Portugal</t>
  </si>
  <si>
    <t>Spain</t>
  </si>
  <si>
    <t>Sweden</t>
  </si>
  <si>
    <t>Italy</t>
  </si>
  <si>
    <t>Greece</t>
  </si>
  <si>
    <t>Austria</t>
  </si>
  <si>
    <t>x</t>
  </si>
  <si>
    <t>Denmark</t>
  </si>
  <si>
    <t>Morocco</t>
  </si>
  <si>
    <t>Cyprus</t>
  </si>
  <si>
    <t>Iceland</t>
  </si>
  <si>
    <t>Croatia</t>
  </si>
  <si>
    <t>Slovenia</t>
  </si>
  <si>
    <t>Boznia &amp; Herzegovina</t>
  </si>
  <si>
    <t>Estonia</t>
  </si>
  <si>
    <t>Hungary</t>
  </si>
  <si>
    <t>Lithuania</t>
  </si>
  <si>
    <t>Poland</t>
  </si>
  <si>
    <t>Romania</t>
  </si>
  <si>
    <t>Russia</t>
  </si>
  <si>
    <t>Slovakia</t>
  </si>
  <si>
    <t>Latvia</t>
  </si>
  <si>
    <t>Ukraine</t>
  </si>
  <si>
    <t>Albania</t>
  </si>
  <si>
    <t>Andorra</t>
  </si>
  <si>
    <t>Belarus</t>
  </si>
  <si>
    <t>Serbia &amp; Montenegro</t>
  </si>
  <si>
    <t>Bulgaria</t>
  </si>
  <si>
    <t>Moldova</t>
  </si>
  <si>
    <t>Armenia</t>
  </si>
  <si>
    <t>Georgia</t>
  </si>
  <si>
    <t>Montenegro</t>
  </si>
  <si>
    <t>Serbia</t>
  </si>
  <si>
    <t>Azerbaijan</t>
  </si>
  <si>
    <t>San Marino</t>
  </si>
  <si>
    <t>Czechia</t>
  </si>
  <si>
    <t>TOTAL</t>
  </si>
  <si>
    <t>Australia</t>
  </si>
  <si>
    <t>ⴕ</t>
  </si>
  <si>
    <t>N. Macedonia</t>
  </si>
  <si>
    <t xml:space="preserve">Winner = </t>
  </si>
  <si>
    <t>MOST POINTS:</t>
  </si>
  <si>
    <t>MOST WINS:</t>
  </si>
  <si>
    <t>AVG.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</si>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</sst>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5991-029C-47DC-B1FD-3E743F00118B}">
  <dimension ref="C3:BC57"/>
  <sheetViews>
    <sheetView tabSelected="1" topLeftCell="AB1" zoomScale="75" zoomScaleNormal="75" workbookViewId="0">
      <selection activeCell="AX4" sqref="AX4"/>
    </sheetView>
  </sheetViews>
  <sheetFormatPr defaultRowHeight="15" x14ac:dyDescent="0.25"/>
  <cols>
    <col min="1" max="1" width="10.42578125" customWidth="1"/>
    <col min="3" max="3" width="20" customWidth="1"/>
    <col min="4" max="4" width="12.7109375" customWidth="1"/>
    <col min="5" max="6" width="9.140625" customWidth="1"/>
    <col min="7" max="7" width="8.140625" customWidth="1"/>
    <col min="8" max="11" width="9.140625" customWidth="1"/>
    <col min="12" max="12" width="12.5703125" customWidth="1"/>
    <col min="13" max="16" width="9.140625" customWidth="1"/>
    <col min="17" max="17" width="12.140625" customWidth="1"/>
    <col min="18" max="18" width="10.85546875" customWidth="1"/>
    <col min="19" max="35" width="9.140625" customWidth="1"/>
    <col min="36" max="36" width="10.28515625" customWidth="1"/>
    <col min="40" max="40" width="10.85546875" customWidth="1"/>
  </cols>
  <sheetData>
    <row r="3" spans="3:55" x14ac:dyDescent="0.25">
      <c r="AR3" s="4"/>
      <c r="AS3" t="s">
        <v>53</v>
      </c>
      <c r="AT3" t="s">
        <v>53</v>
      </c>
      <c r="AU3" t="s">
        <v>53</v>
      </c>
      <c r="AV3" t="s">
        <v>53</v>
      </c>
    </row>
    <row r="4" spans="3:55" ht="15" customHeight="1" x14ac:dyDescent="0.25">
      <c r="C4" t="s">
        <v>55</v>
      </c>
      <c r="D4" t="str">
        <f>INDEX(C6:C57,MATCH(MAX(D6:D57),D6:D57,0))</f>
        <v>Netherlands</v>
      </c>
      <c r="E4" t="str">
        <f>INDEX(C6:C57,MATCH(MAX(E6:E57),E6:E57,0))</f>
        <v>UK</v>
      </c>
      <c r="F4" t="str">
        <f>INDEX(C6:C57,MATCH(MAX(F6:F57),F6:F57,0))</f>
        <v>France</v>
      </c>
      <c r="G4" t="str">
        <f>INDEX(C6:C57,MATCH(MAX(G6:G57),G6:G57,0))</f>
        <v>Israel</v>
      </c>
      <c r="H4" t="str">
        <f>INDEX(C6:C57,MATCH(MAX(H6:H57),H6:H57,0))</f>
        <v>Israel</v>
      </c>
      <c r="I4" t="str">
        <f>INDEX(C6:C57,MATCH(MAX(I6:I57),I6:I57,0))</f>
        <v>Ireland</v>
      </c>
      <c r="J4" t="str">
        <f>INDEX(C6:C57,MATCH(MAX(J6:J57),J6:J57,0))</f>
        <v>UK</v>
      </c>
      <c r="K4" t="str">
        <f>INDEX(C6:C57,MATCH(MAX(K6:K57),K6:K57,0))</f>
        <v>Germany</v>
      </c>
      <c r="L4" t="str">
        <f>INDEX(C6:C57,MATCH(MAX(L6:L57),L6:L57,0))</f>
        <v>Luxembourg</v>
      </c>
      <c r="M4" t="str">
        <f>INDEX(C6:C57,MATCH(MAX(M6:M57),M6:M57,0))</f>
        <v>Sweden</v>
      </c>
      <c r="N4" t="str">
        <f>INDEX(C6:C57,MATCH(MAX(N6:N57),N6:N57,0))</f>
        <v>Norway</v>
      </c>
      <c r="O4" t="str">
        <f>INDEX(C6:C57,MATCH(MAX(O6:O57),O6:O57,0))</f>
        <v>Belgium</v>
      </c>
      <c r="P4" t="str">
        <f>INDEX(C6:C57,MATCH(MAX(P6:P57),P6:P57,0))</f>
        <v>Ireland</v>
      </c>
      <c r="Q4" t="str">
        <f>INDEX(C6:C57,MATCH(MAX(Q6:Q57),Q6:Q57,0))</f>
        <v>Switzerland</v>
      </c>
      <c r="R4" t="str">
        <f>INDEX(C6:C57,MATCH(MAX(R6:R57),R6:R57,0))</f>
        <v>Yugoslavia</v>
      </c>
      <c r="S4" t="str">
        <f>INDEX(C6:C57,MATCH(MAX(S6:S57),S6:S57,0))</f>
        <v>Italy</v>
      </c>
      <c r="T4" t="str">
        <f>INDEX(C6:C57,MATCH(MAX(T6:T57),T6:T57,0))</f>
        <v>France</v>
      </c>
      <c r="U4" t="str">
        <f>INDEX(C6:C57,MATCH(MAX(U6:U57),U6:U57,0))</f>
        <v>Ireland</v>
      </c>
      <c r="V4" t="str">
        <f>INDEX(C6:C57,MATCH(MAX(V6:V57),V6:V57,0))</f>
        <v>Ireland</v>
      </c>
      <c r="W4" t="str">
        <f>INDEX(C6:C57,MATCH(MAX(W6:W57),W6:W57,0))</f>
        <v>Ireland</v>
      </c>
      <c r="X4" t="str">
        <f>INDEX(C6:C57,MATCH(MAX(X6:X57),X6:X57,0))</f>
        <v>Norway</v>
      </c>
      <c r="Y4" t="str">
        <f>INDEX(C6:C57,MATCH(MAX(Y6:Y57),Y6:Y57,0))</f>
        <v>Ireland</v>
      </c>
      <c r="Z4" t="str">
        <f>INDEX(C6:C57,MATCH(MAX(Z6:Z57),Z6:Z57,0))</f>
        <v>UK</v>
      </c>
      <c r="AA4" t="str">
        <f>INDEX(C6:C57,MATCH(MAX(AA6:AA57),AA6:AA57,0))</f>
        <v>Israel</v>
      </c>
      <c r="AB4" t="str">
        <f>INDEX(C6:C57,MATCH(MAX(AB6:AB57),AB6:AB57,0))</f>
        <v>Sweden</v>
      </c>
      <c r="AC4" t="str">
        <f>INDEX(C6:C57,MATCH(MAX(AC6:AC57),AC6:AC57,0))</f>
        <v>Denmark</v>
      </c>
      <c r="AD4" t="str">
        <f>INDEX(C6:C57,MATCH(MAX(AD6:AD57),AD6:AD57,0))</f>
        <v>Estonia</v>
      </c>
      <c r="AE4" t="str">
        <f>INDEX(C6:C57,MATCH(MAX(AE6:AE57),AE6:AE57,0))</f>
        <v>Latvia</v>
      </c>
      <c r="AF4" t="str">
        <f>INDEX(C6:C57,MATCH(MAX(AF6:AF57),AF6:AF57,0))</f>
        <v>Turkey</v>
      </c>
      <c r="AG4" t="str">
        <f>INDEX(C6:C57,MATCH(MAX(AG6:AG57),AG6:AG57,0))</f>
        <v>Ukraine</v>
      </c>
      <c r="AH4" t="str">
        <f>INDEX(C6:C57,MATCH(MAX(AH6:AH57),AH6:AH57,0))</f>
        <v>Greece</v>
      </c>
      <c r="AI4" t="str">
        <f>INDEX(C6:C57,MATCH(MAX(AI6:AI57),AI6:AI57,0))</f>
        <v>Finland</v>
      </c>
      <c r="AJ4" t="str">
        <f>INDEX(C6:C57,MATCH(MAX(AJ6:AJ57),AJ6:AJ57,0))</f>
        <v>Serbia</v>
      </c>
      <c r="AK4" t="str">
        <f>INDEX(C6:C57,MATCH(MAX(AK6:AK57),AK6:AK57,0))</f>
        <v>Russia</v>
      </c>
      <c r="AL4" t="str">
        <f>INDEX(C6:C57,MATCH(MAX(AL6:AL57),AL6:AL57,0))</f>
        <v>Norway</v>
      </c>
      <c r="AM4" t="str">
        <f>INDEX(C6:C57,MATCH(MAX(AM6:AM57),AM6:AM57,0))</f>
        <v>Germany</v>
      </c>
      <c r="AN4" t="str">
        <f>INDEX(C6:C57,MATCH(MAX(AN6:AN57),AN6:AN57,0))</f>
        <v>Azerbaijan</v>
      </c>
      <c r="AO4" t="str">
        <f>INDEX(C6:C57,MATCH(MAX(AO6:AO57),AO6:AO57,0))</f>
        <v>Sweden</v>
      </c>
      <c r="AP4" t="str">
        <f>INDEX(C6:C57,MATCH(MAX(AP6:AP57),AP6:AP57,0))</f>
        <v>Denmark</v>
      </c>
      <c r="AQ4" t="str">
        <f>INDEX(C6:C57,MATCH(MAX(AQ6:AQ57),AQ6:AQ57,0))</f>
        <v>Austria</v>
      </c>
      <c r="AR4" t="str">
        <f>INDEX(C6:C57,MATCH(MAX(AR6:AR57),AR6:AR57,0))</f>
        <v>Sweden</v>
      </c>
      <c r="AS4" t="str">
        <f>INDEX(C6:C57,MATCH(MAX(AS6:AS57),AS6:AS57,0))</f>
        <v>Russia</v>
      </c>
      <c r="AT4" t="str">
        <f>INDEX(C6:C57,MATCH(MAX(AT6:AT57),AT6:AT57,0))</f>
        <v>Portugal</v>
      </c>
      <c r="AU4" t="str">
        <f>INDEX(C6:C57,MATCH(MAX(AU6:AU57),AU6:AU57,0))</f>
        <v>Israel</v>
      </c>
      <c r="AV4" t="str">
        <f>INDEX(C6:C57,MATCH(MAX(AV6:AV57),AV6:AV57,0))</f>
        <v>Norway</v>
      </c>
      <c r="AZ4" s="9" t="s">
        <v>56</v>
      </c>
      <c r="BA4" s="10"/>
      <c r="BB4" s="15" t="s">
        <v>57</v>
      </c>
      <c r="BC4" s="15"/>
    </row>
    <row r="5" spans="3:55" x14ac:dyDescent="0.25">
      <c r="D5">
        <v>1975</v>
      </c>
      <c r="E5">
        <f>SUM(D5+1)</f>
        <v>1976</v>
      </c>
      <c r="F5">
        <f t="shared" ref="F5:AV5" si="0">SUM(E5+1)</f>
        <v>1977</v>
      </c>
      <c r="G5">
        <f t="shared" si="0"/>
        <v>1978</v>
      </c>
      <c r="H5">
        <f t="shared" si="0"/>
        <v>1979</v>
      </c>
      <c r="I5">
        <f t="shared" si="0"/>
        <v>1980</v>
      </c>
      <c r="J5">
        <f t="shared" si="0"/>
        <v>1981</v>
      </c>
      <c r="K5">
        <f t="shared" si="0"/>
        <v>1982</v>
      </c>
      <c r="L5">
        <f t="shared" si="0"/>
        <v>1983</v>
      </c>
      <c r="M5">
        <f t="shared" si="0"/>
        <v>1984</v>
      </c>
      <c r="N5">
        <f t="shared" si="0"/>
        <v>1985</v>
      </c>
      <c r="O5">
        <f t="shared" si="0"/>
        <v>1986</v>
      </c>
      <c r="P5">
        <f t="shared" si="0"/>
        <v>1987</v>
      </c>
      <c r="Q5">
        <f t="shared" si="0"/>
        <v>1988</v>
      </c>
      <c r="R5">
        <f t="shared" si="0"/>
        <v>1989</v>
      </c>
      <c r="S5">
        <f t="shared" si="0"/>
        <v>1990</v>
      </c>
      <c r="T5">
        <f t="shared" si="0"/>
        <v>1991</v>
      </c>
      <c r="U5">
        <f t="shared" si="0"/>
        <v>1992</v>
      </c>
      <c r="V5">
        <f t="shared" si="0"/>
        <v>1993</v>
      </c>
      <c r="W5">
        <f t="shared" si="0"/>
        <v>1994</v>
      </c>
      <c r="X5">
        <f t="shared" si="0"/>
        <v>1995</v>
      </c>
      <c r="Y5">
        <f t="shared" si="0"/>
        <v>1996</v>
      </c>
      <c r="Z5">
        <f t="shared" si="0"/>
        <v>1997</v>
      </c>
      <c r="AA5">
        <f t="shared" si="0"/>
        <v>1998</v>
      </c>
      <c r="AB5">
        <f t="shared" si="0"/>
        <v>1999</v>
      </c>
      <c r="AC5">
        <f t="shared" si="0"/>
        <v>2000</v>
      </c>
      <c r="AD5">
        <f t="shared" si="0"/>
        <v>2001</v>
      </c>
      <c r="AE5">
        <f t="shared" si="0"/>
        <v>2002</v>
      </c>
      <c r="AF5">
        <f t="shared" si="0"/>
        <v>2003</v>
      </c>
      <c r="AG5">
        <f t="shared" si="0"/>
        <v>2004</v>
      </c>
      <c r="AH5">
        <f t="shared" si="0"/>
        <v>2005</v>
      </c>
      <c r="AI5">
        <f t="shared" si="0"/>
        <v>2006</v>
      </c>
      <c r="AJ5">
        <f t="shared" si="0"/>
        <v>2007</v>
      </c>
      <c r="AK5">
        <f t="shared" si="0"/>
        <v>2008</v>
      </c>
      <c r="AL5">
        <f t="shared" si="0"/>
        <v>2009</v>
      </c>
      <c r="AM5">
        <f t="shared" si="0"/>
        <v>2010</v>
      </c>
      <c r="AN5">
        <f t="shared" si="0"/>
        <v>2011</v>
      </c>
      <c r="AO5">
        <f t="shared" si="0"/>
        <v>2012</v>
      </c>
      <c r="AP5">
        <f>SUM(AO5+1)</f>
        <v>2013</v>
      </c>
      <c r="AQ5">
        <f t="shared" si="0"/>
        <v>2014</v>
      </c>
      <c r="AR5">
        <f t="shared" si="0"/>
        <v>2015</v>
      </c>
      <c r="AS5">
        <f t="shared" si="0"/>
        <v>2016</v>
      </c>
      <c r="AT5">
        <f t="shared" si="0"/>
        <v>2017</v>
      </c>
      <c r="AU5">
        <f t="shared" si="0"/>
        <v>2018</v>
      </c>
      <c r="AV5">
        <f t="shared" si="0"/>
        <v>2019</v>
      </c>
      <c r="AW5" t="s">
        <v>51</v>
      </c>
      <c r="AX5" t="s">
        <v>59</v>
      </c>
      <c r="AY5" t="s">
        <v>58</v>
      </c>
      <c r="AZ5" s="10"/>
      <c r="BA5" s="10"/>
      <c r="BB5" s="16"/>
      <c r="BC5" s="16"/>
    </row>
    <row r="6" spans="3:55" ht="15" customHeight="1" x14ac:dyDescent="0.25">
      <c r="C6" t="s">
        <v>0</v>
      </c>
      <c r="D6">
        <v>152</v>
      </c>
      <c r="E6">
        <v>56</v>
      </c>
      <c r="F6">
        <v>35</v>
      </c>
      <c r="G6">
        <v>37</v>
      </c>
      <c r="H6">
        <v>51</v>
      </c>
      <c r="I6">
        <v>93</v>
      </c>
      <c r="J6">
        <v>51</v>
      </c>
      <c r="K6">
        <v>8</v>
      </c>
      <c r="L6">
        <v>66</v>
      </c>
      <c r="M6">
        <v>34</v>
      </c>
      <c r="N6" t="s">
        <v>21</v>
      </c>
      <c r="O6">
        <v>40</v>
      </c>
      <c r="P6">
        <v>83</v>
      </c>
      <c r="Q6">
        <v>70</v>
      </c>
      <c r="R6">
        <v>45</v>
      </c>
      <c r="S6">
        <v>25</v>
      </c>
      <c r="T6" t="s">
        <v>21</v>
      </c>
      <c r="U6">
        <v>67</v>
      </c>
      <c r="V6">
        <v>92</v>
      </c>
      <c r="W6">
        <v>4</v>
      </c>
      <c r="X6" t="s">
        <v>21</v>
      </c>
      <c r="Y6">
        <v>78</v>
      </c>
      <c r="Z6">
        <v>5</v>
      </c>
      <c r="AA6">
        <v>150</v>
      </c>
      <c r="AB6">
        <v>71</v>
      </c>
      <c r="AC6">
        <v>40</v>
      </c>
      <c r="AD6">
        <v>16</v>
      </c>
      <c r="AE6" t="s">
        <v>21</v>
      </c>
      <c r="AF6">
        <v>45</v>
      </c>
      <c r="AG6">
        <v>11</v>
      </c>
      <c r="AH6" t="s">
        <v>21</v>
      </c>
      <c r="AI6" t="s">
        <v>21</v>
      </c>
      <c r="AJ6" t="s">
        <v>21</v>
      </c>
      <c r="AK6" t="s">
        <v>21</v>
      </c>
      <c r="AL6" t="s">
        <v>21</v>
      </c>
      <c r="AM6" t="s">
        <v>21</v>
      </c>
      <c r="AN6" t="s">
        <v>21</v>
      </c>
      <c r="AO6" t="s">
        <v>21</v>
      </c>
      <c r="AP6">
        <v>114</v>
      </c>
      <c r="AQ6">
        <v>238</v>
      </c>
      <c r="AR6" t="s">
        <v>21</v>
      </c>
      <c r="AS6">
        <v>39</v>
      </c>
      <c r="AT6">
        <v>15</v>
      </c>
      <c r="AU6">
        <v>32</v>
      </c>
      <c r="AV6">
        <v>261</v>
      </c>
      <c r="AW6">
        <f>SUM(D6:AV6)</f>
        <v>2124</v>
      </c>
      <c r="AX6" s="3">
        <f>COUNTIF(D6:AV6, "x")</f>
        <v>13</v>
      </c>
      <c r="AY6" s="2">
        <f>AVERAGE(D6:AV6, -AX6)</f>
        <v>63.969696969696969</v>
      </c>
      <c r="AZ6" s="5" t="str">
        <f>INDEX(C6:C57,MATCH(MAX(AW6:AW57),AW6:AW57,0))</f>
        <v>Sweden</v>
      </c>
      <c r="BA6" s="6"/>
      <c r="BB6" s="11" t="str" cm="1">
        <f t="array" ref="BB6">INDEX(D4:AV4,MODE(MATCH(D4:AV4,D4:AV4,0)))</f>
        <v>Ireland</v>
      </c>
      <c r="BC6" s="12"/>
    </row>
    <row r="7" spans="3:55" ht="15" customHeight="1" x14ac:dyDescent="0.25">
      <c r="C7" t="s">
        <v>1</v>
      </c>
      <c r="D7">
        <v>68</v>
      </c>
      <c r="E7">
        <v>54</v>
      </c>
      <c r="F7">
        <v>119</v>
      </c>
      <c r="G7">
        <v>86</v>
      </c>
      <c r="H7">
        <v>80</v>
      </c>
      <c r="I7">
        <v>143</v>
      </c>
      <c r="J7">
        <v>105</v>
      </c>
      <c r="K7">
        <v>49</v>
      </c>
      <c r="L7" t="s">
        <v>21</v>
      </c>
      <c r="M7">
        <v>137</v>
      </c>
      <c r="N7">
        <v>91</v>
      </c>
      <c r="O7">
        <v>96</v>
      </c>
      <c r="P7">
        <v>172</v>
      </c>
      <c r="Q7">
        <v>79</v>
      </c>
      <c r="R7">
        <v>21</v>
      </c>
      <c r="S7">
        <v>132</v>
      </c>
      <c r="T7">
        <v>47</v>
      </c>
      <c r="U7">
        <v>155</v>
      </c>
      <c r="V7">
        <v>187</v>
      </c>
      <c r="W7">
        <v>226</v>
      </c>
      <c r="X7">
        <v>44</v>
      </c>
      <c r="Y7">
        <v>162</v>
      </c>
      <c r="Z7">
        <v>157</v>
      </c>
      <c r="AA7">
        <v>64</v>
      </c>
      <c r="AB7">
        <v>18</v>
      </c>
      <c r="AC7">
        <v>92</v>
      </c>
      <c r="AD7">
        <v>6</v>
      </c>
      <c r="AE7" t="s">
        <v>21</v>
      </c>
      <c r="AF7">
        <v>53</v>
      </c>
      <c r="AG7">
        <v>7</v>
      </c>
      <c r="AH7" t="s">
        <v>21</v>
      </c>
      <c r="AI7">
        <v>93</v>
      </c>
      <c r="AJ7" s="1">
        <v>5</v>
      </c>
      <c r="AK7" t="s">
        <v>21</v>
      </c>
      <c r="AL7" t="s">
        <v>21</v>
      </c>
      <c r="AM7">
        <v>25</v>
      </c>
      <c r="AN7">
        <v>119</v>
      </c>
      <c r="AO7">
        <v>46</v>
      </c>
      <c r="AP7">
        <v>5</v>
      </c>
      <c r="AQ7" t="s">
        <v>21</v>
      </c>
      <c r="AR7" t="s">
        <v>21</v>
      </c>
      <c r="AS7" t="s">
        <v>21</v>
      </c>
      <c r="AT7" t="s">
        <v>21</v>
      </c>
      <c r="AU7">
        <v>62</v>
      </c>
      <c r="AV7" t="s">
        <v>21</v>
      </c>
      <c r="AW7">
        <f t="shared" ref="AW7:AW57" si="1">SUM(D7:AV7)</f>
        <v>3005</v>
      </c>
      <c r="AX7" s="3">
        <f t="shared" ref="AX7:AX56" si="2">COUNTIF(D7:AV7, "x")</f>
        <v>10</v>
      </c>
      <c r="AY7" s="2">
        <f t="shared" ref="AY7:AY57" si="3">AVERAGE(D7:AV7, -AX7)</f>
        <v>83.194444444444443</v>
      </c>
      <c r="AZ7" s="7"/>
      <c r="BA7" s="8"/>
      <c r="BB7" s="13"/>
      <c r="BC7" s="14"/>
    </row>
    <row r="8" spans="3:55" ht="15" customHeight="1" x14ac:dyDescent="0.25">
      <c r="C8" t="s">
        <v>2</v>
      </c>
      <c r="D8">
        <v>91</v>
      </c>
      <c r="E8">
        <v>147</v>
      </c>
      <c r="F8">
        <v>136</v>
      </c>
      <c r="G8">
        <v>119</v>
      </c>
      <c r="H8">
        <v>106</v>
      </c>
      <c r="I8">
        <v>45</v>
      </c>
      <c r="J8">
        <v>125</v>
      </c>
      <c r="K8" t="s">
        <v>21</v>
      </c>
      <c r="L8">
        <v>56</v>
      </c>
      <c r="M8">
        <v>61</v>
      </c>
      <c r="N8">
        <v>56</v>
      </c>
      <c r="O8">
        <v>13</v>
      </c>
      <c r="P8">
        <v>44</v>
      </c>
      <c r="Q8">
        <v>64</v>
      </c>
      <c r="R8">
        <v>60</v>
      </c>
      <c r="S8">
        <v>132</v>
      </c>
      <c r="T8">
        <v>146</v>
      </c>
      <c r="U8">
        <v>73</v>
      </c>
      <c r="V8">
        <v>121</v>
      </c>
      <c r="W8">
        <v>74</v>
      </c>
      <c r="X8">
        <v>94</v>
      </c>
      <c r="Y8">
        <v>18</v>
      </c>
      <c r="Z8">
        <v>95</v>
      </c>
      <c r="AA8">
        <v>3</v>
      </c>
      <c r="AB8">
        <v>14</v>
      </c>
      <c r="AC8">
        <v>5</v>
      </c>
      <c r="AD8">
        <v>142</v>
      </c>
      <c r="AE8">
        <v>104</v>
      </c>
      <c r="AF8">
        <v>19</v>
      </c>
      <c r="AG8">
        <v>40</v>
      </c>
      <c r="AH8">
        <v>11</v>
      </c>
      <c r="AI8">
        <v>5</v>
      </c>
      <c r="AJ8">
        <v>19</v>
      </c>
      <c r="AK8">
        <v>47</v>
      </c>
      <c r="AL8">
        <v>107</v>
      </c>
      <c r="AM8">
        <v>82</v>
      </c>
      <c r="AN8">
        <v>82</v>
      </c>
      <c r="AO8">
        <v>21</v>
      </c>
      <c r="AP8">
        <v>14</v>
      </c>
      <c r="AQ8">
        <v>2</v>
      </c>
      <c r="AR8">
        <v>4</v>
      </c>
      <c r="AS8">
        <v>109</v>
      </c>
      <c r="AT8">
        <v>90</v>
      </c>
      <c r="AU8">
        <v>59</v>
      </c>
      <c r="AV8">
        <v>38</v>
      </c>
      <c r="AW8">
        <f t="shared" si="1"/>
        <v>2893</v>
      </c>
      <c r="AX8" s="3">
        <f t="shared" si="2"/>
        <v>1</v>
      </c>
      <c r="AY8" s="2">
        <f t="shared" si="3"/>
        <v>64.266666666666666</v>
      </c>
      <c r="AZ8" s="17">
        <f>MAX(AW6:AW57)</f>
        <v>4171</v>
      </c>
      <c r="BA8" s="17"/>
      <c r="BB8" s="19">
        <v>5</v>
      </c>
      <c r="BC8" s="19"/>
    </row>
    <row r="9" spans="3:55" ht="15" customHeight="1" x14ac:dyDescent="0.25">
      <c r="C9" t="s">
        <v>3</v>
      </c>
      <c r="D9">
        <v>15</v>
      </c>
      <c r="E9">
        <v>12</v>
      </c>
      <c r="F9">
        <v>55</v>
      </c>
      <c r="G9">
        <v>84</v>
      </c>
      <c r="H9">
        <v>86</v>
      </c>
      <c r="I9">
        <v>128</v>
      </c>
      <c r="J9">
        <v>132</v>
      </c>
      <c r="K9">
        <v>161</v>
      </c>
      <c r="L9">
        <v>94</v>
      </c>
      <c r="M9">
        <v>34</v>
      </c>
      <c r="N9">
        <v>105</v>
      </c>
      <c r="O9">
        <v>62</v>
      </c>
      <c r="P9">
        <v>141</v>
      </c>
      <c r="Q9">
        <v>48</v>
      </c>
      <c r="R9">
        <v>46</v>
      </c>
      <c r="S9">
        <v>60</v>
      </c>
      <c r="T9">
        <v>10</v>
      </c>
      <c r="U9">
        <v>27</v>
      </c>
      <c r="V9">
        <v>18</v>
      </c>
      <c r="W9">
        <v>128</v>
      </c>
      <c r="X9">
        <v>1</v>
      </c>
      <c r="Y9" t="s">
        <v>21</v>
      </c>
      <c r="Z9">
        <v>22</v>
      </c>
      <c r="AA9">
        <v>86</v>
      </c>
      <c r="AB9">
        <v>140</v>
      </c>
      <c r="AC9">
        <v>96</v>
      </c>
      <c r="AD9">
        <v>66</v>
      </c>
      <c r="AE9">
        <v>17</v>
      </c>
      <c r="AF9">
        <v>53</v>
      </c>
      <c r="AG9">
        <v>93</v>
      </c>
      <c r="AH9">
        <v>4</v>
      </c>
      <c r="AI9">
        <v>36</v>
      </c>
      <c r="AJ9">
        <v>49</v>
      </c>
      <c r="AK9">
        <v>14</v>
      </c>
      <c r="AL9">
        <v>35</v>
      </c>
      <c r="AM9">
        <v>246</v>
      </c>
      <c r="AN9">
        <v>107</v>
      </c>
      <c r="AO9">
        <v>110</v>
      </c>
      <c r="AP9">
        <v>18</v>
      </c>
      <c r="AQ9">
        <v>39</v>
      </c>
      <c r="AR9">
        <v>0</v>
      </c>
      <c r="AS9">
        <v>10</v>
      </c>
      <c r="AT9">
        <v>3</v>
      </c>
      <c r="AU9">
        <v>136</v>
      </c>
      <c r="AV9">
        <v>0</v>
      </c>
      <c r="AW9">
        <f t="shared" si="1"/>
        <v>2827</v>
      </c>
      <c r="AX9" s="3">
        <f t="shared" si="2"/>
        <v>1</v>
      </c>
      <c r="AY9" s="2">
        <f t="shared" si="3"/>
        <v>62.8</v>
      </c>
      <c r="AZ9" s="18"/>
      <c r="BA9" s="18"/>
      <c r="BB9" s="20"/>
      <c r="BC9" s="20"/>
    </row>
    <row r="10" spans="3:55" x14ac:dyDescent="0.25">
      <c r="C10" t="s">
        <v>4</v>
      </c>
      <c r="D10">
        <v>84</v>
      </c>
      <c r="E10">
        <v>17</v>
      </c>
      <c r="F10">
        <v>17</v>
      </c>
      <c r="G10">
        <v>73</v>
      </c>
      <c r="H10">
        <v>44</v>
      </c>
      <c r="I10">
        <v>56</v>
      </c>
      <c r="J10">
        <v>41</v>
      </c>
      <c r="K10">
        <v>78</v>
      </c>
      <c r="L10">
        <v>142</v>
      </c>
      <c r="M10">
        <v>39</v>
      </c>
      <c r="N10">
        <v>37</v>
      </c>
      <c r="O10">
        <v>117</v>
      </c>
      <c r="P10">
        <v>4</v>
      </c>
      <c r="Q10">
        <v>90</v>
      </c>
      <c r="R10">
        <v>8</v>
      </c>
      <c r="S10">
        <v>38</v>
      </c>
      <c r="T10">
        <v>29</v>
      </c>
      <c r="U10">
        <v>10</v>
      </c>
      <c r="V10">
        <v>11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>
        <f t="shared" si="1"/>
        <v>935</v>
      </c>
      <c r="AX10" s="3">
        <f t="shared" si="2"/>
        <v>26</v>
      </c>
      <c r="AY10" s="2">
        <f t="shared" si="3"/>
        <v>45.45</v>
      </c>
    </row>
    <row r="11" spans="3:55" x14ac:dyDescent="0.25">
      <c r="C11" t="s">
        <v>5</v>
      </c>
      <c r="D11">
        <v>11</v>
      </c>
      <c r="E11">
        <v>7</v>
      </c>
      <c r="F11">
        <v>18</v>
      </c>
      <c r="G11" t="s">
        <v>21</v>
      </c>
      <c r="H11">
        <v>57</v>
      </c>
      <c r="I11">
        <v>15</v>
      </c>
      <c r="J11" t="s">
        <v>21</v>
      </c>
      <c r="K11">
        <v>40</v>
      </c>
      <c r="L11">
        <v>53</v>
      </c>
      <c r="M11">
        <v>29</v>
      </c>
      <c r="N11">
        <v>123</v>
      </c>
      <c r="O11">
        <v>44</v>
      </c>
      <c r="P11">
        <v>65</v>
      </c>
      <c r="Q11">
        <v>88</v>
      </c>
      <c r="R11">
        <v>30</v>
      </c>
      <c r="S11">
        <v>8</v>
      </c>
      <c r="T11">
        <v>14</v>
      </c>
      <c r="U11">
        <v>23</v>
      </c>
      <c r="V11">
        <v>120</v>
      </c>
      <c r="W11">
        <v>76</v>
      </c>
      <c r="X11">
        <v>148</v>
      </c>
      <c r="Y11">
        <v>114</v>
      </c>
      <c r="Z11">
        <v>0</v>
      </c>
      <c r="AA11">
        <v>79</v>
      </c>
      <c r="AB11">
        <v>35</v>
      </c>
      <c r="AC11">
        <v>57</v>
      </c>
      <c r="AD11">
        <v>3</v>
      </c>
      <c r="AE11" t="s">
        <v>21</v>
      </c>
      <c r="AF11">
        <v>123</v>
      </c>
      <c r="AG11">
        <v>3</v>
      </c>
      <c r="AH11">
        <v>125</v>
      </c>
      <c r="AI11">
        <v>36</v>
      </c>
      <c r="AJ11" t="s">
        <v>21</v>
      </c>
      <c r="AK11">
        <v>182</v>
      </c>
      <c r="AL11">
        <v>387</v>
      </c>
      <c r="AM11">
        <v>35</v>
      </c>
      <c r="AN11" t="s">
        <v>21</v>
      </c>
      <c r="AO11">
        <v>7</v>
      </c>
      <c r="AP11">
        <v>191</v>
      </c>
      <c r="AQ11">
        <v>88</v>
      </c>
      <c r="AR11">
        <v>102</v>
      </c>
      <c r="AS11" t="s">
        <v>21</v>
      </c>
      <c r="AT11">
        <v>29</v>
      </c>
      <c r="AU11">
        <v>84</v>
      </c>
      <c r="AV11">
        <v>291</v>
      </c>
      <c r="AW11">
        <f t="shared" si="1"/>
        <v>2940</v>
      </c>
      <c r="AX11" s="3">
        <f t="shared" si="2"/>
        <v>6</v>
      </c>
      <c r="AY11" s="2">
        <f t="shared" si="3"/>
        <v>73.349999999999994</v>
      </c>
      <c r="AZ11" s="2"/>
    </row>
    <row r="12" spans="3:55" x14ac:dyDescent="0.25">
      <c r="C12" t="s">
        <v>6</v>
      </c>
      <c r="D12">
        <v>77</v>
      </c>
      <c r="E12">
        <v>91</v>
      </c>
      <c r="F12">
        <v>71</v>
      </c>
      <c r="G12">
        <v>65</v>
      </c>
      <c r="H12">
        <v>60</v>
      </c>
      <c r="I12">
        <v>104</v>
      </c>
      <c r="J12">
        <v>121</v>
      </c>
      <c r="K12">
        <v>97</v>
      </c>
      <c r="L12">
        <v>28</v>
      </c>
      <c r="M12">
        <v>30</v>
      </c>
      <c r="N12">
        <v>39</v>
      </c>
      <c r="O12">
        <v>140</v>
      </c>
      <c r="P12">
        <v>26</v>
      </c>
      <c r="Q12">
        <v>137</v>
      </c>
      <c r="R12">
        <v>47</v>
      </c>
      <c r="S12">
        <v>64</v>
      </c>
      <c r="T12">
        <v>118</v>
      </c>
      <c r="U12">
        <v>32</v>
      </c>
      <c r="V12">
        <v>148</v>
      </c>
      <c r="W12">
        <v>15</v>
      </c>
      <c r="X12" t="s">
        <v>21</v>
      </c>
      <c r="Y12">
        <v>22</v>
      </c>
      <c r="Z12">
        <v>5</v>
      </c>
      <c r="AA12">
        <v>0</v>
      </c>
      <c r="AB12" t="s">
        <v>21</v>
      </c>
      <c r="AC12">
        <v>14</v>
      </c>
      <c r="AD12" t="s">
        <v>21</v>
      </c>
      <c r="AE12">
        <v>15</v>
      </c>
      <c r="AF12" t="s">
        <v>21</v>
      </c>
      <c r="AG12" t="s">
        <v>21</v>
      </c>
      <c r="AH12">
        <v>128</v>
      </c>
      <c r="AI12">
        <v>30</v>
      </c>
      <c r="AJ12" t="s">
        <v>21</v>
      </c>
      <c r="AK12" t="s">
        <v>21</v>
      </c>
      <c r="AL12" t="s">
        <v>21</v>
      </c>
      <c r="AM12" t="s">
        <v>21</v>
      </c>
      <c r="AN12">
        <v>19</v>
      </c>
      <c r="AO12" t="s">
        <v>21</v>
      </c>
      <c r="AP12" t="s">
        <v>21</v>
      </c>
      <c r="AQ12">
        <v>64</v>
      </c>
      <c r="AR12" t="s">
        <v>21</v>
      </c>
      <c r="AS12" t="s">
        <v>21</v>
      </c>
      <c r="AT12" t="s">
        <v>21</v>
      </c>
      <c r="AU12" t="s">
        <v>21</v>
      </c>
      <c r="AV12">
        <v>212</v>
      </c>
      <c r="AW12">
        <f t="shared" si="1"/>
        <v>2019</v>
      </c>
      <c r="AX12" s="3">
        <f t="shared" si="2"/>
        <v>15</v>
      </c>
      <c r="AY12" s="2">
        <f t="shared" si="3"/>
        <v>64.645161290322577</v>
      </c>
    </row>
    <row r="13" spans="3:55" x14ac:dyDescent="0.25">
      <c r="C13" t="s">
        <v>7</v>
      </c>
      <c r="D13">
        <v>22</v>
      </c>
      <c r="E13">
        <v>10</v>
      </c>
      <c r="F13" t="s">
        <v>21</v>
      </c>
      <c r="G13" t="s">
        <v>21</v>
      </c>
      <c r="H13" t="s">
        <v>21</v>
      </c>
      <c r="I13" t="s">
        <v>21</v>
      </c>
      <c r="J13">
        <v>35</v>
      </c>
      <c r="K13">
        <v>76</v>
      </c>
      <c r="L13">
        <v>125</v>
      </c>
      <c r="M13">
        <v>26</v>
      </c>
      <c r="N13" t="s">
        <v>21</v>
      </c>
      <c r="O13">
        <v>49</v>
      </c>
      <c r="P13">
        <v>92</v>
      </c>
      <c r="Q13">
        <v>87</v>
      </c>
      <c r="R13">
        <v>137</v>
      </c>
      <c r="S13">
        <v>81</v>
      </c>
      <c r="T13">
        <v>1</v>
      </c>
      <c r="U13">
        <v>44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  <c r="AI13" t="s">
        <v>21</v>
      </c>
      <c r="AJ13" t="s">
        <v>21</v>
      </c>
      <c r="AK13" t="s">
        <v>21</v>
      </c>
      <c r="AL13" t="s">
        <v>21</v>
      </c>
      <c r="AM13" t="s">
        <v>21</v>
      </c>
      <c r="AN13" t="s">
        <v>21</v>
      </c>
      <c r="AO13" t="s">
        <v>21</v>
      </c>
      <c r="AP13" t="s">
        <v>21</v>
      </c>
      <c r="AQ13" t="s">
        <v>21</v>
      </c>
      <c r="AR13" t="s">
        <v>21</v>
      </c>
      <c r="AS13" t="s">
        <v>21</v>
      </c>
      <c r="AT13" t="s">
        <v>21</v>
      </c>
      <c r="AU13" t="s">
        <v>21</v>
      </c>
      <c r="AV13" t="s">
        <v>21</v>
      </c>
      <c r="AW13">
        <f t="shared" si="1"/>
        <v>785</v>
      </c>
      <c r="AX13" s="3">
        <f t="shared" si="2"/>
        <v>32</v>
      </c>
      <c r="AY13" s="2">
        <f t="shared" si="3"/>
        <v>53.785714285714285</v>
      </c>
    </row>
    <row r="14" spans="3:55" x14ac:dyDescent="0.25">
      <c r="C14" t="s">
        <v>8</v>
      </c>
      <c r="D14">
        <v>138</v>
      </c>
      <c r="E14">
        <v>164</v>
      </c>
      <c r="F14">
        <v>121</v>
      </c>
      <c r="G14">
        <v>61</v>
      </c>
      <c r="H14">
        <v>73</v>
      </c>
      <c r="I14">
        <v>106</v>
      </c>
      <c r="J14">
        <v>136</v>
      </c>
      <c r="K14">
        <v>21</v>
      </c>
      <c r="L14">
        <v>79</v>
      </c>
      <c r="M14">
        <v>63</v>
      </c>
      <c r="N14">
        <v>100</v>
      </c>
      <c r="O14">
        <v>72</v>
      </c>
      <c r="P14">
        <v>47</v>
      </c>
      <c r="Q14">
        <v>136</v>
      </c>
      <c r="R14">
        <v>130</v>
      </c>
      <c r="S14">
        <v>87</v>
      </c>
      <c r="T14">
        <v>47</v>
      </c>
      <c r="U14">
        <v>139</v>
      </c>
      <c r="V14">
        <v>164</v>
      </c>
      <c r="W14">
        <v>63</v>
      </c>
      <c r="X14">
        <v>76</v>
      </c>
      <c r="Y14">
        <v>77</v>
      </c>
      <c r="Z14">
        <v>227</v>
      </c>
      <c r="AA14">
        <v>166</v>
      </c>
      <c r="AB14">
        <v>38</v>
      </c>
      <c r="AC14">
        <v>28</v>
      </c>
      <c r="AD14">
        <v>28</v>
      </c>
      <c r="AE14">
        <v>111</v>
      </c>
      <c r="AF14">
        <v>0</v>
      </c>
      <c r="AG14">
        <v>29</v>
      </c>
      <c r="AH14">
        <v>18</v>
      </c>
      <c r="AI14">
        <v>25</v>
      </c>
      <c r="AJ14">
        <v>19</v>
      </c>
      <c r="AK14">
        <v>14</v>
      </c>
      <c r="AL14">
        <v>173</v>
      </c>
      <c r="AM14">
        <v>10</v>
      </c>
      <c r="AN14">
        <v>100</v>
      </c>
      <c r="AO14">
        <v>12</v>
      </c>
      <c r="AP14">
        <v>23</v>
      </c>
      <c r="AQ14">
        <v>40</v>
      </c>
      <c r="AR14">
        <v>5</v>
      </c>
      <c r="AS14">
        <v>8</v>
      </c>
      <c r="AT14">
        <v>12</v>
      </c>
      <c r="AU14">
        <v>25</v>
      </c>
      <c r="AV14">
        <v>3</v>
      </c>
      <c r="AW14">
        <f t="shared" si="1"/>
        <v>3214</v>
      </c>
      <c r="AX14" s="3">
        <f t="shared" si="2"/>
        <v>0</v>
      </c>
      <c r="AY14" s="2">
        <f t="shared" si="3"/>
        <v>69.869565217391298</v>
      </c>
    </row>
    <row r="15" spans="3:55" x14ac:dyDescent="0.25">
      <c r="C15" t="s">
        <v>9</v>
      </c>
      <c r="D15">
        <v>32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>
        <v>106</v>
      </c>
      <c r="U15">
        <v>123</v>
      </c>
      <c r="V15">
        <v>69</v>
      </c>
      <c r="W15">
        <v>97</v>
      </c>
      <c r="X15">
        <v>76</v>
      </c>
      <c r="Y15">
        <v>68</v>
      </c>
      <c r="Z15">
        <v>66</v>
      </c>
      <c r="AA15">
        <v>165</v>
      </c>
      <c r="AB15">
        <v>32</v>
      </c>
      <c r="AC15">
        <v>73</v>
      </c>
      <c r="AD15">
        <v>48</v>
      </c>
      <c r="AE15">
        <v>164</v>
      </c>
      <c r="AF15">
        <v>4</v>
      </c>
      <c r="AG15">
        <v>50</v>
      </c>
      <c r="AH15">
        <v>192</v>
      </c>
      <c r="AI15">
        <v>1</v>
      </c>
      <c r="AJ15" t="s">
        <v>21</v>
      </c>
      <c r="AK15" t="s">
        <v>21</v>
      </c>
      <c r="AL15">
        <v>31</v>
      </c>
      <c r="AM15" t="s">
        <v>21</v>
      </c>
      <c r="AN15" t="s">
        <v>21</v>
      </c>
      <c r="AO15">
        <v>41</v>
      </c>
      <c r="AP15">
        <v>120</v>
      </c>
      <c r="AQ15">
        <v>32</v>
      </c>
      <c r="AR15" t="s">
        <v>21</v>
      </c>
      <c r="AS15">
        <v>16</v>
      </c>
      <c r="AT15" t="s">
        <v>21</v>
      </c>
      <c r="AU15" t="s">
        <v>21</v>
      </c>
      <c r="AV15" t="s">
        <v>21</v>
      </c>
      <c r="AW15">
        <f t="shared" si="1"/>
        <v>1606</v>
      </c>
      <c r="AX15" s="3">
        <f t="shared" si="2"/>
        <v>23</v>
      </c>
      <c r="AY15" s="2">
        <f t="shared" si="3"/>
        <v>68.826086956521735</v>
      </c>
    </row>
    <row r="16" spans="3:55" x14ac:dyDescent="0.25">
      <c r="C16" t="s">
        <v>10</v>
      </c>
      <c r="D16">
        <v>17</v>
      </c>
      <c r="E16">
        <v>68</v>
      </c>
      <c r="F16">
        <v>69</v>
      </c>
      <c r="G16">
        <v>125</v>
      </c>
      <c r="H16">
        <v>5</v>
      </c>
      <c r="I16">
        <v>14</v>
      </c>
      <c r="J16">
        <v>40</v>
      </c>
      <c r="K16">
        <v>96</v>
      </c>
      <c r="L16">
        <v>13</v>
      </c>
      <c r="M16">
        <v>70</v>
      </c>
      <c r="N16">
        <v>7</v>
      </c>
      <c r="O16">
        <v>176</v>
      </c>
      <c r="P16">
        <v>56</v>
      </c>
      <c r="Q16">
        <v>5</v>
      </c>
      <c r="R16">
        <v>13</v>
      </c>
      <c r="S16">
        <v>46</v>
      </c>
      <c r="T16">
        <v>23</v>
      </c>
      <c r="U16">
        <v>11</v>
      </c>
      <c r="V16">
        <v>3</v>
      </c>
      <c r="W16" t="s">
        <v>21</v>
      </c>
      <c r="X16">
        <v>8</v>
      </c>
      <c r="Y16">
        <v>22</v>
      </c>
      <c r="Z16" t="s">
        <v>21</v>
      </c>
      <c r="AA16">
        <v>122</v>
      </c>
      <c r="AB16">
        <v>38</v>
      </c>
      <c r="AC16">
        <v>2</v>
      </c>
      <c r="AD16" t="s">
        <v>21</v>
      </c>
      <c r="AE16">
        <v>33</v>
      </c>
      <c r="AF16">
        <v>165</v>
      </c>
      <c r="AG16">
        <v>7</v>
      </c>
      <c r="AH16" t="s">
        <v>21</v>
      </c>
      <c r="AI16" t="s">
        <v>21</v>
      </c>
      <c r="AJ16" t="s">
        <v>21</v>
      </c>
      <c r="AK16" t="s">
        <v>21</v>
      </c>
      <c r="AL16" t="s">
        <v>21</v>
      </c>
      <c r="AM16">
        <v>143</v>
      </c>
      <c r="AN16" t="s">
        <v>21</v>
      </c>
      <c r="AO16" t="s">
        <v>21</v>
      </c>
      <c r="AP16">
        <v>71</v>
      </c>
      <c r="AQ16" t="s">
        <v>21</v>
      </c>
      <c r="AR16">
        <v>217</v>
      </c>
      <c r="AS16">
        <v>51</v>
      </c>
      <c r="AT16">
        <v>255</v>
      </c>
      <c r="AU16" t="s">
        <v>21</v>
      </c>
      <c r="AV16" t="s">
        <v>21</v>
      </c>
      <c r="AW16">
        <f t="shared" si="1"/>
        <v>1991</v>
      </c>
      <c r="AX16" s="3">
        <f t="shared" si="2"/>
        <v>13</v>
      </c>
      <c r="AY16" s="2">
        <f t="shared" si="3"/>
        <v>59.939393939393938</v>
      </c>
    </row>
    <row r="17" spans="3:51" x14ac:dyDescent="0.25">
      <c r="C17" t="s">
        <v>11</v>
      </c>
      <c r="D17">
        <v>40</v>
      </c>
      <c r="E17">
        <v>77</v>
      </c>
      <c r="F17">
        <v>49</v>
      </c>
      <c r="G17">
        <v>157</v>
      </c>
      <c r="H17">
        <v>125</v>
      </c>
      <c r="I17" t="s">
        <v>21</v>
      </c>
      <c r="J17">
        <v>56</v>
      </c>
      <c r="K17">
        <v>100</v>
      </c>
      <c r="L17">
        <v>136</v>
      </c>
      <c r="M17" t="s">
        <v>21</v>
      </c>
      <c r="N17">
        <v>93</v>
      </c>
      <c r="O17">
        <v>7</v>
      </c>
      <c r="P17">
        <v>73</v>
      </c>
      <c r="Q17">
        <v>85</v>
      </c>
      <c r="R17">
        <v>50</v>
      </c>
      <c r="S17">
        <v>16</v>
      </c>
      <c r="T17">
        <v>139</v>
      </c>
      <c r="U17">
        <v>85</v>
      </c>
      <c r="V17">
        <v>4</v>
      </c>
      <c r="W17" t="s">
        <v>21</v>
      </c>
      <c r="X17">
        <v>81</v>
      </c>
      <c r="Y17" t="s">
        <v>21</v>
      </c>
      <c r="Z17" t="s">
        <v>21</v>
      </c>
      <c r="AA17">
        <v>172</v>
      </c>
      <c r="AB17">
        <v>93</v>
      </c>
      <c r="AC17">
        <v>7</v>
      </c>
      <c r="AD17">
        <v>25</v>
      </c>
      <c r="AE17">
        <v>37</v>
      </c>
      <c r="AF17">
        <v>17</v>
      </c>
      <c r="AG17" t="s">
        <v>21</v>
      </c>
      <c r="AH17">
        <v>154</v>
      </c>
      <c r="AI17">
        <v>4</v>
      </c>
      <c r="AJ17" t="s">
        <v>21</v>
      </c>
      <c r="AK17">
        <v>124</v>
      </c>
      <c r="AL17">
        <v>53</v>
      </c>
      <c r="AM17">
        <v>71</v>
      </c>
      <c r="AN17" t="s">
        <v>21</v>
      </c>
      <c r="AO17" t="s">
        <v>21</v>
      </c>
      <c r="AP17" t="s">
        <v>21</v>
      </c>
      <c r="AQ17" t="s">
        <v>21</v>
      </c>
      <c r="AR17">
        <v>97</v>
      </c>
      <c r="AS17">
        <v>11</v>
      </c>
      <c r="AT17">
        <v>5</v>
      </c>
      <c r="AU17">
        <v>317</v>
      </c>
      <c r="AV17">
        <v>35</v>
      </c>
      <c r="AW17">
        <f t="shared" si="1"/>
        <v>2595</v>
      </c>
      <c r="AX17" s="3">
        <f t="shared" si="2"/>
        <v>11</v>
      </c>
      <c r="AY17" s="2">
        <f t="shared" si="3"/>
        <v>73.828571428571422</v>
      </c>
    </row>
    <row r="18" spans="3:51" x14ac:dyDescent="0.25">
      <c r="C18" t="s">
        <v>12</v>
      </c>
      <c r="D18">
        <v>3</v>
      </c>
      <c r="E18" t="s">
        <v>21</v>
      </c>
      <c r="F18" t="s">
        <v>21</v>
      </c>
      <c r="G18">
        <v>2</v>
      </c>
      <c r="H18" t="s">
        <v>21</v>
      </c>
      <c r="I18">
        <v>23</v>
      </c>
      <c r="J18">
        <v>9</v>
      </c>
      <c r="K18">
        <v>20</v>
      </c>
      <c r="L18">
        <v>0</v>
      </c>
      <c r="M18">
        <v>37</v>
      </c>
      <c r="N18">
        <v>36</v>
      </c>
      <c r="O18">
        <v>53</v>
      </c>
      <c r="P18">
        <v>0</v>
      </c>
      <c r="Q18">
        <v>37</v>
      </c>
      <c r="R18">
        <v>5</v>
      </c>
      <c r="S18">
        <v>21</v>
      </c>
      <c r="T18">
        <v>44</v>
      </c>
      <c r="U18">
        <v>17</v>
      </c>
      <c r="V18">
        <v>10</v>
      </c>
      <c r="W18" t="s">
        <v>21</v>
      </c>
      <c r="X18">
        <v>21</v>
      </c>
      <c r="Y18">
        <v>57</v>
      </c>
      <c r="Z18">
        <v>121</v>
      </c>
      <c r="AA18">
        <v>25</v>
      </c>
      <c r="AB18">
        <v>21</v>
      </c>
      <c r="AC18">
        <v>59</v>
      </c>
      <c r="AD18">
        <v>41</v>
      </c>
      <c r="AE18">
        <v>29</v>
      </c>
      <c r="AF18">
        <v>167</v>
      </c>
      <c r="AG18">
        <v>195</v>
      </c>
      <c r="AH18">
        <v>92</v>
      </c>
      <c r="AI18">
        <v>91</v>
      </c>
      <c r="AJ18">
        <v>163</v>
      </c>
      <c r="AK18">
        <v>138</v>
      </c>
      <c r="AL18">
        <v>177</v>
      </c>
      <c r="AM18">
        <v>170</v>
      </c>
      <c r="AN18" t="s">
        <v>21</v>
      </c>
      <c r="AO18">
        <v>112</v>
      </c>
      <c r="AP18" t="s">
        <v>21</v>
      </c>
      <c r="AQ18" t="s">
        <v>21</v>
      </c>
      <c r="AR18" t="s">
        <v>21</v>
      </c>
      <c r="AS18" t="s">
        <v>21</v>
      </c>
      <c r="AT18" t="s">
        <v>21</v>
      </c>
      <c r="AU18" t="s">
        <v>21</v>
      </c>
      <c r="AV18" t="s">
        <v>21</v>
      </c>
      <c r="AW18">
        <f t="shared" si="1"/>
        <v>1996</v>
      </c>
      <c r="AX18" s="3">
        <f t="shared" si="2"/>
        <v>12</v>
      </c>
      <c r="AY18" s="2">
        <f t="shared" si="3"/>
        <v>58.352941176470587</v>
      </c>
    </row>
    <row r="19" spans="3:51" x14ac:dyDescent="0.25">
      <c r="C19" t="s">
        <v>13</v>
      </c>
      <c r="D19">
        <v>22</v>
      </c>
      <c r="E19">
        <v>93</v>
      </c>
      <c r="F19">
        <v>96</v>
      </c>
      <c r="G19">
        <v>107</v>
      </c>
      <c r="H19">
        <v>12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  <c r="W19" t="s">
        <v>21</v>
      </c>
      <c r="X19" t="s">
        <v>21</v>
      </c>
      <c r="Y19" t="s">
        <v>21</v>
      </c>
      <c r="Z19" t="s">
        <v>21</v>
      </c>
      <c r="AA19" t="s">
        <v>21</v>
      </c>
      <c r="AB19" t="s">
        <v>21</v>
      </c>
      <c r="AC19" t="s">
        <v>21</v>
      </c>
      <c r="AD19" t="s">
        <v>21</v>
      </c>
      <c r="AE19" t="s">
        <v>21</v>
      </c>
      <c r="AF19" t="s">
        <v>21</v>
      </c>
      <c r="AG19" t="s">
        <v>21</v>
      </c>
      <c r="AH19" t="s">
        <v>21</v>
      </c>
      <c r="AI19" t="s">
        <v>21</v>
      </c>
      <c r="AJ19" t="s">
        <v>21</v>
      </c>
      <c r="AK19" t="s">
        <v>21</v>
      </c>
      <c r="AL19" t="s">
        <v>21</v>
      </c>
      <c r="AM19" t="s">
        <v>21</v>
      </c>
      <c r="AN19" t="s">
        <v>21</v>
      </c>
      <c r="AO19" t="s">
        <v>21</v>
      </c>
      <c r="AP19" t="s">
        <v>21</v>
      </c>
      <c r="AQ19" t="s">
        <v>21</v>
      </c>
      <c r="AR19" t="s">
        <v>21</v>
      </c>
      <c r="AS19" t="s">
        <v>21</v>
      </c>
      <c r="AT19" t="s">
        <v>21</v>
      </c>
      <c r="AU19" t="s">
        <v>21</v>
      </c>
      <c r="AV19" t="s">
        <v>21</v>
      </c>
      <c r="AW19">
        <f t="shared" si="1"/>
        <v>330</v>
      </c>
      <c r="AX19" s="3">
        <f t="shared" si="2"/>
        <v>40</v>
      </c>
      <c r="AY19" s="2">
        <f t="shared" si="3"/>
        <v>48.333333333333336</v>
      </c>
    </row>
    <row r="20" spans="3:51" x14ac:dyDescent="0.25">
      <c r="C20" t="s">
        <v>14</v>
      </c>
      <c r="D20">
        <v>74</v>
      </c>
      <c r="E20">
        <v>44</v>
      </c>
      <c r="F20">
        <v>50</v>
      </c>
      <c r="G20">
        <v>2</v>
      </c>
      <c r="H20">
        <v>38</v>
      </c>
      <c r="I20">
        <v>6</v>
      </c>
      <c r="J20">
        <v>27</v>
      </c>
      <c r="K20">
        <v>0</v>
      </c>
      <c r="L20">
        <v>41</v>
      </c>
      <c r="M20">
        <v>46</v>
      </c>
      <c r="N20">
        <v>58</v>
      </c>
      <c r="O20">
        <v>22</v>
      </c>
      <c r="P20">
        <v>32</v>
      </c>
      <c r="Q20">
        <v>3</v>
      </c>
      <c r="R20">
        <v>76</v>
      </c>
      <c r="S20">
        <v>8</v>
      </c>
      <c r="T20">
        <v>6</v>
      </c>
      <c r="U20">
        <v>4</v>
      </c>
      <c r="V20">
        <v>20</v>
      </c>
      <c r="W20">
        <v>11</v>
      </c>
      <c r="X20" t="s">
        <v>21</v>
      </c>
      <c r="Y20">
        <v>9</v>
      </c>
      <c r="Z20" t="s">
        <v>21</v>
      </c>
      <c r="AA20">
        <v>22</v>
      </c>
      <c r="AB20" t="s">
        <v>21</v>
      </c>
      <c r="AC20">
        <v>18</v>
      </c>
      <c r="AD20" t="s">
        <v>21</v>
      </c>
      <c r="AE20">
        <v>24</v>
      </c>
      <c r="AF20" t="s">
        <v>21</v>
      </c>
      <c r="AG20" t="s">
        <v>21</v>
      </c>
      <c r="AH20" t="s">
        <v>21</v>
      </c>
      <c r="AI20">
        <v>292</v>
      </c>
      <c r="AJ20">
        <v>53</v>
      </c>
      <c r="AK20">
        <v>35</v>
      </c>
      <c r="AL20">
        <v>22</v>
      </c>
      <c r="AM20" t="s">
        <v>21</v>
      </c>
      <c r="AN20">
        <v>57</v>
      </c>
      <c r="AO20" t="s">
        <v>21</v>
      </c>
      <c r="AP20">
        <v>13</v>
      </c>
      <c r="AQ20">
        <v>72</v>
      </c>
      <c r="AR20" t="s">
        <v>21</v>
      </c>
      <c r="AS20" t="s">
        <v>21</v>
      </c>
      <c r="AT20" t="s">
        <v>21</v>
      </c>
      <c r="AU20">
        <v>23</v>
      </c>
      <c r="AV20" t="s">
        <v>21</v>
      </c>
      <c r="AW20">
        <f t="shared" si="1"/>
        <v>1208</v>
      </c>
      <c r="AX20" s="3">
        <f t="shared" si="2"/>
        <v>13</v>
      </c>
      <c r="AY20" s="2">
        <f t="shared" si="3"/>
        <v>36.212121212121211</v>
      </c>
    </row>
    <row r="21" spans="3:51" x14ac:dyDescent="0.25">
      <c r="C21" t="s">
        <v>15</v>
      </c>
      <c r="D21">
        <v>16</v>
      </c>
      <c r="E21">
        <v>24</v>
      </c>
      <c r="F21">
        <v>18</v>
      </c>
      <c r="G21">
        <v>5</v>
      </c>
      <c r="H21">
        <v>64</v>
      </c>
      <c r="I21">
        <v>71</v>
      </c>
      <c r="J21">
        <v>9</v>
      </c>
      <c r="K21">
        <v>32</v>
      </c>
      <c r="L21">
        <v>33</v>
      </c>
      <c r="M21">
        <v>38</v>
      </c>
      <c r="N21">
        <v>9</v>
      </c>
      <c r="O21">
        <v>28</v>
      </c>
      <c r="P21">
        <v>15</v>
      </c>
      <c r="Q21">
        <v>5</v>
      </c>
      <c r="R21">
        <v>39</v>
      </c>
      <c r="S21">
        <v>9</v>
      </c>
      <c r="T21">
        <v>62</v>
      </c>
      <c r="U21">
        <v>26</v>
      </c>
      <c r="V21">
        <v>60</v>
      </c>
      <c r="W21">
        <v>73</v>
      </c>
      <c r="X21">
        <v>5</v>
      </c>
      <c r="Y21">
        <v>92</v>
      </c>
      <c r="Z21">
        <v>0</v>
      </c>
      <c r="AA21">
        <v>32</v>
      </c>
      <c r="AB21">
        <v>12</v>
      </c>
      <c r="AC21" t="s">
        <v>21</v>
      </c>
      <c r="AD21">
        <v>18</v>
      </c>
      <c r="AE21" t="s">
        <v>21</v>
      </c>
      <c r="AF21">
        <v>13</v>
      </c>
      <c r="AG21" t="s">
        <v>21</v>
      </c>
      <c r="AH21" t="s">
        <v>21</v>
      </c>
      <c r="AI21" t="s">
        <v>21</v>
      </c>
      <c r="AJ21" t="s">
        <v>21</v>
      </c>
      <c r="AK21">
        <v>69</v>
      </c>
      <c r="AL21">
        <v>57</v>
      </c>
      <c r="AM21">
        <v>43</v>
      </c>
      <c r="AN21" t="s">
        <v>21</v>
      </c>
      <c r="AO21" t="s">
        <v>21</v>
      </c>
      <c r="AP21" t="s">
        <v>21</v>
      </c>
      <c r="AQ21" t="s">
        <v>21</v>
      </c>
      <c r="AR21" t="s">
        <v>21</v>
      </c>
      <c r="AS21" t="s">
        <v>21</v>
      </c>
      <c r="AT21">
        <v>376</v>
      </c>
      <c r="AU21">
        <v>18</v>
      </c>
      <c r="AV21" t="s">
        <v>21</v>
      </c>
      <c r="AW21">
        <f t="shared" si="1"/>
        <v>1371</v>
      </c>
      <c r="AX21" s="3">
        <f t="shared" si="2"/>
        <v>13</v>
      </c>
      <c r="AY21" s="2">
        <f t="shared" si="3"/>
        <v>41.151515151515149</v>
      </c>
    </row>
    <row r="22" spans="3:51" x14ac:dyDescent="0.25">
      <c r="C22" t="s">
        <v>16</v>
      </c>
      <c r="D22">
        <v>53</v>
      </c>
      <c r="E22">
        <v>11</v>
      </c>
      <c r="F22">
        <v>52</v>
      </c>
      <c r="G22">
        <v>65</v>
      </c>
      <c r="H22">
        <v>116</v>
      </c>
      <c r="I22">
        <v>38</v>
      </c>
      <c r="J22">
        <v>38</v>
      </c>
      <c r="K22">
        <v>52</v>
      </c>
      <c r="L22">
        <v>0</v>
      </c>
      <c r="M22">
        <v>106</v>
      </c>
      <c r="N22">
        <v>36</v>
      </c>
      <c r="O22">
        <v>51</v>
      </c>
      <c r="P22">
        <v>10</v>
      </c>
      <c r="Q22">
        <v>58</v>
      </c>
      <c r="R22">
        <v>88</v>
      </c>
      <c r="S22">
        <v>96</v>
      </c>
      <c r="T22">
        <v>119</v>
      </c>
      <c r="U22">
        <v>37</v>
      </c>
      <c r="V22">
        <v>58</v>
      </c>
      <c r="W22">
        <v>17</v>
      </c>
      <c r="X22">
        <v>119</v>
      </c>
      <c r="Y22">
        <v>17</v>
      </c>
      <c r="Z22">
        <v>96</v>
      </c>
      <c r="AA22">
        <v>21</v>
      </c>
      <c r="AB22">
        <v>1</v>
      </c>
      <c r="AC22">
        <v>18</v>
      </c>
      <c r="AD22">
        <v>76</v>
      </c>
      <c r="AE22">
        <v>81</v>
      </c>
      <c r="AF22">
        <v>81</v>
      </c>
      <c r="AG22">
        <v>87</v>
      </c>
      <c r="AH22">
        <v>28</v>
      </c>
      <c r="AI22">
        <v>18</v>
      </c>
      <c r="AJ22">
        <v>43</v>
      </c>
      <c r="AK22">
        <v>55</v>
      </c>
      <c r="AL22">
        <v>23</v>
      </c>
      <c r="AM22">
        <v>68</v>
      </c>
      <c r="AN22">
        <v>50</v>
      </c>
      <c r="AO22">
        <v>97</v>
      </c>
      <c r="AP22">
        <v>8</v>
      </c>
      <c r="AQ22">
        <v>74</v>
      </c>
      <c r="AR22">
        <v>15</v>
      </c>
      <c r="AS22">
        <v>10</v>
      </c>
      <c r="AT22">
        <v>5</v>
      </c>
      <c r="AU22">
        <v>18</v>
      </c>
      <c r="AV22">
        <v>53</v>
      </c>
      <c r="AW22">
        <f t="shared" si="1"/>
        <v>2263</v>
      </c>
      <c r="AX22" s="3">
        <f t="shared" si="2"/>
        <v>0</v>
      </c>
      <c r="AY22" s="2">
        <f t="shared" si="3"/>
        <v>49.195652173913047</v>
      </c>
    </row>
    <row r="23" spans="3:51" x14ac:dyDescent="0.25">
      <c r="C23" t="s">
        <v>17</v>
      </c>
      <c r="D23">
        <v>72</v>
      </c>
      <c r="E23" t="s">
        <v>21</v>
      </c>
      <c r="F23">
        <v>2</v>
      </c>
      <c r="G23">
        <v>26</v>
      </c>
      <c r="H23">
        <v>8</v>
      </c>
      <c r="I23">
        <v>47</v>
      </c>
      <c r="J23">
        <v>50</v>
      </c>
      <c r="K23">
        <v>67</v>
      </c>
      <c r="L23">
        <v>126</v>
      </c>
      <c r="M23">
        <v>145</v>
      </c>
      <c r="N23">
        <v>103</v>
      </c>
      <c r="O23">
        <v>78</v>
      </c>
      <c r="P23">
        <v>50</v>
      </c>
      <c r="Q23">
        <v>52</v>
      </c>
      <c r="R23">
        <v>110</v>
      </c>
      <c r="S23">
        <v>42</v>
      </c>
      <c r="T23">
        <v>146</v>
      </c>
      <c r="U23">
        <v>9</v>
      </c>
      <c r="V23">
        <v>89</v>
      </c>
      <c r="W23">
        <v>48</v>
      </c>
      <c r="X23">
        <v>100</v>
      </c>
      <c r="Y23">
        <v>100</v>
      </c>
      <c r="Z23">
        <v>36</v>
      </c>
      <c r="AA23">
        <v>53</v>
      </c>
      <c r="AB23">
        <v>163</v>
      </c>
      <c r="AC23">
        <v>88</v>
      </c>
      <c r="AD23">
        <v>100</v>
      </c>
      <c r="AE23">
        <v>72</v>
      </c>
      <c r="AF23">
        <v>107</v>
      </c>
      <c r="AG23">
        <v>170</v>
      </c>
      <c r="AH23">
        <v>30</v>
      </c>
      <c r="AI23">
        <v>170</v>
      </c>
      <c r="AJ23">
        <v>51</v>
      </c>
      <c r="AK23">
        <v>47</v>
      </c>
      <c r="AL23">
        <v>33</v>
      </c>
      <c r="AM23" t="s">
        <v>21</v>
      </c>
      <c r="AN23">
        <v>185</v>
      </c>
      <c r="AO23">
        <v>372</v>
      </c>
      <c r="AP23">
        <v>62</v>
      </c>
      <c r="AQ23">
        <v>218</v>
      </c>
      <c r="AR23">
        <v>365</v>
      </c>
      <c r="AS23">
        <v>139</v>
      </c>
      <c r="AT23">
        <v>126</v>
      </c>
      <c r="AU23">
        <v>21</v>
      </c>
      <c r="AV23">
        <v>93</v>
      </c>
      <c r="AW23">
        <f t="shared" si="1"/>
        <v>4171</v>
      </c>
      <c r="AX23" s="3">
        <f t="shared" si="2"/>
        <v>2</v>
      </c>
      <c r="AY23" s="2">
        <f t="shared" si="3"/>
        <v>94.75</v>
      </c>
    </row>
    <row r="24" spans="3:51" x14ac:dyDescent="0.25">
      <c r="C24" t="s">
        <v>18</v>
      </c>
      <c r="D24">
        <v>115</v>
      </c>
      <c r="E24">
        <v>69</v>
      </c>
      <c r="F24">
        <v>33</v>
      </c>
      <c r="G24">
        <v>53</v>
      </c>
      <c r="H24">
        <v>27</v>
      </c>
      <c r="I24">
        <v>87</v>
      </c>
      <c r="J24" t="s">
        <v>21</v>
      </c>
      <c r="K24" t="s">
        <v>21</v>
      </c>
      <c r="L24">
        <v>41</v>
      </c>
      <c r="M24">
        <v>70</v>
      </c>
      <c r="N24">
        <v>78</v>
      </c>
      <c r="O24" t="s">
        <v>21</v>
      </c>
      <c r="P24">
        <v>103</v>
      </c>
      <c r="Q24">
        <v>52</v>
      </c>
      <c r="R24">
        <v>56</v>
      </c>
      <c r="S24">
        <v>149</v>
      </c>
      <c r="T24">
        <v>89</v>
      </c>
      <c r="U24">
        <v>111</v>
      </c>
      <c r="V24">
        <v>45</v>
      </c>
      <c r="W24" t="s">
        <v>21</v>
      </c>
      <c r="X24" t="s">
        <v>21</v>
      </c>
      <c r="Y24" t="s">
        <v>21</v>
      </c>
      <c r="Z24">
        <v>114</v>
      </c>
      <c r="AA24" t="s">
        <v>21</v>
      </c>
      <c r="AB24" t="s">
        <v>21</v>
      </c>
      <c r="AC24" t="s">
        <v>21</v>
      </c>
      <c r="AD24" t="s">
        <v>21</v>
      </c>
      <c r="AE24" t="s">
        <v>21</v>
      </c>
      <c r="AF24" t="s">
        <v>21</v>
      </c>
      <c r="AG24" t="s">
        <v>21</v>
      </c>
      <c r="AH24" t="s">
        <v>21</v>
      </c>
      <c r="AI24" t="s">
        <v>21</v>
      </c>
      <c r="AJ24" t="s">
        <v>21</v>
      </c>
      <c r="AK24" t="s">
        <v>21</v>
      </c>
      <c r="AL24" t="s">
        <v>21</v>
      </c>
      <c r="AM24" t="s">
        <v>21</v>
      </c>
      <c r="AN24">
        <v>189</v>
      </c>
      <c r="AO24">
        <v>101</v>
      </c>
      <c r="AP24">
        <v>126</v>
      </c>
      <c r="AQ24">
        <v>33</v>
      </c>
      <c r="AR24">
        <v>292</v>
      </c>
      <c r="AS24">
        <v>34</v>
      </c>
      <c r="AT24">
        <v>208</v>
      </c>
      <c r="AU24">
        <v>249</v>
      </c>
      <c r="AV24">
        <v>253</v>
      </c>
      <c r="AW24">
        <f t="shared" si="1"/>
        <v>2777</v>
      </c>
      <c r="AX24" s="3">
        <f t="shared" si="2"/>
        <v>19</v>
      </c>
      <c r="AY24" s="2">
        <f t="shared" si="3"/>
        <v>102.14814814814815</v>
      </c>
    </row>
    <row r="25" spans="3:51" x14ac:dyDescent="0.25">
      <c r="C25" t="s">
        <v>19</v>
      </c>
      <c r="D25" t="s">
        <v>21</v>
      </c>
      <c r="E25">
        <v>20</v>
      </c>
      <c r="F25">
        <v>92</v>
      </c>
      <c r="G25">
        <v>66</v>
      </c>
      <c r="H25">
        <v>69</v>
      </c>
      <c r="I25">
        <v>30</v>
      </c>
      <c r="J25">
        <v>55</v>
      </c>
      <c r="K25" t="s">
        <v>21</v>
      </c>
      <c r="L25">
        <v>32</v>
      </c>
      <c r="M25" t="s">
        <v>21</v>
      </c>
      <c r="N25">
        <v>15</v>
      </c>
      <c r="O25" t="s">
        <v>21</v>
      </c>
      <c r="P25">
        <v>64</v>
      </c>
      <c r="Q25">
        <v>10</v>
      </c>
      <c r="R25">
        <v>56</v>
      </c>
      <c r="S25">
        <v>11</v>
      </c>
      <c r="T25">
        <v>36</v>
      </c>
      <c r="U25">
        <v>94</v>
      </c>
      <c r="V25">
        <v>64</v>
      </c>
      <c r="W25">
        <v>44</v>
      </c>
      <c r="X25">
        <v>68</v>
      </c>
      <c r="Y25">
        <v>36</v>
      </c>
      <c r="Z25">
        <v>39</v>
      </c>
      <c r="AA25">
        <v>12</v>
      </c>
      <c r="AB25" t="s">
        <v>21</v>
      </c>
      <c r="AC25" t="s">
        <v>21</v>
      </c>
      <c r="AD25">
        <v>147</v>
      </c>
      <c r="AE25">
        <v>27</v>
      </c>
      <c r="AF25">
        <v>25</v>
      </c>
      <c r="AG25">
        <v>252</v>
      </c>
      <c r="AH25">
        <v>230</v>
      </c>
      <c r="AI25">
        <v>128</v>
      </c>
      <c r="AJ25">
        <v>139</v>
      </c>
      <c r="AK25">
        <v>218</v>
      </c>
      <c r="AL25">
        <v>120</v>
      </c>
      <c r="AM25">
        <v>140</v>
      </c>
      <c r="AN25">
        <v>120</v>
      </c>
      <c r="AO25">
        <v>64</v>
      </c>
      <c r="AP25">
        <v>152</v>
      </c>
      <c r="AQ25">
        <v>35</v>
      </c>
      <c r="AR25">
        <v>23</v>
      </c>
      <c r="AS25" t="s">
        <v>21</v>
      </c>
      <c r="AT25">
        <v>29</v>
      </c>
      <c r="AU25" t="s">
        <v>21</v>
      </c>
      <c r="AV25">
        <v>24</v>
      </c>
      <c r="AW25">
        <f t="shared" si="1"/>
        <v>2786</v>
      </c>
      <c r="AX25" s="3">
        <f t="shared" si="2"/>
        <v>8</v>
      </c>
      <c r="AY25" s="2">
        <f t="shared" si="3"/>
        <v>73.10526315789474</v>
      </c>
    </row>
    <row r="26" spans="3:51" x14ac:dyDescent="0.25">
      <c r="C26" t="s">
        <v>20</v>
      </c>
      <c r="D26" t="s">
        <v>21</v>
      </c>
      <c r="E26">
        <v>80</v>
      </c>
      <c r="F26">
        <v>11</v>
      </c>
      <c r="G26">
        <v>14</v>
      </c>
      <c r="H26">
        <v>5</v>
      </c>
      <c r="I26">
        <v>64</v>
      </c>
      <c r="J26">
        <v>20</v>
      </c>
      <c r="K26">
        <v>57</v>
      </c>
      <c r="L26">
        <v>53</v>
      </c>
      <c r="M26">
        <v>5</v>
      </c>
      <c r="N26">
        <v>60</v>
      </c>
      <c r="O26">
        <v>12</v>
      </c>
      <c r="P26">
        <v>8</v>
      </c>
      <c r="Q26">
        <v>0</v>
      </c>
      <c r="R26">
        <v>97</v>
      </c>
      <c r="S26">
        <v>58</v>
      </c>
      <c r="T26">
        <v>0</v>
      </c>
      <c r="U26">
        <v>63</v>
      </c>
      <c r="V26">
        <v>32</v>
      </c>
      <c r="W26">
        <v>19</v>
      </c>
      <c r="X26">
        <v>67</v>
      </c>
      <c r="Y26">
        <v>68</v>
      </c>
      <c r="Z26">
        <v>12</v>
      </c>
      <c r="AA26" t="s">
        <v>21</v>
      </c>
      <c r="AB26">
        <v>65</v>
      </c>
      <c r="AC26">
        <v>34</v>
      </c>
      <c r="AD26" t="s">
        <v>21</v>
      </c>
      <c r="AE26">
        <v>26</v>
      </c>
      <c r="AF26">
        <v>101</v>
      </c>
      <c r="AG26">
        <v>9</v>
      </c>
      <c r="AH26" t="s">
        <v>21</v>
      </c>
      <c r="AI26" t="s">
        <v>21</v>
      </c>
      <c r="AJ26" t="s">
        <v>21</v>
      </c>
      <c r="AK26" t="s">
        <v>21</v>
      </c>
      <c r="AL26" t="s">
        <v>21</v>
      </c>
      <c r="AM26" t="s">
        <v>21</v>
      </c>
      <c r="AN26">
        <v>64</v>
      </c>
      <c r="AO26" t="s">
        <v>21</v>
      </c>
      <c r="AP26" t="s">
        <v>21</v>
      </c>
      <c r="AQ26">
        <v>290</v>
      </c>
      <c r="AR26">
        <v>0</v>
      </c>
      <c r="AS26">
        <v>120</v>
      </c>
      <c r="AT26">
        <v>0</v>
      </c>
      <c r="AU26">
        <v>71</v>
      </c>
      <c r="AV26" t="s">
        <v>21</v>
      </c>
      <c r="AW26">
        <f t="shared" si="1"/>
        <v>1585</v>
      </c>
      <c r="AX26" s="3">
        <f t="shared" si="2"/>
        <v>12</v>
      </c>
      <c r="AY26" s="2">
        <f t="shared" si="3"/>
        <v>46.264705882352942</v>
      </c>
    </row>
    <row r="27" spans="3:51" x14ac:dyDescent="0.25">
      <c r="C27" t="s">
        <v>22</v>
      </c>
      <c r="D27" t="s">
        <v>21</v>
      </c>
      <c r="E27" t="s">
        <v>21</v>
      </c>
      <c r="F27" t="s">
        <v>21</v>
      </c>
      <c r="G27">
        <v>13</v>
      </c>
      <c r="H27">
        <v>76</v>
      </c>
      <c r="I27">
        <v>25</v>
      </c>
      <c r="J27">
        <v>41</v>
      </c>
      <c r="K27">
        <v>5</v>
      </c>
      <c r="L27">
        <v>16</v>
      </c>
      <c r="M27">
        <v>101</v>
      </c>
      <c r="N27">
        <v>41</v>
      </c>
      <c r="O27">
        <v>77</v>
      </c>
      <c r="P27">
        <v>83</v>
      </c>
      <c r="Q27">
        <v>92</v>
      </c>
      <c r="R27">
        <v>111</v>
      </c>
      <c r="S27">
        <v>64</v>
      </c>
      <c r="T27">
        <v>8</v>
      </c>
      <c r="U27">
        <v>47</v>
      </c>
      <c r="V27">
        <v>9</v>
      </c>
      <c r="W27" t="s">
        <v>21</v>
      </c>
      <c r="X27">
        <v>92</v>
      </c>
      <c r="Y27" t="s">
        <v>21</v>
      </c>
      <c r="Z27">
        <v>25</v>
      </c>
      <c r="AA27" t="s">
        <v>21</v>
      </c>
      <c r="AB27">
        <v>71</v>
      </c>
      <c r="AC27">
        <v>195</v>
      </c>
      <c r="AD27">
        <v>177</v>
      </c>
      <c r="AE27">
        <v>7</v>
      </c>
      <c r="AF27" t="s">
        <v>21</v>
      </c>
      <c r="AG27" t="s">
        <v>21</v>
      </c>
      <c r="AH27">
        <v>125</v>
      </c>
      <c r="AI27">
        <v>26</v>
      </c>
      <c r="AJ27" t="s">
        <v>21</v>
      </c>
      <c r="AK27">
        <v>60</v>
      </c>
      <c r="AL27">
        <v>74</v>
      </c>
      <c r="AM27">
        <v>149</v>
      </c>
      <c r="AN27">
        <v>134</v>
      </c>
      <c r="AO27">
        <v>21</v>
      </c>
      <c r="AP27">
        <v>281</v>
      </c>
      <c r="AQ27">
        <v>74</v>
      </c>
      <c r="AR27" t="s">
        <v>21</v>
      </c>
      <c r="AS27" t="s">
        <v>21</v>
      </c>
      <c r="AT27">
        <v>8</v>
      </c>
      <c r="AU27">
        <v>188</v>
      </c>
      <c r="AV27">
        <v>51</v>
      </c>
      <c r="AW27">
        <f t="shared" si="1"/>
        <v>2567</v>
      </c>
      <c r="AX27" s="3">
        <f t="shared" si="2"/>
        <v>11</v>
      </c>
      <c r="AY27" s="2">
        <f t="shared" si="3"/>
        <v>73.028571428571425</v>
      </c>
    </row>
    <row r="28" spans="3:51" x14ac:dyDescent="0.25">
      <c r="C28" t="s">
        <v>23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>
        <v>7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  <c r="W28" t="s">
        <v>21</v>
      </c>
      <c r="X28" t="s">
        <v>21</v>
      </c>
      <c r="Y28" t="s">
        <v>21</v>
      </c>
      <c r="Z28" t="s">
        <v>21</v>
      </c>
      <c r="AA28" t="s">
        <v>21</v>
      </c>
      <c r="AB28" t="s">
        <v>21</v>
      </c>
      <c r="AC28" t="s">
        <v>21</v>
      </c>
      <c r="AD28" t="s">
        <v>21</v>
      </c>
      <c r="AE28" t="s">
        <v>21</v>
      </c>
      <c r="AF28" t="s">
        <v>21</v>
      </c>
      <c r="AG28" t="s">
        <v>21</v>
      </c>
      <c r="AH28" t="s">
        <v>21</v>
      </c>
      <c r="AI28" t="s">
        <v>21</v>
      </c>
      <c r="AJ28" t="s">
        <v>21</v>
      </c>
      <c r="AK28" t="s">
        <v>21</v>
      </c>
      <c r="AL28" t="s">
        <v>21</v>
      </c>
      <c r="AM28" t="s">
        <v>21</v>
      </c>
      <c r="AN28" t="s">
        <v>21</v>
      </c>
      <c r="AO28" t="s">
        <v>21</v>
      </c>
      <c r="AP28" t="s">
        <v>21</v>
      </c>
      <c r="AQ28" t="s">
        <v>21</v>
      </c>
      <c r="AR28" t="s">
        <v>21</v>
      </c>
      <c r="AS28" t="s">
        <v>21</v>
      </c>
      <c r="AT28" t="s">
        <v>21</v>
      </c>
      <c r="AU28" t="s">
        <v>21</v>
      </c>
      <c r="AV28" t="s">
        <v>21</v>
      </c>
      <c r="AW28">
        <f t="shared" si="1"/>
        <v>7</v>
      </c>
      <c r="AX28" s="3">
        <f t="shared" si="2"/>
        <v>44</v>
      </c>
      <c r="AY28" s="2">
        <f t="shared" si="3"/>
        <v>-18.5</v>
      </c>
    </row>
    <row r="29" spans="3:51" x14ac:dyDescent="0.25">
      <c r="C29" t="s">
        <v>24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>
        <v>69</v>
      </c>
      <c r="K29">
        <v>85</v>
      </c>
      <c r="L29">
        <v>26</v>
      </c>
      <c r="M29">
        <v>31</v>
      </c>
      <c r="N29">
        <v>15</v>
      </c>
      <c r="O29">
        <v>0</v>
      </c>
      <c r="P29">
        <v>80</v>
      </c>
      <c r="Q29" t="s">
        <v>21</v>
      </c>
      <c r="R29">
        <v>51</v>
      </c>
      <c r="S29">
        <v>36</v>
      </c>
      <c r="T29">
        <v>60</v>
      </c>
      <c r="U29">
        <v>57</v>
      </c>
      <c r="V29">
        <v>17</v>
      </c>
      <c r="W29">
        <v>51</v>
      </c>
      <c r="X29">
        <v>79</v>
      </c>
      <c r="Y29">
        <v>72</v>
      </c>
      <c r="Z29">
        <v>98</v>
      </c>
      <c r="AA29">
        <v>37</v>
      </c>
      <c r="AB29">
        <v>2</v>
      </c>
      <c r="AC29">
        <v>8</v>
      </c>
      <c r="AD29" t="s">
        <v>21</v>
      </c>
      <c r="AE29">
        <v>85</v>
      </c>
      <c r="AF29">
        <v>15</v>
      </c>
      <c r="AG29">
        <v>170</v>
      </c>
      <c r="AH29">
        <v>46</v>
      </c>
      <c r="AI29" t="s">
        <v>21</v>
      </c>
      <c r="AJ29" t="s">
        <v>21</v>
      </c>
      <c r="AK29" t="s">
        <v>21</v>
      </c>
      <c r="AL29" t="s">
        <v>21</v>
      </c>
      <c r="AM29">
        <v>27</v>
      </c>
      <c r="AN29" t="s">
        <v>21</v>
      </c>
      <c r="AO29">
        <v>65</v>
      </c>
      <c r="AP29" t="s">
        <v>21</v>
      </c>
      <c r="AQ29" t="s">
        <v>21</v>
      </c>
      <c r="AR29">
        <v>11</v>
      </c>
      <c r="AS29">
        <v>53</v>
      </c>
      <c r="AT29">
        <v>32</v>
      </c>
      <c r="AU29">
        <v>253</v>
      </c>
      <c r="AV29">
        <v>32</v>
      </c>
      <c r="AW29">
        <f t="shared" si="1"/>
        <v>1663</v>
      </c>
      <c r="AX29" s="3">
        <f t="shared" si="2"/>
        <v>15</v>
      </c>
      <c r="AY29" s="2">
        <f t="shared" si="3"/>
        <v>53.161290322580648</v>
      </c>
    </row>
    <row r="30" spans="3:51" x14ac:dyDescent="0.25">
      <c r="C30" t="s">
        <v>25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>
        <v>19</v>
      </c>
      <c r="P30">
        <v>28</v>
      </c>
      <c r="Q30">
        <v>20</v>
      </c>
      <c r="R30">
        <v>0</v>
      </c>
      <c r="S30">
        <v>124</v>
      </c>
      <c r="T30">
        <v>26</v>
      </c>
      <c r="U30">
        <v>80</v>
      </c>
      <c r="V30">
        <v>42</v>
      </c>
      <c r="W30">
        <v>49</v>
      </c>
      <c r="X30">
        <v>31</v>
      </c>
      <c r="Y30">
        <v>51</v>
      </c>
      <c r="Z30">
        <v>18</v>
      </c>
      <c r="AA30" t="s">
        <v>21</v>
      </c>
      <c r="AB30">
        <v>146</v>
      </c>
      <c r="AC30">
        <v>45</v>
      </c>
      <c r="AD30">
        <v>3</v>
      </c>
      <c r="AE30" t="s">
        <v>21</v>
      </c>
      <c r="AF30">
        <v>81</v>
      </c>
      <c r="AG30">
        <v>16</v>
      </c>
      <c r="AH30" t="s">
        <v>21</v>
      </c>
      <c r="AI30" t="s">
        <v>21</v>
      </c>
      <c r="AJ30" t="s">
        <v>21</v>
      </c>
      <c r="AK30">
        <v>64</v>
      </c>
      <c r="AL30">
        <v>218</v>
      </c>
      <c r="AM30">
        <v>41</v>
      </c>
      <c r="AN30">
        <v>61</v>
      </c>
      <c r="AO30">
        <v>46</v>
      </c>
      <c r="AP30">
        <v>47</v>
      </c>
      <c r="AQ30">
        <v>58</v>
      </c>
      <c r="AR30" t="s">
        <v>21</v>
      </c>
      <c r="AS30" t="s">
        <v>21</v>
      </c>
      <c r="AT30" t="s">
        <v>21</v>
      </c>
      <c r="AU30" t="s">
        <v>21</v>
      </c>
      <c r="AV30">
        <v>186</v>
      </c>
      <c r="AW30">
        <f t="shared" si="1"/>
        <v>1500</v>
      </c>
      <c r="AX30" s="3">
        <f t="shared" si="2"/>
        <v>20</v>
      </c>
      <c r="AY30" s="2">
        <f t="shared" si="3"/>
        <v>56.92307692307692</v>
      </c>
    </row>
    <row r="31" spans="3:51" x14ac:dyDescent="0.25">
      <c r="C31" t="s">
        <v>28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>
        <v>27</v>
      </c>
      <c r="W31">
        <v>39</v>
      </c>
      <c r="X31">
        <v>14</v>
      </c>
      <c r="Y31">
        <v>13</v>
      </c>
      <c r="Z31">
        <v>22</v>
      </c>
      <c r="AA31" t="s">
        <v>21</v>
      </c>
      <c r="AB31">
        <v>86</v>
      </c>
      <c r="AC31" t="s">
        <v>21</v>
      </c>
      <c r="AD31">
        <v>29</v>
      </c>
      <c r="AE31">
        <v>33</v>
      </c>
      <c r="AF31">
        <v>27</v>
      </c>
      <c r="AG31">
        <v>91</v>
      </c>
      <c r="AH31">
        <v>79</v>
      </c>
      <c r="AI31">
        <v>229</v>
      </c>
      <c r="AJ31">
        <v>106</v>
      </c>
      <c r="AK31">
        <v>110</v>
      </c>
      <c r="AL31">
        <v>106</v>
      </c>
      <c r="AM31">
        <v>51</v>
      </c>
      <c r="AN31">
        <v>125</v>
      </c>
      <c r="AO31">
        <v>55</v>
      </c>
      <c r="AP31" t="s">
        <v>21</v>
      </c>
      <c r="AQ31" t="s">
        <v>21</v>
      </c>
      <c r="AR31" t="s">
        <v>21</v>
      </c>
      <c r="AS31" t="s">
        <v>21</v>
      </c>
      <c r="AT31" t="s">
        <v>21</v>
      </c>
      <c r="AU31" t="s">
        <v>21</v>
      </c>
      <c r="AV31" t="s">
        <v>21</v>
      </c>
      <c r="AW31">
        <f t="shared" si="1"/>
        <v>1242</v>
      </c>
      <c r="AX31" s="3">
        <f t="shared" si="2"/>
        <v>27</v>
      </c>
      <c r="AY31" s="2">
        <f t="shared" si="3"/>
        <v>63.94736842105263</v>
      </c>
    </row>
    <row r="32" spans="3:51" x14ac:dyDescent="0.25">
      <c r="C32" t="s">
        <v>26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>
        <v>31</v>
      </c>
      <c r="W32">
        <v>27</v>
      </c>
      <c r="X32">
        <v>91</v>
      </c>
      <c r="Y32">
        <v>98</v>
      </c>
      <c r="Z32">
        <v>24</v>
      </c>
      <c r="AA32">
        <v>131</v>
      </c>
      <c r="AB32">
        <v>118</v>
      </c>
      <c r="AC32">
        <v>70</v>
      </c>
      <c r="AD32">
        <v>42</v>
      </c>
      <c r="AE32">
        <v>44</v>
      </c>
      <c r="AF32">
        <v>29</v>
      </c>
      <c r="AG32">
        <v>50</v>
      </c>
      <c r="AH32">
        <v>115</v>
      </c>
      <c r="AI32">
        <v>56</v>
      </c>
      <c r="AJ32" t="s">
        <v>21</v>
      </c>
      <c r="AK32">
        <v>44</v>
      </c>
      <c r="AL32" t="s">
        <v>21</v>
      </c>
      <c r="AM32" t="s">
        <v>21</v>
      </c>
      <c r="AN32" t="s">
        <v>21</v>
      </c>
      <c r="AO32" t="s">
        <v>21</v>
      </c>
      <c r="AP32" t="s">
        <v>21</v>
      </c>
      <c r="AQ32" t="s">
        <v>21</v>
      </c>
      <c r="AR32" t="s">
        <v>21</v>
      </c>
      <c r="AS32">
        <v>33</v>
      </c>
      <c r="AT32">
        <v>103</v>
      </c>
      <c r="AU32" t="s">
        <v>21</v>
      </c>
      <c r="AV32" t="s">
        <v>21</v>
      </c>
      <c r="AW32">
        <f t="shared" si="1"/>
        <v>1106</v>
      </c>
      <c r="AX32" s="3">
        <f t="shared" si="2"/>
        <v>28</v>
      </c>
      <c r="AY32" s="2">
        <f t="shared" si="3"/>
        <v>59.888888888888886</v>
      </c>
    </row>
    <row r="33" spans="3:51" x14ac:dyDescent="0.25">
      <c r="C33" t="s">
        <v>27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>
        <v>9</v>
      </c>
      <c r="W33" t="s">
        <v>21</v>
      </c>
      <c r="X33">
        <v>84</v>
      </c>
      <c r="Y33">
        <v>16</v>
      </c>
      <c r="Z33">
        <v>60</v>
      </c>
      <c r="AA33">
        <v>17</v>
      </c>
      <c r="AB33">
        <v>50</v>
      </c>
      <c r="AC33" t="s">
        <v>21</v>
      </c>
      <c r="AD33">
        <v>70</v>
      </c>
      <c r="AE33">
        <v>33</v>
      </c>
      <c r="AF33">
        <v>7</v>
      </c>
      <c r="AG33" t="s">
        <v>21</v>
      </c>
      <c r="AH33" t="s">
        <v>21</v>
      </c>
      <c r="AI33" t="s">
        <v>21</v>
      </c>
      <c r="AJ33">
        <v>66</v>
      </c>
      <c r="AK33" t="s">
        <v>21</v>
      </c>
      <c r="AL33" t="s">
        <v>21</v>
      </c>
      <c r="AM33" t="s">
        <v>21</v>
      </c>
      <c r="AN33">
        <v>96</v>
      </c>
      <c r="AO33" t="s">
        <v>21</v>
      </c>
      <c r="AP33" t="s">
        <v>21</v>
      </c>
      <c r="AQ33">
        <v>9</v>
      </c>
      <c r="AR33">
        <v>39</v>
      </c>
      <c r="AS33" t="s">
        <v>21</v>
      </c>
      <c r="AU33">
        <v>23</v>
      </c>
      <c r="AV33">
        <v>59</v>
      </c>
      <c r="AW33">
        <f t="shared" si="1"/>
        <v>638</v>
      </c>
      <c r="AX33" s="3">
        <f t="shared" si="2"/>
        <v>29</v>
      </c>
      <c r="AY33" s="2">
        <f t="shared" si="3"/>
        <v>38.0625</v>
      </c>
    </row>
    <row r="34" spans="3:51" x14ac:dyDescent="0.25">
      <c r="C34" t="s">
        <v>29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  <c r="W34">
        <v>2</v>
      </c>
      <c r="X34" t="s">
        <v>21</v>
      </c>
      <c r="Y34">
        <v>94</v>
      </c>
      <c r="Z34">
        <v>82</v>
      </c>
      <c r="AA34">
        <v>36</v>
      </c>
      <c r="AB34">
        <v>90</v>
      </c>
      <c r="AC34">
        <v>98</v>
      </c>
      <c r="AD34">
        <v>198</v>
      </c>
      <c r="AE34">
        <v>111</v>
      </c>
      <c r="AF34">
        <v>14</v>
      </c>
      <c r="AG34" t="s">
        <v>21</v>
      </c>
      <c r="AH34" t="s">
        <v>21</v>
      </c>
      <c r="AI34" t="s">
        <v>21</v>
      </c>
      <c r="AJ34" t="s">
        <v>21</v>
      </c>
      <c r="AK34" t="s">
        <v>21</v>
      </c>
      <c r="AL34">
        <v>129</v>
      </c>
      <c r="AM34" t="s">
        <v>21</v>
      </c>
      <c r="AN34">
        <v>44</v>
      </c>
      <c r="AO34">
        <v>120</v>
      </c>
      <c r="AP34">
        <v>19</v>
      </c>
      <c r="AQ34" t="s">
        <v>21</v>
      </c>
      <c r="AR34">
        <v>106</v>
      </c>
      <c r="AS34" t="s">
        <v>21</v>
      </c>
      <c r="AT34" t="s">
        <v>21</v>
      </c>
      <c r="AU34">
        <v>102</v>
      </c>
      <c r="AV34">
        <v>48</v>
      </c>
      <c r="AW34">
        <f t="shared" si="1"/>
        <v>1293</v>
      </c>
      <c r="AX34" s="3">
        <f t="shared" si="2"/>
        <v>29</v>
      </c>
      <c r="AY34" s="2">
        <f t="shared" si="3"/>
        <v>74.352941176470594</v>
      </c>
    </row>
    <row r="35" spans="3:51" x14ac:dyDescent="0.25">
      <c r="C35" t="s">
        <v>30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  <c r="W35">
        <v>122</v>
      </c>
      <c r="X35">
        <v>3</v>
      </c>
      <c r="Y35" t="s">
        <v>21</v>
      </c>
      <c r="Z35">
        <v>39</v>
      </c>
      <c r="AA35">
        <v>4</v>
      </c>
      <c r="AB35" t="s">
        <v>21</v>
      </c>
      <c r="AC35" t="s">
        <v>21</v>
      </c>
      <c r="AD35" t="s">
        <v>21</v>
      </c>
      <c r="AE35" t="s">
        <v>21</v>
      </c>
      <c r="AF35" t="s">
        <v>21</v>
      </c>
      <c r="AG35" t="s">
        <v>21</v>
      </c>
      <c r="AH35">
        <v>97</v>
      </c>
      <c r="AI35" t="s">
        <v>21</v>
      </c>
      <c r="AJ35">
        <v>128</v>
      </c>
      <c r="AK35" t="s">
        <v>21</v>
      </c>
      <c r="AL35" t="s">
        <v>21</v>
      </c>
      <c r="AM35" t="s">
        <v>21</v>
      </c>
      <c r="AN35">
        <v>53</v>
      </c>
      <c r="AO35">
        <v>19</v>
      </c>
      <c r="AP35">
        <v>84</v>
      </c>
      <c r="AQ35">
        <v>143</v>
      </c>
      <c r="AR35">
        <v>19</v>
      </c>
      <c r="AS35">
        <v>56</v>
      </c>
      <c r="AT35">
        <v>152</v>
      </c>
      <c r="AU35">
        <v>65</v>
      </c>
      <c r="AV35" t="s">
        <v>21</v>
      </c>
      <c r="AW35">
        <f t="shared" si="1"/>
        <v>984</v>
      </c>
      <c r="AX35" s="3">
        <f t="shared" si="2"/>
        <v>31</v>
      </c>
      <c r="AY35" s="2">
        <f t="shared" si="3"/>
        <v>63.533333333333331</v>
      </c>
    </row>
    <row r="36" spans="3:51" x14ac:dyDescent="0.25">
      <c r="C36" t="s">
        <v>31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  <c r="W36">
        <v>0</v>
      </c>
      <c r="X36" t="s">
        <v>21</v>
      </c>
      <c r="Y36" t="s">
        <v>21</v>
      </c>
      <c r="Z36" t="s">
        <v>21</v>
      </c>
      <c r="AA36" t="s">
        <v>21</v>
      </c>
      <c r="AB36">
        <v>13</v>
      </c>
      <c r="AC36" t="s">
        <v>21</v>
      </c>
      <c r="AD36">
        <v>35</v>
      </c>
      <c r="AE36">
        <v>12</v>
      </c>
      <c r="AF36" t="s">
        <v>21</v>
      </c>
      <c r="AG36" t="s">
        <v>21</v>
      </c>
      <c r="AH36" t="s">
        <v>21</v>
      </c>
      <c r="AI36">
        <v>162</v>
      </c>
      <c r="AJ36">
        <v>28</v>
      </c>
      <c r="AK36" t="s">
        <v>21</v>
      </c>
      <c r="AL36">
        <v>23</v>
      </c>
      <c r="AM36" t="s">
        <v>21</v>
      </c>
      <c r="AN36">
        <v>63</v>
      </c>
      <c r="AO36">
        <v>70</v>
      </c>
      <c r="AP36">
        <v>17</v>
      </c>
      <c r="AQ36" t="s">
        <v>21</v>
      </c>
      <c r="AR36">
        <v>30</v>
      </c>
      <c r="AS36">
        <v>96</v>
      </c>
      <c r="AT36" t="s">
        <v>21</v>
      </c>
      <c r="AU36">
        <v>91</v>
      </c>
      <c r="AV36" t="s">
        <v>21</v>
      </c>
      <c r="AW36">
        <f t="shared" si="1"/>
        <v>640</v>
      </c>
      <c r="AX36" s="3">
        <f t="shared" si="2"/>
        <v>32</v>
      </c>
      <c r="AY36" s="2">
        <f t="shared" si="3"/>
        <v>43.428571428571431</v>
      </c>
    </row>
    <row r="37" spans="3:51" x14ac:dyDescent="0.25">
      <c r="C37" t="s">
        <v>32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  <c r="W37">
        <v>166</v>
      </c>
      <c r="X37">
        <v>15</v>
      </c>
      <c r="Y37">
        <v>31</v>
      </c>
      <c r="Z37">
        <v>54</v>
      </c>
      <c r="AA37">
        <v>19</v>
      </c>
      <c r="AB37">
        <v>17</v>
      </c>
      <c r="AC37" t="s">
        <v>21</v>
      </c>
      <c r="AD37">
        <v>11</v>
      </c>
      <c r="AE37" t="s">
        <v>21</v>
      </c>
      <c r="AF37">
        <v>90</v>
      </c>
      <c r="AG37">
        <v>27</v>
      </c>
      <c r="AH37" t="s">
        <v>21</v>
      </c>
      <c r="AI37" t="s">
        <v>21</v>
      </c>
      <c r="AJ37" t="s">
        <v>21</v>
      </c>
      <c r="AK37">
        <v>14</v>
      </c>
      <c r="AL37" t="s">
        <v>21</v>
      </c>
      <c r="AM37" t="s">
        <v>21</v>
      </c>
      <c r="AN37" t="s">
        <v>21</v>
      </c>
      <c r="AO37" t="s">
        <v>21</v>
      </c>
      <c r="AP37" t="s">
        <v>21</v>
      </c>
      <c r="AQ37">
        <v>62</v>
      </c>
      <c r="AR37">
        <v>10</v>
      </c>
      <c r="AS37">
        <v>222</v>
      </c>
      <c r="AT37">
        <v>41</v>
      </c>
      <c r="AU37" t="s">
        <v>21</v>
      </c>
      <c r="AV37" t="s">
        <v>21</v>
      </c>
      <c r="AW37">
        <f t="shared" si="1"/>
        <v>779</v>
      </c>
      <c r="AX37" s="3">
        <f t="shared" si="2"/>
        <v>31</v>
      </c>
      <c r="AY37" s="2">
        <f t="shared" si="3"/>
        <v>49.866666666666667</v>
      </c>
    </row>
    <row r="38" spans="3:51" x14ac:dyDescent="0.25">
      <c r="C38" t="s">
        <v>33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  <c r="W38">
        <v>14</v>
      </c>
      <c r="X38" t="s">
        <v>21</v>
      </c>
      <c r="Y38" t="s">
        <v>21</v>
      </c>
      <c r="Z38" t="s">
        <v>21</v>
      </c>
      <c r="AA38">
        <v>6</v>
      </c>
      <c r="AB38" t="s">
        <v>21</v>
      </c>
      <c r="AC38">
        <v>25</v>
      </c>
      <c r="AD38" t="s">
        <v>21</v>
      </c>
      <c r="AE38">
        <v>71</v>
      </c>
      <c r="AF38">
        <v>73</v>
      </c>
      <c r="AG38">
        <v>18</v>
      </c>
      <c r="AH38">
        <v>158</v>
      </c>
      <c r="AI38">
        <v>172</v>
      </c>
      <c r="AJ38">
        <v>84</v>
      </c>
      <c r="AK38">
        <v>45</v>
      </c>
      <c r="AL38">
        <v>40</v>
      </c>
      <c r="AM38">
        <v>162</v>
      </c>
      <c r="AN38">
        <v>77</v>
      </c>
      <c r="AO38">
        <v>71</v>
      </c>
      <c r="AP38">
        <v>65</v>
      </c>
      <c r="AQ38">
        <v>72</v>
      </c>
      <c r="AR38">
        <v>35</v>
      </c>
      <c r="AS38" t="s">
        <v>21</v>
      </c>
      <c r="AT38">
        <v>224</v>
      </c>
      <c r="AU38" t="s">
        <v>21</v>
      </c>
      <c r="AV38" t="s">
        <v>21</v>
      </c>
      <c r="AW38">
        <f t="shared" si="1"/>
        <v>1412</v>
      </c>
      <c r="AX38" s="3">
        <f t="shared" si="2"/>
        <v>27</v>
      </c>
      <c r="AY38" s="2">
        <f t="shared" si="3"/>
        <v>72.89473684210526</v>
      </c>
    </row>
    <row r="39" spans="3:51" x14ac:dyDescent="0.25">
      <c r="C39" t="s">
        <v>34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  <c r="W39">
        <v>70</v>
      </c>
      <c r="X39">
        <v>17</v>
      </c>
      <c r="Y39" t="s">
        <v>21</v>
      </c>
      <c r="Z39">
        <v>33</v>
      </c>
      <c r="AA39" t="s">
        <v>21</v>
      </c>
      <c r="AB39" t="s">
        <v>21</v>
      </c>
      <c r="AC39">
        <v>155</v>
      </c>
      <c r="AD39">
        <v>37</v>
      </c>
      <c r="AE39">
        <v>55</v>
      </c>
      <c r="AF39">
        <v>164</v>
      </c>
      <c r="AG39">
        <v>67</v>
      </c>
      <c r="AH39">
        <v>57</v>
      </c>
      <c r="AI39">
        <v>248</v>
      </c>
      <c r="AJ39">
        <v>207</v>
      </c>
      <c r="AK39">
        <v>272</v>
      </c>
      <c r="AL39">
        <v>91</v>
      </c>
      <c r="AM39">
        <v>90</v>
      </c>
      <c r="AN39">
        <v>77</v>
      </c>
      <c r="AO39">
        <v>259</v>
      </c>
      <c r="AP39">
        <v>174</v>
      </c>
      <c r="AQ39">
        <v>89</v>
      </c>
      <c r="AR39">
        <v>303</v>
      </c>
      <c r="AS39">
        <v>361</v>
      </c>
      <c r="AT39" t="s">
        <v>21</v>
      </c>
      <c r="AU39" t="s">
        <v>21</v>
      </c>
      <c r="AV39">
        <v>244</v>
      </c>
      <c r="AW39">
        <f t="shared" si="1"/>
        <v>3070</v>
      </c>
      <c r="AX39" s="3">
        <f t="shared" si="2"/>
        <v>24</v>
      </c>
      <c r="AY39" s="2">
        <f t="shared" si="3"/>
        <v>138.45454545454547</v>
      </c>
    </row>
    <row r="40" spans="3:51" x14ac:dyDescent="0.25">
      <c r="C40" t="s">
        <v>35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  <c r="W40">
        <v>15</v>
      </c>
      <c r="X40" t="s">
        <v>21</v>
      </c>
      <c r="Y40">
        <v>19</v>
      </c>
      <c r="Z40" t="s">
        <v>21</v>
      </c>
      <c r="AA40">
        <v>8</v>
      </c>
      <c r="AB40" t="s">
        <v>21</v>
      </c>
      <c r="AC40" t="s">
        <v>21</v>
      </c>
      <c r="AD40" t="s">
        <v>21</v>
      </c>
      <c r="AE40" t="s">
        <v>21</v>
      </c>
      <c r="AF40" t="s">
        <v>21</v>
      </c>
      <c r="AG40" t="s">
        <v>21</v>
      </c>
      <c r="AH40" t="s">
        <v>21</v>
      </c>
      <c r="AI40" t="s">
        <v>21</v>
      </c>
      <c r="AJ40" t="s">
        <v>21</v>
      </c>
      <c r="AK40" t="s">
        <v>21</v>
      </c>
      <c r="AL40" t="s">
        <v>21</v>
      </c>
      <c r="AM40" t="s">
        <v>21</v>
      </c>
      <c r="AN40" t="s">
        <v>21</v>
      </c>
      <c r="AO40" t="s">
        <v>21</v>
      </c>
      <c r="AP40" t="s">
        <v>21</v>
      </c>
      <c r="AQ40" t="s">
        <v>21</v>
      </c>
      <c r="AR40" t="s">
        <v>21</v>
      </c>
      <c r="AS40" t="s">
        <v>21</v>
      </c>
      <c r="AT40" t="s">
        <v>21</v>
      </c>
      <c r="AU40" t="s">
        <v>21</v>
      </c>
      <c r="AV40" t="s">
        <v>21</v>
      </c>
      <c r="AW40">
        <f t="shared" si="1"/>
        <v>42</v>
      </c>
      <c r="AX40" s="3">
        <f t="shared" si="2"/>
        <v>42</v>
      </c>
      <c r="AY40" s="2">
        <f t="shared" si="3"/>
        <v>0</v>
      </c>
    </row>
    <row r="41" spans="3:51" x14ac:dyDescent="0.25">
      <c r="C41" t="s">
        <v>54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  <c r="W41" t="s">
        <v>21</v>
      </c>
      <c r="X41" t="s">
        <v>21</v>
      </c>
      <c r="Y41" t="s">
        <v>21</v>
      </c>
      <c r="Z41" t="s">
        <v>21</v>
      </c>
      <c r="AA41">
        <v>16</v>
      </c>
      <c r="AB41" t="s">
        <v>21</v>
      </c>
      <c r="AC41">
        <v>29</v>
      </c>
      <c r="AD41" t="s">
        <v>21</v>
      </c>
      <c r="AE41">
        <v>25</v>
      </c>
      <c r="AF41" t="s">
        <v>21</v>
      </c>
      <c r="AG41">
        <v>47</v>
      </c>
      <c r="AH41">
        <v>52</v>
      </c>
      <c r="AI41">
        <v>56</v>
      </c>
      <c r="AJ41">
        <v>73</v>
      </c>
      <c r="AK41" t="s">
        <v>21</v>
      </c>
      <c r="AL41" t="s">
        <v>21</v>
      </c>
      <c r="AM41" t="s">
        <v>21</v>
      </c>
      <c r="AN41" t="s">
        <v>21</v>
      </c>
      <c r="AO41">
        <v>71</v>
      </c>
      <c r="AP41" t="s">
        <v>21</v>
      </c>
      <c r="AQ41" t="s">
        <v>21</v>
      </c>
      <c r="AR41" t="s">
        <v>21</v>
      </c>
      <c r="AS41" t="s">
        <v>21</v>
      </c>
      <c r="AT41" t="s">
        <v>21</v>
      </c>
      <c r="AU41" t="s">
        <v>21</v>
      </c>
      <c r="AV41">
        <v>58</v>
      </c>
      <c r="AW41">
        <f t="shared" si="1"/>
        <v>427</v>
      </c>
      <c r="AX41" s="3">
        <f t="shared" si="2"/>
        <v>36</v>
      </c>
      <c r="AY41" s="2">
        <f t="shared" si="3"/>
        <v>39.1</v>
      </c>
    </row>
    <row r="42" spans="3:51" x14ac:dyDescent="0.25">
      <c r="C42" t="s">
        <v>36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  <c r="W42" t="s">
        <v>21</v>
      </c>
      <c r="X42" t="s">
        <v>21</v>
      </c>
      <c r="Y42" t="s">
        <v>21</v>
      </c>
      <c r="Z42" t="s">
        <v>21</v>
      </c>
      <c r="AA42" t="s">
        <v>21</v>
      </c>
      <c r="AB42" t="s">
        <v>21</v>
      </c>
      <c r="AC42">
        <v>136</v>
      </c>
      <c r="AD42">
        <v>16</v>
      </c>
      <c r="AE42">
        <v>176</v>
      </c>
      <c r="AF42">
        <v>5</v>
      </c>
      <c r="AG42" t="s">
        <v>21</v>
      </c>
      <c r="AH42">
        <v>153</v>
      </c>
      <c r="AI42">
        <v>30</v>
      </c>
      <c r="AJ42">
        <v>54</v>
      </c>
      <c r="AK42">
        <v>83</v>
      </c>
      <c r="AL42" t="s">
        <v>21</v>
      </c>
      <c r="AM42" t="s">
        <v>21</v>
      </c>
      <c r="AN42" t="s">
        <v>21</v>
      </c>
      <c r="AO42" t="s">
        <v>21</v>
      </c>
      <c r="AP42" t="s">
        <v>21</v>
      </c>
      <c r="AQ42" t="s">
        <v>21</v>
      </c>
      <c r="AR42">
        <v>186</v>
      </c>
      <c r="AS42">
        <v>63</v>
      </c>
      <c r="AT42" t="s">
        <v>21</v>
      </c>
      <c r="AU42" t="s">
        <v>21</v>
      </c>
      <c r="AV42" t="s">
        <v>21</v>
      </c>
      <c r="AW42">
        <f t="shared" si="1"/>
        <v>902</v>
      </c>
      <c r="AX42" s="3">
        <f t="shared" si="2"/>
        <v>35</v>
      </c>
      <c r="AY42" s="2">
        <f t="shared" si="3"/>
        <v>78.818181818181813</v>
      </c>
    </row>
    <row r="43" spans="3:51" x14ac:dyDescent="0.25">
      <c r="C43" t="s">
        <v>37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  <c r="W43" t="s">
        <v>21</v>
      </c>
      <c r="X43" t="s">
        <v>21</v>
      </c>
      <c r="Y43" t="s">
        <v>21</v>
      </c>
      <c r="Z43" t="s">
        <v>21</v>
      </c>
      <c r="AA43" t="s">
        <v>21</v>
      </c>
      <c r="AB43" t="s">
        <v>21</v>
      </c>
      <c r="AC43" t="s">
        <v>21</v>
      </c>
      <c r="AD43" t="s">
        <v>21</v>
      </c>
      <c r="AE43" t="s">
        <v>21</v>
      </c>
      <c r="AF43">
        <v>30</v>
      </c>
      <c r="AG43">
        <v>280</v>
      </c>
      <c r="AH43">
        <v>30</v>
      </c>
      <c r="AI43">
        <v>145</v>
      </c>
      <c r="AJ43">
        <v>235</v>
      </c>
      <c r="AK43">
        <v>230</v>
      </c>
      <c r="AL43">
        <v>76</v>
      </c>
      <c r="AM43">
        <v>108</v>
      </c>
      <c r="AN43">
        <v>159</v>
      </c>
      <c r="AO43">
        <v>65</v>
      </c>
      <c r="AP43">
        <v>214</v>
      </c>
      <c r="AQ43">
        <v>113</v>
      </c>
      <c r="AR43" t="s">
        <v>21</v>
      </c>
      <c r="AS43">
        <v>323</v>
      </c>
      <c r="AT43">
        <v>24</v>
      </c>
      <c r="AU43">
        <v>119</v>
      </c>
      <c r="AV43" t="s">
        <v>21</v>
      </c>
      <c r="AW43">
        <f t="shared" si="1"/>
        <v>2151</v>
      </c>
      <c r="AX43" s="3">
        <f t="shared" si="2"/>
        <v>30</v>
      </c>
      <c r="AY43" s="2">
        <f t="shared" si="3"/>
        <v>132.5625</v>
      </c>
    </row>
    <row r="44" spans="3:51" x14ac:dyDescent="0.25">
      <c r="C44" t="s">
        <v>38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  <c r="W44" t="s">
        <v>21</v>
      </c>
      <c r="X44" t="s">
        <v>21</v>
      </c>
      <c r="Y44" t="s">
        <v>21</v>
      </c>
      <c r="Z44" t="s">
        <v>21</v>
      </c>
      <c r="AA44" t="s">
        <v>21</v>
      </c>
      <c r="AB44" t="s">
        <v>21</v>
      </c>
      <c r="AC44" t="s">
        <v>21</v>
      </c>
      <c r="AD44" t="s">
        <v>21</v>
      </c>
      <c r="AE44" t="s">
        <v>21</v>
      </c>
      <c r="AF44" t="s">
        <v>21</v>
      </c>
      <c r="AG44">
        <v>106</v>
      </c>
      <c r="AH44">
        <v>53</v>
      </c>
      <c r="AI44" t="s">
        <v>21</v>
      </c>
      <c r="AJ44" t="s">
        <v>21</v>
      </c>
      <c r="AK44">
        <v>55</v>
      </c>
      <c r="AL44">
        <v>48</v>
      </c>
      <c r="AM44">
        <v>62</v>
      </c>
      <c r="AN44" t="s">
        <v>21</v>
      </c>
      <c r="AO44">
        <v>146</v>
      </c>
      <c r="AP44" t="s">
        <v>21</v>
      </c>
      <c r="AQ44" t="s">
        <v>21</v>
      </c>
      <c r="AR44">
        <v>34</v>
      </c>
      <c r="AS44" t="s">
        <v>21</v>
      </c>
      <c r="AT44" t="s">
        <v>21</v>
      </c>
      <c r="AU44">
        <v>58</v>
      </c>
      <c r="AV44">
        <v>47</v>
      </c>
      <c r="AW44">
        <f t="shared" si="1"/>
        <v>609</v>
      </c>
      <c r="AX44" s="3">
        <f t="shared" si="2"/>
        <v>36</v>
      </c>
      <c r="AY44" s="2">
        <f t="shared" si="3"/>
        <v>57.3</v>
      </c>
    </row>
    <row r="45" spans="3:51" x14ac:dyDescent="0.25">
      <c r="C45" t="s">
        <v>39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  <c r="W45" t="s">
        <v>21</v>
      </c>
      <c r="X45" t="s">
        <v>21</v>
      </c>
      <c r="Y45" t="s">
        <v>21</v>
      </c>
      <c r="Z45" t="s">
        <v>21</v>
      </c>
      <c r="AA45" t="s">
        <v>21</v>
      </c>
      <c r="AB45" t="s">
        <v>21</v>
      </c>
      <c r="AC45" t="s">
        <v>21</v>
      </c>
      <c r="AD45" t="s">
        <v>21</v>
      </c>
      <c r="AE45" t="s">
        <v>21</v>
      </c>
      <c r="AF45" t="s">
        <v>21</v>
      </c>
      <c r="AG45" t="s">
        <v>21</v>
      </c>
      <c r="AH45" t="s">
        <v>21</v>
      </c>
      <c r="AI45" t="s">
        <v>21</v>
      </c>
      <c r="AJ45" t="s">
        <v>21</v>
      </c>
      <c r="AK45" t="s">
        <v>21</v>
      </c>
      <c r="AL45" t="s">
        <v>21</v>
      </c>
      <c r="AM45" t="s">
        <v>21</v>
      </c>
      <c r="AN45" t="s">
        <v>21</v>
      </c>
      <c r="AO45" t="s">
        <v>21</v>
      </c>
      <c r="AP45" t="s">
        <v>21</v>
      </c>
      <c r="AQ45" t="s">
        <v>21</v>
      </c>
      <c r="AR45" t="s">
        <v>21</v>
      </c>
      <c r="AS45" t="s">
        <v>21</v>
      </c>
      <c r="AT45" t="s">
        <v>21</v>
      </c>
      <c r="AU45" t="s">
        <v>21</v>
      </c>
      <c r="AV45" t="s">
        <v>21</v>
      </c>
      <c r="AW45">
        <f t="shared" si="1"/>
        <v>0</v>
      </c>
      <c r="AX45" s="3">
        <f t="shared" si="2"/>
        <v>45</v>
      </c>
      <c r="AY45" s="2">
        <f t="shared" si="3"/>
        <v>-45</v>
      </c>
    </row>
    <row r="46" spans="3:51" x14ac:dyDescent="0.25">
      <c r="C46" t="s">
        <v>40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  <c r="W46" t="s">
        <v>21</v>
      </c>
      <c r="X46" t="s">
        <v>21</v>
      </c>
      <c r="Y46" t="s">
        <v>21</v>
      </c>
      <c r="Z46" t="s">
        <v>21</v>
      </c>
      <c r="AA46" t="s">
        <v>21</v>
      </c>
      <c r="AB46" t="s">
        <v>21</v>
      </c>
      <c r="AC46" t="s">
        <v>21</v>
      </c>
      <c r="AD46" t="s">
        <v>21</v>
      </c>
      <c r="AE46" t="s">
        <v>21</v>
      </c>
      <c r="AF46" t="s">
        <v>21</v>
      </c>
      <c r="AG46" t="s">
        <v>21</v>
      </c>
      <c r="AH46" t="s">
        <v>21</v>
      </c>
      <c r="AI46" t="s">
        <v>21</v>
      </c>
      <c r="AJ46">
        <v>145</v>
      </c>
      <c r="AK46" t="s">
        <v>21</v>
      </c>
      <c r="AL46" t="s">
        <v>21</v>
      </c>
      <c r="AM46">
        <v>18</v>
      </c>
      <c r="AN46" t="s">
        <v>21</v>
      </c>
      <c r="AO46" t="s">
        <v>21</v>
      </c>
      <c r="AP46">
        <v>48</v>
      </c>
      <c r="AQ46">
        <v>43</v>
      </c>
      <c r="AR46" t="s">
        <v>21</v>
      </c>
      <c r="AS46" t="s">
        <v>21</v>
      </c>
      <c r="AT46">
        <v>33</v>
      </c>
      <c r="AU46" t="s">
        <v>21</v>
      </c>
      <c r="AV46">
        <v>13</v>
      </c>
      <c r="AW46">
        <f t="shared" si="1"/>
        <v>300</v>
      </c>
      <c r="AX46" s="3">
        <f t="shared" si="2"/>
        <v>39</v>
      </c>
      <c r="AY46" s="2">
        <f t="shared" si="3"/>
        <v>37.285714285714285</v>
      </c>
    </row>
    <row r="47" spans="3:51" x14ac:dyDescent="0.25">
      <c r="C47" t="s">
        <v>41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  <c r="W47" t="s">
        <v>21</v>
      </c>
      <c r="X47" t="s">
        <v>21</v>
      </c>
      <c r="Y47" t="s">
        <v>21</v>
      </c>
      <c r="Z47" t="s">
        <v>21</v>
      </c>
      <c r="AA47" t="s">
        <v>21</v>
      </c>
      <c r="AB47" t="s">
        <v>21</v>
      </c>
      <c r="AC47" t="s">
        <v>21</v>
      </c>
      <c r="AD47" t="s">
        <v>21</v>
      </c>
      <c r="AE47" t="s">
        <v>21</v>
      </c>
      <c r="AF47" t="s">
        <v>21</v>
      </c>
      <c r="AG47">
        <v>263</v>
      </c>
      <c r="AH47">
        <v>137</v>
      </c>
      <c r="AI47" t="s">
        <v>21</v>
      </c>
      <c r="AJ47" t="s">
        <v>21</v>
      </c>
      <c r="AK47" t="s">
        <v>21</v>
      </c>
      <c r="AL47" t="s">
        <v>21</v>
      </c>
      <c r="AM47" t="s">
        <v>21</v>
      </c>
      <c r="AN47" t="s">
        <v>21</v>
      </c>
      <c r="AO47" t="s">
        <v>21</v>
      </c>
      <c r="AP47" t="s">
        <v>21</v>
      </c>
      <c r="AQ47" t="s">
        <v>21</v>
      </c>
      <c r="AR47" t="s">
        <v>21</v>
      </c>
      <c r="AS47" t="s">
        <v>21</v>
      </c>
      <c r="AT47" t="s">
        <v>21</v>
      </c>
      <c r="AU47" t="s">
        <v>21</v>
      </c>
      <c r="AV47" t="s">
        <v>21</v>
      </c>
      <c r="AW47">
        <f t="shared" si="1"/>
        <v>400</v>
      </c>
      <c r="AX47" s="3">
        <f t="shared" si="2"/>
        <v>43</v>
      </c>
      <c r="AY47" s="2">
        <f t="shared" si="3"/>
        <v>119</v>
      </c>
    </row>
    <row r="48" spans="3:51" x14ac:dyDescent="0.25">
      <c r="C48" t="s">
        <v>42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  <c r="W48" t="s">
        <v>21</v>
      </c>
      <c r="X48" t="s">
        <v>21</v>
      </c>
      <c r="Y48" t="s">
        <v>21</v>
      </c>
      <c r="Z48" t="s">
        <v>21</v>
      </c>
      <c r="AA48" t="s">
        <v>21</v>
      </c>
      <c r="AB48" t="s">
        <v>21</v>
      </c>
      <c r="AC48" t="s">
        <v>21</v>
      </c>
      <c r="AD48" t="s">
        <v>21</v>
      </c>
      <c r="AE48" t="s">
        <v>21</v>
      </c>
      <c r="AF48" t="s">
        <v>21</v>
      </c>
      <c r="AG48" t="s">
        <v>21</v>
      </c>
      <c r="AH48" t="s">
        <v>21</v>
      </c>
      <c r="AI48" t="s">
        <v>21</v>
      </c>
      <c r="AJ48">
        <v>157</v>
      </c>
      <c r="AK48" t="s">
        <v>21</v>
      </c>
      <c r="AL48" t="s">
        <v>21</v>
      </c>
      <c r="AM48" t="s">
        <v>21</v>
      </c>
      <c r="AN48" t="s">
        <v>21</v>
      </c>
      <c r="AO48" t="s">
        <v>21</v>
      </c>
      <c r="AP48" t="s">
        <v>21</v>
      </c>
      <c r="AQ48" t="s">
        <v>21</v>
      </c>
      <c r="AR48" t="s">
        <v>21</v>
      </c>
      <c r="AS48">
        <v>180</v>
      </c>
      <c r="AT48">
        <v>337</v>
      </c>
      <c r="AU48">
        <v>66</v>
      </c>
      <c r="AV48" t="s">
        <v>21</v>
      </c>
      <c r="AW48">
        <f t="shared" si="1"/>
        <v>740</v>
      </c>
      <c r="AX48" s="3">
        <f t="shared" si="2"/>
        <v>41</v>
      </c>
      <c r="AY48" s="2">
        <f t="shared" si="3"/>
        <v>139.80000000000001</v>
      </c>
    </row>
    <row r="49" spans="3:51" x14ac:dyDescent="0.25">
      <c r="C49" t="s">
        <v>43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  <c r="W49" t="s">
        <v>21</v>
      </c>
      <c r="X49" t="s">
        <v>21</v>
      </c>
      <c r="Y49" t="s">
        <v>21</v>
      </c>
      <c r="Z49" t="s">
        <v>21</v>
      </c>
      <c r="AA49" t="s">
        <v>21</v>
      </c>
      <c r="AB49" t="s">
        <v>21</v>
      </c>
      <c r="AC49" t="s">
        <v>21</v>
      </c>
      <c r="AD49" t="s">
        <v>21</v>
      </c>
      <c r="AE49" t="s">
        <v>21</v>
      </c>
      <c r="AF49" t="s">
        <v>21</v>
      </c>
      <c r="AG49" t="s">
        <v>21</v>
      </c>
      <c r="AH49">
        <v>148</v>
      </c>
      <c r="AI49">
        <v>22</v>
      </c>
      <c r="AJ49">
        <v>109</v>
      </c>
      <c r="AK49" t="s">
        <v>21</v>
      </c>
      <c r="AL49">
        <v>69</v>
      </c>
      <c r="AM49">
        <v>27</v>
      </c>
      <c r="AN49">
        <v>97</v>
      </c>
      <c r="AO49">
        <v>81</v>
      </c>
      <c r="AP49">
        <v>71</v>
      </c>
      <c r="AQ49" t="s">
        <v>21</v>
      </c>
      <c r="AR49" t="s">
        <v>21</v>
      </c>
      <c r="AS49" t="s">
        <v>21</v>
      </c>
      <c r="AT49">
        <v>264</v>
      </c>
      <c r="AU49">
        <v>115</v>
      </c>
      <c r="AV49" t="s">
        <v>21</v>
      </c>
      <c r="AW49">
        <f t="shared" si="1"/>
        <v>1003</v>
      </c>
      <c r="AX49" s="3">
        <f t="shared" si="2"/>
        <v>35</v>
      </c>
      <c r="AY49" s="2">
        <f t="shared" si="3"/>
        <v>88</v>
      </c>
    </row>
    <row r="50" spans="3:51" x14ac:dyDescent="0.25">
      <c r="C50" t="s">
        <v>44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  <c r="W50" t="s">
        <v>21</v>
      </c>
      <c r="X50" t="s">
        <v>21</v>
      </c>
      <c r="Y50" t="s">
        <v>21</v>
      </c>
      <c r="Z50" t="s">
        <v>21</v>
      </c>
      <c r="AA50" t="s">
        <v>21</v>
      </c>
      <c r="AB50" t="s">
        <v>21</v>
      </c>
      <c r="AC50" t="s">
        <v>21</v>
      </c>
      <c r="AD50" t="s">
        <v>21</v>
      </c>
      <c r="AE50" t="s">
        <v>21</v>
      </c>
      <c r="AF50" t="s">
        <v>21</v>
      </c>
      <c r="AG50" t="s">
        <v>21</v>
      </c>
      <c r="AH50" t="s">
        <v>21</v>
      </c>
      <c r="AI50">
        <v>129</v>
      </c>
      <c r="AJ50">
        <v>138</v>
      </c>
      <c r="AK50">
        <v>199</v>
      </c>
      <c r="AL50">
        <v>92</v>
      </c>
      <c r="AM50">
        <v>141</v>
      </c>
      <c r="AN50" t="s">
        <v>21</v>
      </c>
      <c r="AO50" t="s">
        <v>21</v>
      </c>
      <c r="AP50">
        <v>41</v>
      </c>
      <c r="AQ50">
        <v>174</v>
      </c>
      <c r="AR50">
        <v>34</v>
      </c>
      <c r="AS50">
        <v>134</v>
      </c>
      <c r="AT50" t="s">
        <v>21</v>
      </c>
      <c r="AU50" t="s">
        <v>21</v>
      </c>
      <c r="AV50" t="s">
        <v>21</v>
      </c>
      <c r="AW50">
        <f t="shared" si="1"/>
        <v>1082</v>
      </c>
      <c r="AX50" s="3">
        <f t="shared" si="2"/>
        <v>36</v>
      </c>
      <c r="AY50" s="2">
        <f t="shared" si="3"/>
        <v>104.6</v>
      </c>
    </row>
    <row r="51" spans="3:51" x14ac:dyDescent="0.25">
      <c r="C51" t="s">
        <v>50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  <c r="W51" t="s">
        <v>21</v>
      </c>
      <c r="X51" t="s">
        <v>21</v>
      </c>
      <c r="Y51" t="s">
        <v>21</v>
      </c>
      <c r="Z51" t="s">
        <v>21</v>
      </c>
      <c r="AA51" t="s">
        <v>21</v>
      </c>
      <c r="AB51" t="s">
        <v>21</v>
      </c>
      <c r="AC51" t="s">
        <v>21</v>
      </c>
      <c r="AD51" t="s">
        <v>21</v>
      </c>
      <c r="AE51" t="s">
        <v>21</v>
      </c>
      <c r="AF51" t="s">
        <v>21</v>
      </c>
      <c r="AG51" t="s">
        <v>21</v>
      </c>
      <c r="AH51" t="s">
        <v>21</v>
      </c>
      <c r="AI51" t="s">
        <v>21</v>
      </c>
      <c r="AJ51" t="s">
        <v>21</v>
      </c>
      <c r="AK51" t="s">
        <v>21</v>
      </c>
      <c r="AL51" t="s">
        <v>21</v>
      </c>
      <c r="AM51" t="s">
        <v>21</v>
      </c>
      <c r="AN51" t="s">
        <v>21</v>
      </c>
      <c r="AO51" t="s">
        <v>21</v>
      </c>
      <c r="AP51" t="s">
        <v>21</v>
      </c>
      <c r="AQ51" t="s">
        <v>21</v>
      </c>
      <c r="AR51" t="s">
        <v>21</v>
      </c>
      <c r="AS51">
        <v>0</v>
      </c>
      <c r="AT51" t="s">
        <v>21</v>
      </c>
      <c r="AU51">
        <v>215</v>
      </c>
      <c r="AV51">
        <v>7</v>
      </c>
      <c r="AW51">
        <f t="shared" si="1"/>
        <v>222</v>
      </c>
      <c r="AX51" s="3">
        <f t="shared" si="2"/>
        <v>42</v>
      </c>
      <c r="AY51" s="2">
        <f t="shared" si="3"/>
        <v>45</v>
      </c>
    </row>
    <row r="52" spans="3:51" x14ac:dyDescent="0.25">
      <c r="C52" t="s">
        <v>45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  <c r="W52" t="s">
        <v>21</v>
      </c>
      <c r="X52" t="s">
        <v>21</v>
      </c>
      <c r="Y52" t="s">
        <v>21</v>
      </c>
      <c r="Z52" t="s">
        <v>21</v>
      </c>
      <c r="AA52" t="s">
        <v>21</v>
      </c>
      <c r="AB52" t="s">
        <v>21</v>
      </c>
      <c r="AC52" t="s">
        <v>21</v>
      </c>
      <c r="AD52" t="s">
        <v>21</v>
      </c>
      <c r="AE52" t="s">
        <v>21</v>
      </c>
      <c r="AF52" t="s">
        <v>21</v>
      </c>
      <c r="AG52" t="s">
        <v>21</v>
      </c>
      <c r="AH52" t="s">
        <v>21</v>
      </c>
      <c r="AI52" t="s">
        <v>21</v>
      </c>
      <c r="AJ52">
        <v>97</v>
      </c>
      <c r="AK52">
        <v>83</v>
      </c>
      <c r="AL52" t="s">
        <v>21</v>
      </c>
      <c r="AM52">
        <v>136</v>
      </c>
      <c r="AN52">
        <v>110</v>
      </c>
      <c r="AO52" t="s">
        <v>21</v>
      </c>
      <c r="AP52">
        <v>50</v>
      </c>
      <c r="AQ52" t="s">
        <v>21</v>
      </c>
      <c r="AR52">
        <v>51</v>
      </c>
      <c r="AS52">
        <v>24</v>
      </c>
      <c r="AT52" t="s">
        <v>21</v>
      </c>
      <c r="AU52" t="s">
        <v>21</v>
      </c>
      <c r="AV52" t="s">
        <v>21</v>
      </c>
      <c r="AW52">
        <f t="shared" si="1"/>
        <v>551</v>
      </c>
      <c r="AX52" s="3">
        <f t="shared" si="2"/>
        <v>38</v>
      </c>
      <c r="AY52" s="2">
        <f t="shared" si="3"/>
        <v>64.125</v>
      </c>
    </row>
    <row r="53" spans="3:51" x14ac:dyDescent="0.25">
      <c r="C53" t="s">
        <v>46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  <c r="W53" t="s">
        <v>21</v>
      </c>
      <c r="X53" t="s">
        <v>21</v>
      </c>
      <c r="Y53" t="s">
        <v>21</v>
      </c>
      <c r="Z53" t="s">
        <v>21</v>
      </c>
      <c r="AA53" t="s">
        <v>21</v>
      </c>
      <c r="AB53" t="s">
        <v>21</v>
      </c>
      <c r="AC53" t="s">
        <v>21</v>
      </c>
      <c r="AD53" t="s">
        <v>21</v>
      </c>
      <c r="AE53" t="s">
        <v>21</v>
      </c>
      <c r="AF53" t="s">
        <v>21</v>
      </c>
      <c r="AG53" t="s">
        <v>21</v>
      </c>
      <c r="AH53" t="s">
        <v>21</v>
      </c>
      <c r="AI53" t="s">
        <v>21</v>
      </c>
      <c r="AJ53" t="s">
        <v>21</v>
      </c>
      <c r="AK53" t="s">
        <v>21</v>
      </c>
      <c r="AL53" t="s">
        <v>21</v>
      </c>
      <c r="AM53" t="s">
        <v>21</v>
      </c>
      <c r="AN53" t="s">
        <v>21</v>
      </c>
      <c r="AO53" t="s">
        <v>21</v>
      </c>
      <c r="AP53" t="s">
        <v>21</v>
      </c>
      <c r="AQ53">
        <v>37</v>
      </c>
      <c r="AR53">
        <v>44</v>
      </c>
      <c r="AS53" t="s">
        <v>21</v>
      </c>
      <c r="AT53" t="s">
        <v>21</v>
      </c>
      <c r="AU53" t="s">
        <v>21</v>
      </c>
      <c r="AV53" t="s">
        <v>21</v>
      </c>
      <c r="AW53">
        <f t="shared" si="1"/>
        <v>81</v>
      </c>
      <c r="AX53" s="3">
        <f t="shared" si="2"/>
        <v>43</v>
      </c>
      <c r="AY53" s="2">
        <f t="shared" si="3"/>
        <v>12.666666666666666</v>
      </c>
    </row>
    <row r="54" spans="3:51" x14ac:dyDescent="0.25">
      <c r="C54" t="s">
        <v>47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  <c r="W54" t="s">
        <v>21</v>
      </c>
      <c r="X54" t="s">
        <v>21</v>
      </c>
      <c r="Y54" t="s">
        <v>21</v>
      </c>
      <c r="Z54" t="s">
        <v>21</v>
      </c>
      <c r="AA54" t="s">
        <v>21</v>
      </c>
      <c r="AB54" t="s">
        <v>21</v>
      </c>
      <c r="AC54" t="s">
        <v>21</v>
      </c>
      <c r="AD54" t="s">
        <v>21</v>
      </c>
      <c r="AE54" t="s">
        <v>21</v>
      </c>
      <c r="AF54" t="s">
        <v>21</v>
      </c>
      <c r="AG54" t="s">
        <v>21</v>
      </c>
      <c r="AH54" t="s">
        <v>21</v>
      </c>
      <c r="AI54" t="s">
        <v>21</v>
      </c>
      <c r="AJ54">
        <v>268</v>
      </c>
      <c r="AK54">
        <v>160</v>
      </c>
      <c r="AL54" t="s">
        <v>21</v>
      </c>
      <c r="AM54">
        <v>72</v>
      </c>
      <c r="AN54">
        <v>85</v>
      </c>
      <c r="AO54">
        <v>214</v>
      </c>
      <c r="AP54" t="s">
        <v>21</v>
      </c>
      <c r="AQ54" t="s">
        <v>21</v>
      </c>
      <c r="AR54">
        <v>53</v>
      </c>
      <c r="AS54">
        <v>80</v>
      </c>
      <c r="AT54" t="s">
        <v>21</v>
      </c>
      <c r="AU54" t="s">
        <v>21</v>
      </c>
      <c r="AV54">
        <v>54</v>
      </c>
      <c r="AW54">
        <f t="shared" si="1"/>
        <v>986</v>
      </c>
      <c r="AX54" s="3">
        <f t="shared" si="2"/>
        <v>37</v>
      </c>
      <c r="AY54" s="2">
        <f t="shared" si="3"/>
        <v>105.44444444444444</v>
      </c>
    </row>
    <row r="55" spans="3:51" x14ac:dyDescent="0.25">
      <c r="C55" t="s">
        <v>48</v>
      </c>
      <c r="D55" s="3" t="s">
        <v>21</v>
      </c>
      <c r="E55" s="3" t="s">
        <v>21</v>
      </c>
      <c r="F55" s="3" t="s">
        <v>21</v>
      </c>
      <c r="G55" s="3" t="s">
        <v>21</v>
      </c>
      <c r="H55" s="3" t="s">
        <v>21</v>
      </c>
      <c r="I55" s="3" t="s">
        <v>21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  <c r="O55" s="3" t="s">
        <v>21</v>
      </c>
      <c r="P55" s="3" t="s">
        <v>21</v>
      </c>
      <c r="Q55" s="3" t="s">
        <v>21</v>
      </c>
      <c r="R55" s="3" t="s">
        <v>21</v>
      </c>
      <c r="S55" s="3" t="s">
        <v>21</v>
      </c>
      <c r="T55" s="3" t="s">
        <v>21</v>
      </c>
      <c r="U55" s="3" t="s">
        <v>21</v>
      </c>
      <c r="V55" s="3" t="s">
        <v>21</v>
      </c>
      <c r="W55" s="3" t="s">
        <v>21</v>
      </c>
      <c r="X55" s="3" t="s">
        <v>21</v>
      </c>
      <c r="Y55" s="3" t="s">
        <v>21</v>
      </c>
      <c r="Z55" s="3" t="s">
        <v>21</v>
      </c>
      <c r="AA55" s="3" t="s">
        <v>21</v>
      </c>
      <c r="AB55" s="3" t="s">
        <v>21</v>
      </c>
      <c r="AC55" s="3" t="s">
        <v>21</v>
      </c>
      <c r="AD55" s="3" t="s">
        <v>21</v>
      </c>
      <c r="AE55" s="3" t="s">
        <v>21</v>
      </c>
      <c r="AF55" s="3" t="s">
        <v>21</v>
      </c>
      <c r="AG55" s="3" t="s">
        <v>21</v>
      </c>
      <c r="AH55" s="3" t="s">
        <v>21</v>
      </c>
      <c r="AI55" s="3" t="s">
        <v>21</v>
      </c>
      <c r="AJ55" s="3" t="s">
        <v>21</v>
      </c>
      <c r="AK55">
        <v>132</v>
      </c>
      <c r="AL55">
        <v>207</v>
      </c>
      <c r="AM55">
        <v>145</v>
      </c>
      <c r="AN55">
        <v>221</v>
      </c>
      <c r="AO55">
        <v>150</v>
      </c>
      <c r="AP55">
        <v>234</v>
      </c>
      <c r="AQ55">
        <v>33</v>
      </c>
      <c r="AR55">
        <v>49</v>
      </c>
      <c r="AS55">
        <v>73</v>
      </c>
      <c r="AT55">
        <v>42</v>
      </c>
      <c r="AU55" t="s">
        <v>21</v>
      </c>
      <c r="AV55">
        <v>100</v>
      </c>
      <c r="AW55">
        <f t="shared" si="1"/>
        <v>1386</v>
      </c>
      <c r="AX55" s="3">
        <f t="shared" si="2"/>
        <v>34</v>
      </c>
      <c r="AY55" s="2">
        <f t="shared" si="3"/>
        <v>112.66666666666667</v>
      </c>
    </row>
    <row r="56" spans="3:51" x14ac:dyDescent="0.25">
      <c r="C56" t="s">
        <v>49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  <c r="W56" t="s">
        <v>21</v>
      </c>
      <c r="X56" t="s">
        <v>21</v>
      </c>
      <c r="Y56" t="s">
        <v>21</v>
      </c>
      <c r="Z56" t="s">
        <v>21</v>
      </c>
      <c r="AA56" t="s">
        <v>21</v>
      </c>
      <c r="AB56" t="s">
        <v>21</v>
      </c>
      <c r="AC56" t="s">
        <v>21</v>
      </c>
      <c r="AD56" t="s">
        <v>21</v>
      </c>
      <c r="AE56" t="s">
        <v>21</v>
      </c>
      <c r="AF56" t="s">
        <v>21</v>
      </c>
      <c r="AG56" t="s">
        <v>21</v>
      </c>
      <c r="AH56" t="s">
        <v>21</v>
      </c>
      <c r="AI56" t="s">
        <v>21</v>
      </c>
      <c r="AJ56" t="s">
        <v>21</v>
      </c>
      <c r="AK56" t="s">
        <v>21</v>
      </c>
      <c r="AL56" t="s">
        <v>21</v>
      </c>
      <c r="AM56" t="s">
        <v>21</v>
      </c>
      <c r="AN56" t="s">
        <v>21</v>
      </c>
      <c r="AO56" t="s">
        <v>21</v>
      </c>
      <c r="AP56" t="s">
        <v>21</v>
      </c>
      <c r="AQ56">
        <v>14</v>
      </c>
      <c r="AR56" t="s">
        <v>21</v>
      </c>
      <c r="AS56" t="s">
        <v>21</v>
      </c>
      <c r="AT56" t="s">
        <v>21</v>
      </c>
      <c r="AU56" t="s">
        <v>21</v>
      </c>
      <c r="AV56">
        <v>65</v>
      </c>
      <c r="AW56">
        <f t="shared" si="1"/>
        <v>79</v>
      </c>
      <c r="AX56" s="3">
        <f t="shared" si="2"/>
        <v>43</v>
      </c>
      <c r="AY56" s="2">
        <f t="shared" si="3"/>
        <v>12</v>
      </c>
    </row>
    <row r="57" spans="3:51" x14ac:dyDescent="0.25">
      <c r="C57" t="s">
        <v>52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  <c r="W57" t="s">
        <v>21</v>
      </c>
      <c r="X57" t="s">
        <v>21</v>
      </c>
      <c r="Y57" t="s">
        <v>21</v>
      </c>
      <c r="Z57" t="s">
        <v>21</v>
      </c>
      <c r="AA57" t="s">
        <v>21</v>
      </c>
      <c r="AB57" t="s">
        <v>21</v>
      </c>
      <c r="AC57" t="s">
        <v>21</v>
      </c>
      <c r="AD57" t="s">
        <v>21</v>
      </c>
      <c r="AE57" t="s">
        <v>21</v>
      </c>
      <c r="AF57" t="s">
        <v>21</v>
      </c>
      <c r="AG57" t="s">
        <v>21</v>
      </c>
      <c r="AH57" t="s">
        <v>21</v>
      </c>
      <c r="AI57" t="s">
        <v>21</v>
      </c>
      <c r="AJ57" t="s">
        <v>21</v>
      </c>
      <c r="AK57" t="s">
        <v>21</v>
      </c>
      <c r="AL57" t="s">
        <v>21</v>
      </c>
      <c r="AM57" t="s">
        <v>21</v>
      </c>
      <c r="AN57" t="s">
        <v>21</v>
      </c>
      <c r="AO57" t="s">
        <v>21</v>
      </c>
      <c r="AP57" t="s">
        <v>21</v>
      </c>
      <c r="AQ57" t="s">
        <v>21</v>
      </c>
      <c r="AR57">
        <v>196</v>
      </c>
      <c r="AS57">
        <v>191</v>
      </c>
      <c r="AT57">
        <v>2</v>
      </c>
      <c r="AU57">
        <v>9</v>
      </c>
      <c r="AV57">
        <v>131</v>
      </c>
      <c r="AW57">
        <f t="shared" si="1"/>
        <v>529</v>
      </c>
      <c r="AX57" s="3">
        <f>COUNTIF(D57:AV57, "x")</f>
        <v>40</v>
      </c>
      <c r="AY57" s="2">
        <f t="shared" si="3"/>
        <v>81.5</v>
      </c>
    </row>
  </sheetData>
  <mergeCells count="6">
    <mergeCell ref="AZ6:BA7"/>
    <mergeCell ref="AZ4:BA5"/>
    <mergeCell ref="BB6:BC7"/>
    <mergeCell ref="BB4:BC5"/>
    <mergeCell ref="AZ8:BA9"/>
    <mergeCell ref="BB8:BC9"/>
  </mergeCells>
  <conditionalFormatting sqref="D6:D57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:E57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:F5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:G57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:H57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:I57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:J57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:K57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:L57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:M57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N5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:O5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6:P5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6:Q57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6:R57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6:S57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7:T57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6:U5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6:V57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6:W5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7:X58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6:Y57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6:Z57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6:AA57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6:AB57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6:AC57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6:AD57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7:AE5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6:AF57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6:AG57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7:AH5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7:AI57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7:AJ5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7:AK57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L5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M5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N5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O5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6:AP5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Q6:AQ5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7:AR5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6:AS5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T6:AT5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U6:AU5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V6:AV5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6:AW5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Sölvi Pálsson</dc:creator>
  <cp:lastModifiedBy>Sölvi Pálsson</cp:lastModifiedBy>
  <dcterms:created xsi:type="dcterms:W3CDTF">2020-03-12T09:03:45Z</dcterms:created>
  <dcterms:modified xsi:type="dcterms:W3CDTF">2020-10-06T18:51:54Z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5338df1d-bb4d-4abe-ac76-9704114c83ef</vt:lpwstr>
  </property>
</Properties>
</file>