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codeName="ThisWorkbook" defaultThemeVersion="166925"/>
  <mc:AlternateContent xmlns:mc="http://schemas.openxmlformats.org/markup-compatibility/2006">
    <mc:Choice Requires="x15">
      <x15ac:absPath xmlns:x15ac="http://schemas.microsoft.com/office/spreadsheetml/2010/11/ac" url="/Users/xin/Desktop/DA2/Final_DA2/"/>
    </mc:Choice>
  </mc:AlternateContent>
  <xr:revisionPtr revIDLastSave="0" documentId="13_ncr:1_{E4AE4535-F7C8-774A-9E14-57B686279B48}" xr6:coauthVersionLast="43" xr6:coauthVersionMax="43" xr10:uidLastSave="{00000000-0000-0000-0000-000000000000}"/>
  <bookViews>
    <workbookView xWindow="0" yWindow="0" windowWidth="33600" windowHeight="21000" activeTab="2" xr2:uid="{21C7531A-EB71-374C-BE22-CAEC1ABEDA86}"/>
  </bookViews>
  <sheets>
    <sheet name="Sheet1" sheetId="1" r:id="rId1"/>
    <sheet name="Repondents" sheetId="2" r:id="rId2"/>
    <sheet name="cluster" sheetId="6" r:id="rId3"/>
    <sheet name="Questionnaire" sheetId="3" r:id="rId4"/>
    <sheet name="Sheet4" sheetId="4" r:id="rId5"/>
    <sheet name="Sheet5"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47" i="6" l="1"/>
  <c r="P48" i="6"/>
  <c r="P46" i="6"/>
  <c r="O47" i="6"/>
  <c r="O48" i="6"/>
  <c r="O46" i="6"/>
  <c r="N47" i="6"/>
  <c r="N48" i="6"/>
  <c r="N46" i="6"/>
  <c r="I49" i="6"/>
  <c r="M47" i="6"/>
  <c r="M48" i="6"/>
  <c r="M46" i="6"/>
  <c r="P43" i="6"/>
  <c r="P44" i="6"/>
  <c r="P42" i="6"/>
  <c r="O43" i="6"/>
  <c r="O44" i="6"/>
  <c r="O42" i="6"/>
  <c r="N43" i="6"/>
  <c r="N44" i="6"/>
  <c r="N42" i="6"/>
  <c r="M43" i="6"/>
  <c r="M44" i="6"/>
  <c r="M42" i="6"/>
  <c r="D37" i="6" l="1"/>
  <c r="K35" i="6" s="1"/>
  <c r="E37" i="6"/>
  <c r="L35" i="6" s="1"/>
  <c r="F37" i="6"/>
  <c r="M35" i="6" s="1"/>
  <c r="G37" i="6"/>
  <c r="N35" i="6" s="1"/>
  <c r="C37" i="6"/>
  <c r="J35" i="6" s="1"/>
  <c r="D31" i="6"/>
  <c r="L30" i="6" s="1"/>
  <c r="E31" i="6"/>
  <c r="M29" i="6" s="1"/>
  <c r="F31" i="6"/>
  <c r="N29" i="6" s="1"/>
  <c r="G31" i="6"/>
  <c r="O29" i="6" s="1"/>
  <c r="H31" i="6"/>
  <c r="P29" i="6" s="1"/>
  <c r="I31" i="6"/>
  <c r="Q29" i="6" s="1"/>
  <c r="C31" i="6"/>
  <c r="K29" i="6" s="1"/>
  <c r="M28" i="6" l="1"/>
  <c r="M30" i="6"/>
  <c r="N28" i="6"/>
  <c r="O30" i="6"/>
  <c r="L29" i="6"/>
  <c r="Q28" i="6"/>
  <c r="K28" i="6"/>
  <c r="K34" i="6"/>
  <c r="K36" i="6"/>
  <c r="L34" i="6"/>
  <c r="L36" i="6"/>
  <c r="Q30" i="6"/>
  <c r="N30" i="6"/>
  <c r="O28" i="6"/>
  <c r="M34" i="6"/>
  <c r="M36" i="6"/>
  <c r="K30" i="6"/>
  <c r="N34" i="6"/>
  <c r="N36" i="6"/>
  <c r="P28" i="6"/>
  <c r="J34" i="6"/>
  <c r="L28" i="6"/>
  <c r="P30" i="6"/>
  <c r="J36" i="6"/>
  <c r="C12" i="4"/>
  <c r="D12" i="4"/>
  <c r="E12" i="4"/>
  <c r="F12" i="4"/>
  <c r="G12" i="4"/>
  <c r="H12" i="4"/>
  <c r="I12" i="4"/>
  <c r="J12" i="4"/>
  <c r="K12" i="4"/>
  <c r="L12" i="4"/>
  <c r="M12" i="4"/>
  <c r="N12" i="4"/>
  <c r="B12" i="4"/>
  <c r="O3" i="4"/>
  <c r="O4" i="4"/>
  <c r="O5" i="4"/>
  <c r="O6" i="4"/>
  <c r="O7" i="4"/>
  <c r="O8" i="4"/>
  <c r="O9" i="4"/>
  <c r="O10" i="4"/>
  <c r="O11" i="4"/>
  <c r="O2" i="4"/>
  <c r="D19" i="2"/>
  <c r="E15" i="2"/>
  <c r="E16" i="2"/>
</calcChain>
</file>

<file path=xl/sharedStrings.xml><?xml version="1.0" encoding="utf-8"?>
<sst xmlns="http://schemas.openxmlformats.org/spreadsheetml/2006/main" count="410" uniqueCount="236">
  <si>
    <t>How often do you consume Chocolate Bars?</t>
    <phoneticPr fontId="1" type="noConversion"/>
  </si>
  <si>
    <t>Frequency</t>
  </si>
  <si>
    <t>Frequency</t>
    <phoneticPr fontId="1" type="noConversion"/>
  </si>
  <si>
    <t>Where can you find yourself buying Chocolate Bars?</t>
    <phoneticPr fontId="1" type="noConversion"/>
  </si>
  <si>
    <t>Under which circumstances do you consume Chocolate Bars?</t>
    <phoneticPr fontId="1" type="noConversion"/>
  </si>
  <si>
    <t>Situation</t>
  </si>
  <si>
    <t>Situation</t>
    <phoneticPr fontId="1" type="noConversion"/>
  </si>
  <si>
    <t>Place</t>
  </si>
  <si>
    <t>Place</t>
    <phoneticPr fontId="1" type="noConversion"/>
  </si>
  <si>
    <t>Consumed</t>
  </si>
  <si>
    <t>Consumed</t>
    <phoneticPr fontId="1" type="noConversion"/>
  </si>
  <si>
    <t>Which of the following Chocolate Bars have you ever consumed?</t>
    <phoneticPr fontId="1" type="noConversion"/>
  </si>
  <si>
    <t>What is your gender?</t>
    <phoneticPr fontId="1" type="noConversion"/>
  </si>
  <si>
    <t>Gender</t>
    <phoneticPr fontId="1" type="noConversion"/>
  </si>
  <si>
    <t>How old are you?</t>
    <phoneticPr fontId="1" type="noConversion"/>
  </si>
  <si>
    <t>Age</t>
    <phoneticPr fontId="1" type="noConversion"/>
  </si>
  <si>
    <t>What is your main occupation?</t>
    <phoneticPr fontId="1" type="noConversion"/>
  </si>
  <si>
    <t>Occupation</t>
    <phoneticPr fontId="1" type="noConversion"/>
  </si>
  <si>
    <t>What is your marital status?</t>
    <phoneticPr fontId="1" type="noConversion"/>
  </si>
  <si>
    <t>marital status</t>
    <phoneticPr fontId="1" type="noConversion"/>
  </si>
  <si>
    <t>Do you have children? If yes, how many?</t>
    <phoneticPr fontId="1" type="noConversion"/>
  </si>
  <si>
    <t>Children</t>
    <phoneticPr fontId="1" type="noConversion"/>
  </si>
  <si>
    <t>Where do you live?</t>
    <phoneticPr fontId="1" type="noConversion"/>
  </si>
  <si>
    <t>City</t>
    <phoneticPr fontId="1" type="noConversion"/>
  </si>
  <si>
    <t>In which state of Germany do you live?</t>
    <phoneticPr fontId="1" type="noConversion"/>
  </si>
  <si>
    <t>State</t>
    <phoneticPr fontId="1" type="noConversion"/>
  </si>
  <si>
    <t>How often do you practice any kind of sport?</t>
    <phoneticPr fontId="1" type="noConversion"/>
  </si>
  <si>
    <t>Sport</t>
    <phoneticPr fontId="1" type="noConversion"/>
  </si>
  <si>
    <t>About the Respondents</t>
    <phoneticPr fontId="1" type="noConversion"/>
  </si>
  <si>
    <t>Male</t>
    <phoneticPr fontId="1" type="noConversion"/>
  </si>
  <si>
    <t>Female</t>
    <phoneticPr fontId="1" type="noConversion"/>
  </si>
  <si>
    <t>4-7 times a week</t>
    <phoneticPr fontId="1" type="noConversion"/>
  </si>
  <si>
    <t>1-3 times a week</t>
    <phoneticPr fontId="1" type="noConversion"/>
  </si>
  <si>
    <t>Students</t>
    <phoneticPr fontId="1" type="noConversion"/>
  </si>
  <si>
    <t>Employee</t>
    <phoneticPr fontId="1" type="noConversion"/>
  </si>
  <si>
    <t>Every day</t>
    <phoneticPr fontId="1" type="noConversion"/>
  </si>
  <si>
    <t>Less than once a week</t>
    <phoneticPr fontId="1" type="noConversion"/>
  </si>
  <si>
    <t>/</t>
    <phoneticPr fontId="1" type="noConversion"/>
  </si>
  <si>
    <t>Never</t>
    <phoneticPr fontId="1" type="noConversion"/>
  </si>
  <si>
    <t>Total</t>
    <phoneticPr fontId="1" type="noConversion"/>
  </si>
  <si>
    <t>brand1</t>
  </si>
  <si>
    <t>Snickers</t>
  </si>
  <si>
    <t>brand2</t>
  </si>
  <si>
    <t>Kinder Bueno</t>
  </si>
  <si>
    <t>brand3</t>
  </si>
  <si>
    <t>Twix</t>
  </si>
  <si>
    <t>brand4</t>
  </si>
  <si>
    <t>Mars</t>
  </si>
  <si>
    <t>brand5</t>
  </si>
  <si>
    <t>KitKat</t>
  </si>
  <si>
    <t>brand6</t>
  </si>
  <si>
    <t>Bounty</t>
  </si>
  <si>
    <t>brand7</t>
  </si>
  <si>
    <t>Kinder Riegel</t>
  </si>
  <si>
    <t>brand8</t>
  </si>
  <si>
    <t>brand9</t>
  </si>
  <si>
    <t>Lion</t>
  </si>
  <si>
    <t>brand10</t>
  </si>
  <si>
    <t>Duplo</t>
  </si>
  <si>
    <t>Balisto</t>
  </si>
  <si>
    <t>Balisto</t>
    <phoneticPr fontId="1" type="noConversion"/>
  </si>
  <si>
    <t>Crunchy</t>
  </si>
  <si>
    <t>Creamy</t>
  </si>
  <si>
    <t>Sweet</t>
  </si>
  <si>
    <t>Chocolaty</t>
  </si>
  <si>
    <t>Healthful</t>
  </si>
  <si>
    <t>Calorie</t>
  </si>
  <si>
    <t>Rich</t>
  </si>
  <si>
    <t>Addiction</t>
  </si>
  <si>
    <t>Accessible</t>
  </si>
  <si>
    <t>Handy</t>
  </si>
  <si>
    <t>Wrapping</t>
  </si>
  <si>
    <t>Image</t>
  </si>
  <si>
    <t>Commercial</t>
  </si>
  <si>
    <t>attr. 1</t>
  </si>
  <si>
    <t>attr. 3</t>
  </si>
  <si>
    <t>attr. 4</t>
  </si>
  <si>
    <t>attr. 5</t>
  </si>
  <si>
    <t>attr. 6</t>
  </si>
  <si>
    <t>attr. 7</t>
  </si>
  <si>
    <t>attr. 9</t>
  </si>
  <si>
    <t>attr. 10</t>
  </si>
  <si>
    <t>attr. 11</t>
  </si>
  <si>
    <t>attr. 12</t>
  </si>
  <si>
    <t>attr. 13</t>
  </si>
  <si>
    <t>Satisfaction of the chocolate brands and attributes</t>
    <phoneticPr fontId="1" type="noConversion"/>
  </si>
  <si>
    <t>Consumption behavior</t>
    <phoneticPr fontId="1" type="noConversion"/>
  </si>
  <si>
    <t>Which of the following Chocolate Bars have you ever consumed? (10 brands)</t>
    <phoneticPr fontId="1" type="noConversion"/>
  </si>
  <si>
    <t>Demographic Questions 
(About the Respondents)</t>
    <phoneticPr fontId="1" type="noConversion"/>
  </si>
  <si>
    <t>crunchy</t>
  </si>
  <si>
    <t>creamy</t>
  </si>
  <si>
    <t>sweet</t>
  </si>
  <si>
    <t>chocolaty</t>
  </si>
  <si>
    <t>rich</t>
  </si>
  <si>
    <t>handy</t>
  </si>
  <si>
    <t>image</t>
  </si>
  <si>
    <t>commercial</t>
  </si>
  <si>
    <t>Brand.Avg</t>
    <phoneticPr fontId="1" type="noConversion"/>
  </si>
  <si>
    <t>Attri.Avg</t>
    <phoneticPr fontId="1" type="noConversion"/>
  </si>
  <si>
    <t>choco.</t>
    <phoneticPr fontId="1" type="noConversion"/>
  </si>
  <si>
    <t>Snickers</t>
    <phoneticPr fontId="1" type="noConversion"/>
  </si>
  <si>
    <t>Duplo</t>
    <phoneticPr fontId="1" type="noConversion"/>
  </si>
  <si>
    <t>sweet</t>
    <phoneticPr fontId="1" type="noConversion"/>
  </si>
  <si>
    <t>calorie</t>
    <phoneticPr fontId="1" type="noConversion"/>
  </si>
  <si>
    <t>accessible</t>
    <phoneticPr fontId="1" type="noConversion"/>
  </si>
  <si>
    <t>Desigen of the Questionnaire (35 Questions)</t>
    <phoneticPr fontId="1" type="noConversion"/>
  </si>
  <si>
    <t>Attributes</t>
    <phoneticPr fontId="1" type="noConversion"/>
  </si>
  <si>
    <t>Brands</t>
    <phoneticPr fontId="1" type="noConversion"/>
  </si>
  <si>
    <r>
      <rPr>
        <i/>
        <sz val="11"/>
        <color theme="1"/>
        <rFont val="Times Roman"/>
      </rPr>
      <t xml:space="preserve">How do you think </t>
    </r>
    <r>
      <rPr>
        <b/>
        <i/>
        <sz val="11"/>
        <color theme="1"/>
        <rFont val="Times Roman"/>
      </rPr>
      <t xml:space="preserve">[Brand] </t>
    </r>
    <r>
      <rPr>
        <i/>
        <sz val="11"/>
        <color theme="1"/>
        <rFont val="Times Roman"/>
      </rPr>
      <t xml:space="preserve">on the basis of the following </t>
    </r>
    <r>
      <rPr>
        <b/>
        <i/>
        <sz val="11"/>
        <color theme="1"/>
        <rFont val="Times Roman"/>
      </rPr>
      <t>[Attribute]</t>
    </r>
    <r>
      <rPr>
        <i/>
        <sz val="11"/>
        <color theme="1"/>
        <rFont val="Times Roman"/>
      </rPr>
      <t xml:space="preserve">? </t>
    </r>
    <r>
      <rPr>
        <sz val="11"/>
        <color theme="1"/>
        <rFont val="Times Roman"/>
      </rPr>
      <t xml:space="preserve">
</t>
    </r>
    <r>
      <rPr>
        <sz val="11"/>
        <color theme="2" tint="-0.499984740745262"/>
        <rFont val="Times Roman"/>
      </rPr>
      <t>1 - strongly disagree; 
5 - strongly agree</t>
    </r>
    <phoneticPr fontId="1" type="noConversion"/>
  </si>
  <si>
    <r>
      <rPr>
        <i/>
        <sz val="11"/>
        <color theme="1"/>
        <rFont val="Times Roman"/>
      </rPr>
      <t xml:space="preserve">Preferences for </t>
    </r>
    <r>
      <rPr>
        <b/>
        <i/>
        <sz val="11"/>
        <color theme="1"/>
        <rFont val="Times Roman"/>
      </rPr>
      <t xml:space="preserve">[Brands] </t>
    </r>
    <r>
      <rPr>
        <sz val="11"/>
        <color theme="1"/>
        <rFont val="Times Roman"/>
      </rPr>
      <t xml:space="preserve">
</t>
    </r>
    <r>
      <rPr>
        <sz val="11"/>
        <color theme="2" tint="-0.499984740745262"/>
        <rFont val="Times Roman"/>
      </rPr>
      <t>1 - not preferred at all; 
7 - greatly preferred</t>
    </r>
    <phoneticPr fontId="1" type="noConversion"/>
  </si>
  <si>
    <t>attr. 2</t>
    <phoneticPr fontId="1" type="noConversion"/>
  </si>
  <si>
    <t>attr. 8</t>
    <phoneticPr fontId="1" type="noConversion"/>
  </si>
  <si>
    <t>wrapp.</t>
    <phoneticPr fontId="1" type="noConversion"/>
  </si>
  <si>
    <t>KinderB.</t>
    <phoneticPr fontId="1" type="noConversion"/>
  </si>
  <si>
    <t>KinderR.</t>
    <phoneticPr fontId="1" type="noConversion"/>
  </si>
  <si>
    <t>comm.</t>
    <phoneticPr fontId="1" type="noConversion"/>
  </si>
  <si>
    <t>addic.</t>
    <phoneticPr fontId="1" type="noConversion"/>
  </si>
  <si>
    <t>access.</t>
    <phoneticPr fontId="1" type="noConversion"/>
  </si>
  <si>
    <t>health.</t>
    <phoneticPr fontId="1" type="noConversion"/>
  </si>
  <si>
    <t>Kaiser-Meyer-Olkin factor adequacy</t>
  </si>
  <si>
    <t>chocolaty</t>
    <phoneticPr fontId="1" type="noConversion"/>
  </si>
  <si>
    <t>healthful</t>
    <phoneticPr fontId="1" type="noConversion"/>
  </si>
  <si>
    <t xml:space="preserve">calorie </t>
    <phoneticPr fontId="1" type="noConversion"/>
  </si>
  <si>
    <t>creamy</t>
    <phoneticPr fontId="1" type="noConversion"/>
  </si>
  <si>
    <t>rich</t>
    <phoneticPr fontId="1" type="noConversion"/>
  </si>
  <si>
    <t>addiction</t>
    <phoneticPr fontId="1" type="noConversion"/>
  </si>
  <si>
    <t>handy</t>
    <phoneticPr fontId="1" type="noConversion"/>
  </si>
  <si>
    <t>wrapping</t>
    <phoneticPr fontId="1" type="noConversion"/>
  </si>
  <si>
    <t>image</t>
    <phoneticPr fontId="1" type="noConversion"/>
  </si>
  <si>
    <t>commercial</t>
    <phoneticPr fontId="1" type="noConversion"/>
  </si>
  <si>
    <t>Overall MSA =  0.7
MSA for each item =</t>
    <phoneticPr fontId="1" type="noConversion"/>
  </si>
  <si>
    <t>crunchy</t>
    <phoneticPr fontId="1" type="noConversion"/>
  </si>
  <si>
    <t>Component</t>
  </si>
  <si>
    <t>Adjusted 
Eigenvalue</t>
    <phoneticPr fontId="1" type="noConversion"/>
  </si>
  <si>
    <t>Unadjusted
Eigenvalue</t>
    <phoneticPr fontId="1" type="noConversion"/>
  </si>
  <si>
    <t>Estimated
Bias</t>
    <phoneticPr fontId="1" type="noConversion"/>
  </si>
  <si>
    <t>…</t>
    <phoneticPr fontId="1" type="noConversion"/>
  </si>
  <si>
    <t>Standardized loadings (pattern matrix) based upon correlation matrix</t>
    <phoneticPr fontId="1" type="noConversion"/>
  </si>
  <si>
    <t>SS loadings</t>
  </si>
  <si>
    <t>Proportion Var</t>
  </si>
  <si>
    <t>Cumulative Var</t>
  </si>
  <si>
    <t>Proportion Explained</t>
  </si>
  <si>
    <t>Cumulative Proportion</t>
  </si>
  <si>
    <t xml:space="preserve">The harmonic number of observations is  500 with the empirical chi square  152  with prob &lt;  1.4e-17 </t>
    <phoneticPr fontId="1" type="noConversion"/>
  </si>
  <si>
    <t>The total number of observations was  500  with Likelihood Chi Square =  167  with prob &lt;  3.2e-20</t>
    <phoneticPr fontId="1" type="noConversion"/>
  </si>
  <si>
    <t>chisq</t>
    <phoneticPr fontId="1" type="noConversion"/>
  </si>
  <si>
    <t>p.value</t>
    <phoneticPr fontId="1" type="noConversion"/>
  </si>
  <si>
    <t>df</t>
    <phoneticPr fontId="1" type="noConversion"/>
  </si>
  <si>
    <t>1.4e - 207</t>
    <phoneticPr fontId="1" type="noConversion"/>
  </si>
  <si>
    <t>Bartlett's Test</t>
    <phoneticPr fontId="1" type="noConversion"/>
  </si>
  <si>
    <t>Standard deviation</t>
    <phoneticPr fontId="1" type="noConversion"/>
  </si>
  <si>
    <t>Proportion of Variance</t>
    <phoneticPr fontId="1" type="noConversion"/>
  </si>
  <si>
    <t>Cumulative Proportion</t>
    <phoneticPr fontId="1" type="noConversion"/>
  </si>
  <si>
    <t>Factor.1</t>
    <phoneticPr fontId="1" type="noConversion"/>
  </si>
  <si>
    <t>Factor.2</t>
  </si>
  <si>
    <t>Factor.3</t>
  </si>
  <si>
    <t>Factor.4</t>
  </si>
  <si>
    <t>Factor.5</t>
  </si>
  <si>
    <t>Factor.6</t>
  </si>
  <si>
    <t>Factor.7</t>
  </si>
  <si>
    <t>Factor.8</t>
  </si>
  <si>
    <t>Factor.9</t>
  </si>
  <si>
    <t>Factor.10</t>
  </si>
  <si>
    <t>Factor.11</t>
  </si>
  <si>
    <t>Factor.12</t>
  </si>
  <si>
    <t>Factor.13</t>
  </si>
  <si>
    <t>Importance of Component Factors:</t>
    <phoneticPr fontId="1" type="noConversion"/>
  </si>
  <si>
    <t>Factor Analysis using method =  Maximum Liklihood</t>
    <phoneticPr fontId="1" type="noConversion"/>
  </si>
  <si>
    <t>rotate = "varimax",  scores = "Anderson", max.iter = 1000, fm = "ml"</t>
    <phoneticPr fontId="1" type="noConversion"/>
  </si>
  <si>
    <t>ML1</t>
    <phoneticPr fontId="1" type="noConversion"/>
  </si>
  <si>
    <t>ML3</t>
  </si>
  <si>
    <t>ML2</t>
    <phoneticPr fontId="1" type="noConversion"/>
  </si>
  <si>
    <t>ML4</t>
    <phoneticPr fontId="1" type="noConversion"/>
  </si>
  <si>
    <t>Mean item complexity =  1.7</t>
    <phoneticPr fontId="1" type="noConversion"/>
  </si>
  <si>
    <t>Test of the hypothesis that 4 factors are sufficient.</t>
    <phoneticPr fontId="1" type="noConversion"/>
  </si>
  <si>
    <t xml:space="preserve">The degrees of freedom for the null model are  78  and the objective function was  12 with Chi Square of  171
The degrees of freedom for the model are 32  and the objective function was  3.2 </t>
    <phoneticPr fontId="1" type="noConversion"/>
  </si>
  <si>
    <t>The root mean square of the residuals (RMSR) is  0.08</t>
    <phoneticPr fontId="1" type="noConversion"/>
  </si>
  <si>
    <t>The df corrected root mean square of the residuals is  0.12</t>
    <phoneticPr fontId="1" type="noConversion"/>
  </si>
  <si>
    <t>h2</t>
    <phoneticPr fontId="1" type="noConversion"/>
  </si>
  <si>
    <t>u2</t>
    <phoneticPr fontId="1" type="noConversion"/>
  </si>
  <si>
    <t>com</t>
    <phoneticPr fontId="1" type="noConversion"/>
  </si>
  <si>
    <t>0-36</t>
    <phoneticPr fontId="1" type="noConversion"/>
  </si>
  <si>
    <t>Cluster</t>
    <phoneticPr fontId="1" type="noConversion"/>
  </si>
  <si>
    <t>29 (58%)</t>
    <phoneticPr fontId="1" type="noConversion"/>
  </si>
  <si>
    <t>12 (24%)</t>
    <phoneticPr fontId="1" type="noConversion"/>
  </si>
  <si>
    <t>9 (18%)</t>
    <phoneticPr fontId="1" type="noConversion"/>
  </si>
  <si>
    <t>Calories</t>
    <phoneticPr fontId="1" type="noConversion"/>
  </si>
  <si>
    <t>Marketing</t>
    <phoneticPr fontId="1" type="noConversion"/>
  </si>
  <si>
    <t>Taste</t>
    <phoneticPr fontId="1" type="noConversion"/>
  </si>
  <si>
    <t>Packaging</t>
    <phoneticPr fontId="1" type="noConversion"/>
  </si>
  <si>
    <t>Chocolaty</t>
    <phoneticPr fontId="1" type="noConversion"/>
  </si>
  <si>
    <t>Fit statistics / within cluster sum of squares by cluster: (between_SS / total_SS =  72.5 %)</t>
    <phoneticPr fontId="1" type="noConversion"/>
  </si>
  <si>
    <t>Twix</t>
    <phoneticPr fontId="1" type="noConversion"/>
  </si>
  <si>
    <t>Mars</t>
    <phoneticPr fontId="1" type="noConversion"/>
  </si>
  <si>
    <t>KitKat</t>
    <phoneticPr fontId="1" type="noConversion"/>
  </si>
  <si>
    <t>Bounty</t>
    <phoneticPr fontId="1" type="noConversion"/>
  </si>
  <si>
    <t>Lion</t>
    <phoneticPr fontId="1" type="noConversion"/>
  </si>
  <si>
    <t>ClusterAverage Attribute Rating</t>
    <phoneticPr fontId="1" type="noConversion"/>
  </si>
  <si>
    <t>Kinderriegel, Snickers, Twix</t>
    <phoneticPr fontId="1" type="noConversion"/>
  </si>
  <si>
    <t>Kinderriegel, KinderBueno, Duplo</t>
    <phoneticPr fontId="1" type="noConversion"/>
  </si>
  <si>
    <t xml:space="preserve"> Snickers</t>
    <phoneticPr fontId="1" type="noConversion"/>
  </si>
  <si>
    <t xml:space="preserve"> Snickers, Kinderriegel, KinderBueno</t>
    <phoneticPr fontId="1" type="noConversion"/>
  </si>
  <si>
    <t>chocolate consumption frequency</t>
    <phoneticPr fontId="1" type="noConversion"/>
  </si>
  <si>
    <t>never</t>
  </si>
  <si>
    <t>less than once a month</t>
  </si>
  <si>
    <t>once a month</t>
    <phoneticPr fontId="1" type="noConversion"/>
  </si>
  <si>
    <t>once a week</t>
    <phoneticPr fontId="1" type="noConversion"/>
  </si>
  <si>
    <t>2-4 times per week</t>
    <phoneticPr fontId="1" type="noConversion"/>
  </si>
  <si>
    <t>5-7 times per week</t>
    <phoneticPr fontId="1" type="noConversion"/>
  </si>
  <si>
    <t>对称</t>
    <phoneticPr fontId="1" type="noConversion"/>
  </si>
  <si>
    <t>Frequently</t>
    <phoneticPr fontId="1" type="noConversion"/>
  </si>
  <si>
    <t>less frequently</t>
    <phoneticPr fontId="1" type="noConversion"/>
  </si>
  <si>
    <t>18-19</t>
    <phoneticPr fontId="1" type="noConversion"/>
  </si>
  <si>
    <t>20-21</t>
    <phoneticPr fontId="1" type="noConversion"/>
  </si>
  <si>
    <t>22-23</t>
    <phoneticPr fontId="1" type="noConversion"/>
  </si>
  <si>
    <t>24-25</t>
    <phoneticPr fontId="1" type="noConversion"/>
  </si>
  <si>
    <t>26-27</t>
    <phoneticPr fontId="1" type="noConversion"/>
  </si>
  <si>
    <t>28-29</t>
    <phoneticPr fontId="1" type="noConversion"/>
  </si>
  <si>
    <t>30-31</t>
    <phoneticPr fontId="1" type="noConversion"/>
  </si>
  <si>
    <t>every day</t>
  </si>
  <si>
    <t>&lt; once a week</t>
    <phoneticPr fontId="1" type="noConversion"/>
  </si>
  <si>
    <t>1-3 / week</t>
    <phoneticPr fontId="1" type="noConversion"/>
  </si>
  <si>
    <t>4-7 /week</t>
    <phoneticPr fontId="1" type="noConversion"/>
  </si>
  <si>
    <t>Top 3 in the cluster</t>
    <phoneticPr fontId="1" type="noConversion"/>
  </si>
  <si>
    <t>less than once a month</t>
    <phoneticPr fontId="1" type="noConversion"/>
  </si>
  <si>
    <t>Low</t>
    <phoneticPr fontId="1" type="noConversion"/>
  </si>
  <si>
    <t>Medium</t>
    <phoneticPr fontId="1" type="noConversion"/>
  </si>
  <si>
    <t>High</t>
    <phoneticPr fontId="1" type="noConversion"/>
  </si>
  <si>
    <t>4 (8%)</t>
    <phoneticPr fontId="1" type="noConversion"/>
  </si>
  <si>
    <t xml:space="preserve">29 (58%) </t>
    <phoneticPr fontId="1" type="noConversion"/>
  </si>
  <si>
    <t>17 (34%)</t>
    <phoneticPr fontId="1" type="noConversion"/>
  </si>
  <si>
    <t>Table 2.  The Frequency of Chocolate Bar Consumption</t>
    <phoneticPr fontId="1" type="noConversion"/>
  </si>
  <si>
    <t>Chocolate</t>
    <phoneticPr fontId="1" type="noConversion"/>
  </si>
  <si>
    <t>Sports</t>
    <phoneticPr fontId="1" type="noConversion"/>
  </si>
  <si>
    <t>Calorie</t>
    <phoneticPr fontId="1" type="noConversion"/>
  </si>
  <si>
    <t>Factor Average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</si>
</sst>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
  </numFmts>
  <fonts count="24">
    <font>
      <sz val="12"/>
      <color theme="1"/>
      <name val="等线"/>
      <family val="2"/>
      <charset val="134"/>
      <scheme val="minor"/>
    </font>
    <font>
      <sz val="9"/>
      <name val="等线"/>
      <family val="2"/>
      <charset val="134"/>
      <scheme val="minor"/>
    </font>
    <font>
      <sz val="12"/>
      <color theme="1"/>
      <name val="Garamond"/>
      <family val="1"/>
    </font>
    <font>
      <sz val="10"/>
      <color theme="1"/>
      <name val="Times Roman"/>
    </font>
    <font>
      <sz val="11"/>
      <color theme="1"/>
      <name val="Times Roman"/>
    </font>
    <font>
      <i/>
      <sz val="11"/>
      <color theme="1"/>
      <name val="Times Roman"/>
    </font>
    <font>
      <b/>
      <i/>
      <sz val="11"/>
      <color theme="1"/>
      <name val="Times Roman"/>
    </font>
    <font>
      <b/>
      <i/>
      <sz val="12"/>
      <color theme="1"/>
      <name val="Times Roman"/>
    </font>
    <font>
      <b/>
      <sz val="11"/>
      <color theme="1"/>
      <name val="Times Roman"/>
    </font>
    <font>
      <b/>
      <sz val="10"/>
      <color theme="1"/>
      <name val="Times Roman"/>
    </font>
    <font>
      <i/>
      <sz val="10"/>
      <color theme="1"/>
      <name val="Times Roman"/>
    </font>
    <font>
      <sz val="11"/>
      <color theme="2" tint="-0.499984740745262"/>
      <name val="Times Roman"/>
    </font>
    <font>
      <b/>
      <sz val="9"/>
      <color theme="1"/>
      <name val="Times Roman"/>
    </font>
    <font>
      <sz val="9"/>
      <color theme="1"/>
      <name val="Times Roman"/>
    </font>
    <font>
      <sz val="12"/>
      <color theme="1"/>
      <name val="Consolas"/>
      <family val="2"/>
    </font>
    <font>
      <sz val="11"/>
      <color theme="1"/>
      <name val="Consolas"/>
      <family val="2"/>
    </font>
    <font>
      <sz val="10"/>
      <color theme="1"/>
      <name val="Consolas"/>
      <family val="2"/>
    </font>
    <font>
      <b/>
      <sz val="10"/>
      <color theme="1"/>
      <name val="Consolas"/>
      <family val="2"/>
    </font>
    <font>
      <sz val="12"/>
      <color theme="1"/>
      <name val="等线"/>
      <family val="2"/>
      <charset val="134"/>
      <scheme val="minor"/>
    </font>
    <font>
      <sz val="12"/>
      <color rgb="FFFF0000"/>
      <name val="等线"/>
      <family val="2"/>
      <charset val="134"/>
      <scheme val="minor"/>
    </font>
    <font>
      <b/>
      <sz val="12"/>
      <color theme="1"/>
      <name val="等线"/>
      <family val="4"/>
      <charset val="134"/>
      <scheme val="minor"/>
    </font>
    <font>
      <sz val="12"/>
      <color theme="1"/>
      <name val="等线"/>
      <family val="4"/>
      <charset val="134"/>
      <scheme val="minor"/>
    </font>
    <font>
      <b/>
      <sz val="12"/>
      <color rgb="FFFF0000"/>
      <name val="等线"/>
      <family val="4"/>
      <charset val="134"/>
      <scheme val="minor"/>
    </font>
    <font>
      <sz val="12"/>
      <color rgb="FFFF0000"/>
      <name val="等线"/>
      <family val="4"/>
      <charset val="134"/>
      <scheme val="minor"/>
    </font>
  </fonts>
  <fills count="13">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2"/>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bgColor indexed="64"/>
      </patternFill>
    </fill>
    <fill>
      <patternFill patternType="solid">
        <fgColor theme="9"/>
        <bgColor indexed="64"/>
      </patternFill>
    </fill>
    <fill>
      <patternFill patternType="solid">
        <fgColor theme="5" tint="0.59999389629810485"/>
        <bgColor indexed="64"/>
      </patternFill>
    </fill>
    <fill>
      <patternFill patternType="solid">
        <fgColor theme="4" tint="0.79998168889431442"/>
        <bgColor indexed="64"/>
      </patternFill>
    </fill>
  </fills>
  <borders count="7">
    <border>
      <left/>
      <right/>
      <top/>
      <bottom/>
      <diagonal/>
    </border>
    <border diagonalDown="1">
      <left/>
      <right/>
      <top/>
      <bottom/>
      <diagonal style="thin">
        <color auto="1"/>
      </diagonal>
    </border>
    <border>
      <left/>
      <right/>
      <top style="thin">
        <color indexed="64"/>
      </top>
      <bottom/>
      <diagonal/>
    </border>
    <border>
      <left/>
      <right/>
      <top/>
      <bottom style="thin">
        <color indexed="64"/>
      </bottom>
      <diagonal/>
    </border>
    <border>
      <left/>
      <right/>
      <top/>
      <bottom style="double">
        <color indexed="64"/>
      </bottom>
      <diagonal/>
    </border>
    <border>
      <left/>
      <right/>
      <top/>
      <bottom style="medium">
        <color indexed="64"/>
      </bottom>
      <diagonal/>
    </border>
    <border>
      <left/>
      <right/>
      <top style="double">
        <color indexed="64"/>
      </top>
      <bottom style="thin">
        <color indexed="64"/>
      </bottom>
      <diagonal/>
    </border>
  </borders>
  <cellStyleXfs count="2">
    <xf numFmtId="0" fontId="0" fillId="0" borderId="0">
      <alignment vertical="center"/>
    </xf>
    <xf numFmtId="9" fontId="18" fillId="0" borderId="0" applyFont="0" applyFill="0" applyBorder="0" applyAlignment="0" applyProtection="0">
      <alignment vertical="center"/>
    </xf>
  </cellStyleXfs>
  <cellXfs count="19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xf numFmtId="0" fontId="0" fillId="0" borderId="0" xfId="0" applyAlignment="1">
      <alignment vertical="center"/>
    </xf>
    <xf numFmtId="0" fontId="0" fillId="0" borderId="1" xfId="0" applyBorder="1" applyAlignment="1">
      <alignment vertical="center"/>
    </xf>
    <xf numFmtId="0" fontId="2" fillId="0" borderId="0" xfId="0" applyFont="1" applyBorder="1" applyAlignment="1"/>
    <xf numFmtId="0" fontId="0" fillId="0" borderId="0" xfId="0" applyAlignment="1">
      <alignment horizontal="left" vertical="center"/>
    </xf>
    <xf numFmtId="0" fontId="0" fillId="0" borderId="0" xfId="0" applyFont="1" applyBorder="1">
      <alignment vertical="center"/>
    </xf>
    <xf numFmtId="0" fontId="0" fillId="0" borderId="0" xfId="0" applyFont="1" applyBorder="1" applyAlignment="1">
      <alignment vertical="center"/>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4" fillId="3" borderId="3" xfId="0" applyFont="1" applyFill="1" applyBorder="1">
      <alignment vertical="center"/>
    </xf>
    <xf numFmtId="0" fontId="10" fillId="3" borderId="2" xfId="0" applyFont="1" applyFill="1" applyBorder="1" applyAlignment="1"/>
    <xf numFmtId="0" fontId="3" fillId="3" borderId="0" xfId="0" applyFont="1" applyFill="1" applyBorder="1" applyAlignment="1"/>
    <xf numFmtId="0" fontId="10" fillId="3" borderId="0" xfId="0" applyFont="1" applyFill="1" applyBorder="1" applyAlignment="1"/>
    <xf numFmtId="0" fontId="10" fillId="3" borderId="3" xfId="0" applyFont="1" applyFill="1" applyBorder="1" applyAlignment="1"/>
    <xf numFmtId="0" fontId="3" fillId="3" borderId="3" xfId="0" applyFont="1" applyFill="1" applyBorder="1" applyAlignment="1"/>
    <xf numFmtId="0" fontId="3" fillId="3" borderId="2" xfId="0" applyFont="1" applyFill="1" applyBorder="1" applyAlignment="1"/>
    <xf numFmtId="0" fontId="9" fillId="5" borderId="0" xfId="0" applyFont="1" applyFill="1" applyBorder="1">
      <alignment vertical="center"/>
    </xf>
    <xf numFmtId="0" fontId="6" fillId="3" borderId="0" xfId="0" applyFont="1" applyFill="1">
      <alignment vertical="center"/>
    </xf>
    <xf numFmtId="0" fontId="9" fillId="4" borderId="0" xfId="0" applyFont="1" applyFill="1" applyAlignment="1">
      <alignment horizontal="left"/>
    </xf>
    <xf numFmtId="0" fontId="9" fillId="7" borderId="2" xfId="0" applyFont="1" applyFill="1" applyBorder="1" applyAlignment="1">
      <alignment horizontal="left" vertical="center"/>
    </xf>
    <xf numFmtId="0" fontId="9" fillId="7" borderId="0" xfId="0" applyFont="1" applyFill="1" applyBorder="1" applyAlignment="1">
      <alignment horizontal="left" vertical="center"/>
    </xf>
    <xf numFmtId="0" fontId="9" fillId="7" borderId="3" xfId="0" applyFont="1" applyFill="1" applyBorder="1" applyAlignment="1">
      <alignment horizontal="left" vertical="center"/>
    </xf>
    <xf numFmtId="0" fontId="8" fillId="0" borderId="0" xfId="0" applyFont="1" applyAlignment="1">
      <alignment horizontal="left" vertical="center"/>
    </xf>
    <xf numFmtId="0" fontId="12" fillId="0" borderId="0" xfId="0" applyFont="1" applyAlignment="1">
      <alignment horizontal="center" vertical="center"/>
    </xf>
    <xf numFmtId="0" fontId="12" fillId="3" borderId="0" xfId="0" applyFont="1" applyFill="1" applyAlignment="1">
      <alignment horizontal="center" vertical="center"/>
    </xf>
    <xf numFmtId="0" fontId="13" fillId="0" borderId="0" xfId="0" applyFont="1" applyAlignment="1">
      <alignment horizontal="center" vertical="center"/>
    </xf>
    <xf numFmtId="176" fontId="13" fillId="0" borderId="0" xfId="0" applyNumberFormat="1" applyFont="1" applyAlignment="1">
      <alignment horizontal="center" vertical="center"/>
    </xf>
    <xf numFmtId="176" fontId="13" fillId="3" borderId="0" xfId="0" applyNumberFormat="1" applyFont="1" applyFill="1" applyAlignment="1">
      <alignment horizontal="center" vertical="center"/>
    </xf>
    <xf numFmtId="176" fontId="12" fillId="3" borderId="0" xfId="0" applyNumberFormat="1" applyFont="1" applyFill="1" applyAlignment="1">
      <alignment horizontal="center" vertical="center"/>
    </xf>
    <xf numFmtId="0" fontId="12" fillId="2" borderId="0" xfId="0" applyFont="1" applyFill="1" applyAlignment="1">
      <alignment horizontal="center" vertical="center"/>
    </xf>
    <xf numFmtId="176" fontId="13" fillId="2" borderId="0" xfId="0" applyNumberFormat="1" applyFont="1" applyFill="1" applyAlignment="1">
      <alignment horizontal="center" vertical="center"/>
    </xf>
    <xf numFmtId="176" fontId="12" fillId="2" borderId="0" xfId="0" applyNumberFormat="1" applyFont="1" applyFill="1" applyAlignment="1">
      <alignment horizontal="center" vertical="center"/>
    </xf>
    <xf numFmtId="176" fontId="13" fillId="0" borderId="0" xfId="0" applyNumberFormat="1" applyFont="1" applyFill="1" applyAlignment="1">
      <alignment horizontal="center" vertical="center"/>
    </xf>
    <xf numFmtId="0" fontId="15" fillId="0" borderId="0" xfId="0" applyFont="1">
      <alignment vertical="center"/>
    </xf>
    <xf numFmtId="0" fontId="14" fillId="0" borderId="0" xfId="0" applyFont="1">
      <alignment vertical="center"/>
    </xf>
    <xf numFmtId="0" fontId="16" fillId="0" borderId="0" xfId="0" applyFont="1">
      <alignment vertical="center"/>
    </xf>
    <xf numFmtId="0" fontId="15" fillId="0" borderId="0" xfId="0" applyFont="1" applyAlignment="1">
      <alignment horizontal="left" vertical="center"/>
    </xf>
    <xf numFmtId="0" fontId="16" fillId="0" borderId="0" xfId="0" applyFont="1" applyAlignment="1">
      <alignment horizontal="center" vertical="center"/>
    </xf>
    <xf numFmtId="0" fontId="16" fillId="0" borderId="4" xfId="0" applyFont="1" applyBorder="1" applyAlignment="1">
      <alignment horizontal="center" vertical="center"/>
    </xf>
    <xf numFmtId="0" fontId="16" fillId="0" borderId="4" xfId="0" applyFont="1" applyBorder="1" applyAlignment="1">
      <alignment horizontal="center" vertical="center" wrapText="1"/>
    </xf>
    <xf numFmtId="0" fontId="0" fillId="0" borderId="0" xfId="0" applyAlignment="1">
      <alignment horizontal="right" vertical="center"/>
    </xf>
    <xf numFmtId="0" fontId="0" fillId="0" borderId="0" xfId="0" applyNumberFormat="1" applyAlignment="1">
      <alignment horizontal="center" vertical="center"/>
    </xf>
    <xf numFmtId="0" fontId="14" fillId="0" borderId="0" xfId="0" applyFont="1" applyAlignment="1">
      <alignment horizontal="right" vertical="center"/>
    </xf>
    <xf numFmtId="0" fontId="17" fillId="0" borderId="6" xfId="0" applyFont="1" applyBorder="1" applyAlignment="1">
      <alignment horizontal="center" vertical="center"/>
    </xf>
    <xf numFmtId="0" fontId="16" fillId="0" borderId="6" xfId="0" applyFont="1" applyBorder="1" applyAlignment="1">
      <alignment horizontal="center" vertical="center"/>
    </xf>
    <xf numFmtId="0" fontId="17" fillId="0" borderId="6" xfId="0" applyNumberFormat="1" applyFont="1" applyBorder="1" applyAlignment="1">
      <alignment horizontal="center" vertical="center"/>
    </xf>
    <xf numFmtId="0" fontId="14" fillId="0" borderId="0" xfId="0" applyFont="1" applyAlignment="1">
      <alignment horizontal="center" vertical="center"/>
    </xf>
    <xf numFmtId="0" fontId="16" fillId="0" borderId="6" xfId="0" applyFont="1" applyBorder="1">
      <alignment vertical="center"/>
    </xf>
    <xf numFmtId="0" fontId="17" fillId="0" borderId="0" xfId="0" applyFont="1">
      <alignment vertical="center"/>
    </xf>
    <xf numFmtId="2" fontId="16" fillId="0" borderId="0" xfId="0" applyNumberFormat="1" applyFont="1" applyAlignment="1">
      <alignment horizontal="center" vertical="center"/>
    </xf>
    <xf numFmtId="0" fontId="0" fillId="0" borderId="0" xfId="0" applyBorder="1" applyAlignment="1">
      <alignment horizontal="center" vertical="center"/>
    </xf>
    <xf numFmtId="0" fontId="17" fillId="0" borderId="0" xfId="0" applyFont="1" applyBorder="1" applyAlignment="1">
      <alignment vertical="center"/>
    </xf>
    <xf numFmtId="0" fontId="17" fillId="0" borderId="3" xfId="0" applyFont="1" applyBorder="1" applyAlignment="1">
      <alignment horizontal="center" vertical="center"/>
    </xf>
    <xf numFmtId="2" fontId="16" fillId="0" borderId="0" xfId="0" applyNumberFormat="1" applyFont="1" applyBorder="1" applyAlignment="1">
      <alignment horizontal="center" vertical="center"/>
    </xf>
    <xf numFmtId="0" fontId="16" fillId="0" borderId="3" xfId="0" applyFont="1" applyBorder="1">
      <alignment vertical="center"/>
    </xf>
    <xf numFmtId="0" fontId="0" fillId="0" borderId="4" xfId="0" applyBorder="1" applyAlignment="1">
      <alignment horizontal="right" vertical="center"/>
    </xf>
    <xf numFmtId="0" fontId="17" fillId="0" borderId="0" xfId="0" applyFont="1" applyAlignment="1">
      <alignment horizontal="center" vertical="center"/>
    </xf>
    <xf numFmtId="0" fontId="16" fillId="0" borderId="0" xfId="0" applyFont="1" applyBorder="1" applyAlignment="1">
      <alignment horizontal="left" vertical="center"/>
    </xf>
    <xf numFmtId="0" fontId="16" fillId="0" borderId="0" xfId="0" applyFont="1" applyAlignment="1">
      <alignment horizontal="left" vertical="center"/>
    </xf>
    <xf numFmtId="0" fontId="17" fillId="0" borderId="0" xfId="0" applyFont="1" applyAlignment="1">
      <alignment horizontal="left" vertical="top" wrapText="1"/>
    </xf>
    <xf numFmtId="0" fontId="16" fillId="0" borderId="0" xfId="0" applyFont="1" applyBorder="1" applyAlignment="1">
      <alignment horizontal="center" vertical="center"/>
    </xf>
    <xf numFmtId="0" fontId="17" fillId="0" borderId="0" xfId="0" applyFont="1" applyBorder="1" applyAlignment="1">
      <alignment horizontal="left" vertical="center"/>
    </xf>
    <xf numFmtId="0" fontId="0" fillId="0" borderId="0" xfId="0" applyAlignment="1">
      <alignment horizontal="center" vertical="center"/>
    </xf>
    <xf numFmtId="2" fontId="0" fillId="0" borderId="0" xfId="0" applyNumberFormat="1">
      <alignment vertical="center"/>
    </xf>
    <xf numFmtId="2" fontId="20" fillId="0" borderId="0" xfId="0" applyNumberFormat="1" applyFont="1">
      <alignment vertical="center"/>
    </xf>
    <xf numFmtId="0" fontId="20" fillId="0" borderId="0" xfId="0" applyFont="1">
      <alignment vertical="center"/>
    </xf>
    <xf numFmtId="0" fontId="20" fillId="0" borderId="5" xfId="0" applyFont="1" applyBorder="1">
      <alignment vertical="center"/>
    </xf>
    <xf numFmtId="0" fontId="0" fillId="0" borderId="3" xfId="0" applyBorder="1">
      <alignment vertical="center"/>
    </xf>
    <xf numFmtId="2" fontId="21" fillId="0" borderId="0" xfId="0" applyNumberFormat="1" applyFont="1">
      <alignment vertical="center"/>
    </xf>
    <xf numFmtId="0" fontId="20" fillId="0" borderId="5" xfId="0" applyFont="1" applyBorder="1" applyAlignment="1">
      <alignment horizontal="center" vertical="center"/>
    </xf>
    <xf numFmtId="0" fontId="20" fillId="0" borderId="0" xfId="0" applyFont="1" applyAlignment="1">
      <alignment horizontal="center" vertical="center"/>
    </xf>
    <xf numFmtId="9" fontId="0" fillId="0" borderId="0" xfId="1" applyFont="1">
      <alignment vertical="center"/>
    </xf>
    <xf numFmtId="0" fontId="20" fillId="0" borderId="0" xfId="0" applyFont="1" applyAlignment="1">
      <alignment vertical="center" wrapText="1"/>
    </xf>
    <xf numFmtId="177" fontId="0" fillId="0" borderId="0" xfId="1" applyNumberFormat="1" applyFont="1">
      <alignment vertical="center"/>
    </xf>
    <xf numFmtId="0" fontId="0" fillId="0" borderId="0" xfId="0" applyBorder="1">
      <alignment vertical="center"/>
    </xf>
    <xf numFmtId="176" fontId="0" fillId="0" borderId="0" xfId="0" applyNumberFormat="1" applyBorder="1">
      <alignment vertical="center"/>
    </xf>
    <xf numFmtId="176" fontId="20" fillId="0" borderId="0" xfId="0" applyNumberFormat="1" applyFont="1" applyBorder="1">
      <alignment vertical="center"/>
    </xf>
    <xf numFmtId="0" fontId="20" fillId="7" borderId="0" xfId="0" applyFont="1" applyFill="1">
      <alignment vertical="center"/>
    </xf>
    <xf numFmtId="0" fontId="20" fillId="7" borderId="5" xfId="0" applyFont="1" applyFill="1" applyBorder="1" applyAlignment="1">
      <alignment horizontal="center" vertical="center"/>
    </xf>
    <xf numFmtId="0" fontId="0" fillId="7" borderId="0" xfId="0" applyFill="1">
      <alignment vertical="center"/>
    </xf>
    <xf numFmtId="0" fontId="0" fillId="7" borderId="3" xfId="0" applyFill="1" applyBorder="1">
      <alignment vertical="center"/>
    </xf>
    <xf numFmtId="0" fontId="0" fillId="0" borderId="0" xfId="0" applyFill="1">
      <alignment vertical="center"/>
    </xf>
    <xf numFmtId="0" fontId="0" fillId="0" borderId="0" xfId="0" applyFill="1" applyBorder="1">
      <alignment vertical="center"/>
    </xf>
    <xf numFmtId="176" fontId="0" fillId="0" borderId="0" xfId="0" applyNumberFormat="1" applyFill="1" applyBorder="1">
      <alignment vertical="center"/>
    </xf>
    <xf numFmtId="176" fontId="20" fillId="0" borderId="0" xfId="0" applyNumberFormat="1" applyFont="1" applyFill="1" applyBorder="1">
      <alignment vertical="center"/>
    </xf>
    <xf numFmtId="0" fontId="20" fillId="3" borderId="5" xfId="0" applyFont="1" applyFill="1" applyBorder="1" applyAlignment="1">
      <alignment horizontal="center" vertical="center"/>
    </xf>
    <xf numFmtId="176" fontId="20" fillId="3" borderId="0" xfId="0" applyNumberFormat="1" applyFont="1" applyFill="1">
      <alignment vertical="center"/>
    </xf>
    <xf numFmtId="176" fontId="21" fillId="3" borderId="0" xfId="0" applyNumberFormat="1" applyFont="1" applyFill="1">
      <alignment vertical="center"/>
    </xf>
    <xf numFmtId="176" fontId="0" fillId="3" borderId="0" xfId="0" applyNumberFormat="1" applyFill="1">
      <alignment vertical="center"/>
    </xf>
    <xf numFmtId="176" fontId="0" fillId="3" borderId="3" xfId="0" applyNumberFormat="1" applyFill="1" applyBorder="1">
      <alignment vertical="center"/>
    </xf>
    <xf numFmtId="0" fontId="20" fillId="9" borderId="5" xfId="0" applyFont="1" applyFill="1" applyBorder="1" applyAlignment="1">
      <alignment horizontal="center" vertical="center"/>
    </xf>
    <xf numFmtId="176" fontId="20" fillId="9" borderId="0" xfId="0" applyNumberFormat="1" applyFont="1" applyFill="1">
      <alignment vertical="center"/>
    </xf>
    <xf numFmtId="176" fontId="0" fillId="9" borderId="0" xfId="0" applyNumberFormat="1" applyFill="1">
      <alignment vertical="center"/>
    </xf>
    <xf numFmtId="176" fontId="0" fillId="9" borderId="3" xfId="0" applyNumberFormat="1" applyFill="1" applyBorder="1">
      <alignment vertical="center"/>
    </xf>
    <xf numFmtId="0" fontId="20" fillId="10" borderId="5" xfId="0" applyFont="1" applyFill="1" applyBorder="1" applyAlignment="1">
      <alignment horizontal="center" vertical="center"/>
    </xf>
    <xf numFmtId="176" fontId="0" fillId="10" borderId="0" xfId="0" applyNumberFormat="1" applyFill="1">
      <alignment vertical="center"/>
    </xf>
    <xf numFmtId="176" fontId="0" fillId="10" borderId="3" xfId="0" applyNumberFormat="1" applyFill="1" applyBorder="1">
      <alignment vertical="center"/>
    </xf>
    <xf numFmtId="0" fontId="20" fillId="11" borderId="5" xfId="0" applyFont="1" applyFill="1" applyBorder="1" applyAlignment="1">
      <alignment horizontal="center" vertical="center"/>
    </xf>
    <xf numFmtId="176" fontId="0" fillId="11" borderId="0" xfId="0" applyNumberFormat="1" applyFill="1">
      <alignment vertical="center"/>
    </xf>
    <xf numFmtId="176" fontId="20" fillId="11" borderId="0" xfId="0" applyNumberFormat="1" applyFont="1" applyFill="1">
      <alignment vertical="center"/>
    </xf>
    <xf numFmtId="176" fontId="0" fillId="11" borderId="3" xfId="0" applyNumberFormat="1" applyFill="1" applyBorder="1">
      <alignment vertical="center"/>
    </xf>
    <xf numFmtId="0" fontId="20" fillId="12" borderId="5" xfId="0" applyFont="1" applyFill="1" applyBorder="1" applyAlignment="1">
      <alignment horizontal="center" vertical="center"/>
    </xf>
    <xf numFmtId="2" fontId="21" fillId="12" borderId="0" xfId="0" applyNumberFormat="1" applyFont="1" applyFill="1">
      <alignment vertical="center"/>
    </xf>
    <xf numFmtId="2" fontId="20" fillId="12" borderId="0" xfId="0" applyNumberFormat="1" applyFont="1" applyFill="1">
      <alignment vertical="center"/>
    </xf>
    <xf numFmtId="2" fontId="22" fillId="12" borderId="0" xfId="0" applyNumberFormat="1" applyFont="1" applyFill="1">
      <alignment vertical="center"/>
    </xf>
    <xf numFmtId="2" fontId="0" fillId="12" borderId="0" xfId="0" applyNumberFormat="1" applyFill="1">
      <alignment vertical="center"/>
    </xf>
    <xf numFmtId="2" fontId="20" fillId="12" borderId="3" xfId="0" applyNumberFormat="1" applyFont="1" applyFill="1" applyBorder="1">
      <alignment vertical="center"/>
    </xf>
    <xf numFmtId="2" fontId="23" fillId="12" borderId="3" xfId="0" applyNumberFormat="1" applyFont="1" applyFill="1" applyBorder="1">
      <alignment vertical="center"/>
    </xf>
    <xf numFmtId="2" fontId="0" fillId="12" borderId="3" xfId="0" applyNumberFormat="1" applyFill="1" applyBorder="1">
      <alignment vertical="center"/>
    </xf>
    <xf numFmtId="2" fontId="20" fillId="9" borderId="0" xfId="0" applyNumberFormat="1" applyFont="1" applyFill="1">
      <alignment vertical="center"/>
    </xf>
    <xf numFmtId="2" fontId="0" fillId="9" borderId="0" xfId="0" applyNumberFormat="1" applyFill="1">
      <alignment vertical="center"/>
    </xf>
    <xf numFmtId="2" fontId="0" fillId="9" borderId="3" xfId="0" applyNumberFormat="1" applyFill="1" applyBorder="1">
      <alignment vertical="center"/>
    </xf>
    <xf numFmtId="2" fontId="20" fillId="10" borderId="0" xfId="0" applyNumberFormat="1" applyFont="1" applyFill="1">
      <alignment vertical="center"/>
    </xf>
    <xf numFmtId="2" fontId="0" fillId="10" borderId="0" xfId="0" applyNumberFormat="1" applyFill="1">
      <alignment vertical="center"/>
    </xf>
    <xf numFmtId="2" fontId="0" fillId="10" borderId="3" xfId="0" applyNumberFormat="1" applyFill="1" applyBorder="1">
      <alignment vertical="center"/>
    </xf>
    <xf numFmtId="2" fontId="20" fillId="11" borderId="0" xfId="0" applyNumberFormat="1" applyFont="1" applyFill="1">
      <alignment vertical="center"/>
    </xf>
    <xf numFmtId="2" fontId="21" fillId="11" borderId="0" xfId="0" applyNumberFormat="1" applyFont="1" applyFill="1">
      <alignment vertical="center"/>
    </xf>
    <xf numFmtId="2" fontId="0" fillId="11" borderId="0" xfId="0" applyNumberFormat="1" applyFill="1">
      <alignment vertical="center"/>
    </xf>
    <xf numFmtId="2" fontId="22" fillId="11" borderId="0" xfId="0" applyNumberFormat="1" applyFont="1" applyFill="1">
      <alignment vertical="center"/>
    </xf>
    <xf numFmtId="2" fontId="0" fillId="11" borderId="3" xfId="0" applyNumberFormat="1" applyFill="1" applyBorder="1">
      <alignment vertical="center"/>
    </xf>
    <xf numFmtId="176" fontId="20" fillId="10" borderId="0" xfId="0" applyNumberFormat="1" applyFont="1" applyFill="1">
      <alignment vertical="center"/>
    </xf>
    <xf numFmtId="176" fontId="22" fillId="3" borderId="0" xfId="0" applyNumberFormat="1" applyFont="1" applyFill="1">
      <alignment vertical="center"/>
    </xf>
    <xf numFmtId="176" fontId="22" fillId="3" borderId="3" xfId="0" applyNumberFormat="1" applyFont="1" applyFill="1" applyBorder="1">
      <alignment vertical="center"/>
    </xf>
    <xf numFmtId="0" fontId="0" fillId="0" borderId="0" xfId="0" applyAlignment="1">
      <alignment horizontal="center" vertical="center"/>
    </xf>
    <xf numFmtId="0" fontId="20" fillId="7" borderId="0" xfId="0" applyFont="1" applyFill="1" applyAlignment="1">
      <alignment horizontal="center" vertical="center"/>
    </xf>
    <xf numFmtId="0" fontId="20" fillId="12" borderId="0" xfId="0" applyFont="1" applyFill="1" applyAlignment="1">
      <alignment horizontal="center" vertical="center"/>
    </xf>
    <xf numFmtId="0" fontId="20" fillId="11" borderId="0" xfId="0" applyFont="1" applyFill="1" applyAlignment="1">
      <alignment horizontal="center" vertical="center"/>
    </xf>
    <xf numFmtId="0" fontId="20" fillId="9" borderId="0" xfId="0" applyFont="1" applyFill="1" applyAlignment="1">
      <alignment horizontal="center" vertical="center"/>
    </xf>
    <xf numFmtId="0" fontId="20" fillId="0" borderId="5" xfId="0" applyFont="1" applyBorder="1" applyAlignment="1">
      <alignment horizontal="center" vertical="center"/>
    </xf>
    <xf numFmtId="0" fontId="20" fillId="0" borderId="0" xfId="0" applyFont="1" applyAlignment="1">
      <alignment horizontal="center" vertical="center"/>
    </xf>
    <xf numFmtId="0" fontId="20" fillId="10" borderId="0" xfId="0" applyFont="1" applyFill="1" applyAlignment="1">
      <alignment horizontal="center" vertical="center"/>
    </xf>
    <xf numFmtId="0" fontId="20" fillId="3" borderId="0" xfId="0" applyFont="1" applyFill="1" applyAlignment="1">
      <alignment horizontal="center" vertical="center"/>
    </xf>
    <xf numFmtId="0" fontId="7" fillId="0" borderId="4" xfId="0" applyFont="1" applyFill="1" applyBorder="1" applyAlignment="1">
      <alignment horizontal="center" vertical="center"/>
    </xf>
    <xf numFmtId="0" fontId="9" fillId="5" borderId="0"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8" fillId="3" borderId="0" xfId="0" applyFont="1" applyFill="1" applyBorder="1" applyAlignment="1">
      <alignment horizontal="left" vertical="center"/>
    </xf>
    <xf numFmtId="0" fontId="8" fillId="3" borderId="3" xfId="0" applyFont="1" applyFill="1" applyBorder="1" applyAlignment="1">
      <alignment horizontal="left" vertical="center"/>
    </xf>
    <xf numFmtId="0" fontId="10" fillId="7" borderId="0" xfId="0" applyFont="1" applyFill="1" applyBorder="1" applyAlignment="1">
      <alignment horizontal="left" vertical="center"/>
    </xf>
    <xf numFmtId="0" fontId="10" fillId="7" borderId="3" xfId="0" applyFont="1" applyFill="1" applyBorder="1" applyAlignment="1">
      <alignment horizontal="left" vertical="center"/>
    </xf>
    <xf numFmtId="0" fontId="9" fillId="6" borderId="0" xfId="0" applyFont="1" applyFill="1" applyAlignment="1">
      <alignment horizontal="center" vertical="center" wrapText="1"/>
    </xf>
    <xf numFmtId="0" fontId="9" fillId="6" borderId="3" xfId="0" applyFont="1" applyFill="1" applyBorder="1" applyAlignment="1">
      <alignment horizontal="center" vertical="center" wrapText="1"/>
    </xf>
    <xf numFmtId="0" fontId="10" fillId="4" borderId="0" xfId="0" applyFont="1" applyFill="1" applyBorder="1" applyAlignment="1">
      <alignment horizontal="left" vertical="center"/>
    </xf>
    <xf numFmtId="0" fontId="10" fillId="4" borderId="2" xfId="0" applyFont="1" applyFill="1" applyBorder="1" applyAlignment="1">
      <alignment horizontal="left" vertical="center"/>
    </xf>
    <xf numFmtId="0" fontId="10" fillId="4" borderId="0" xfId="0" applyFont="1" applyFill="1" applyAlignment="1">
      <alignment horizontal="left" vertical="center"/>
    </xf>
    <xf numFmtId="0" fontId="10" fillId="4" borderId="3" xfId="0" applyFont="1" applyFill="1" applyBorder="1" applyAlignment="1">
      <alignment horizontal="left" vertical="center"/>
    </xf>
    <xf numFmtId="0" fontId="9" fillId="8" borderId="2" xfId="0" applyFont="1" applyFill="1" applyBorder="1" applyAlignment="1">
      <alignment horizontal="center" vertical="center" wrapText="1"/>
    </xf>
    <xf numFmtId="0" fontId="9" fillId="8" borderId="0"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10" fillId="7" borderId="2" xfId="0" applyFont="1" applyFill="1" applyBorder="1" applyAlignment="1">
      <alignment horizontal="left" vertical="center"/>
    </xf>
    <xf numFmtId="0" fontId="8" fillId="3" borderId="2" xfId="0" applyFont="1" applyFill="1" applyBorder="1" applyAlignment="1">
      <alignment horizontal="left" vertical="center"/>
    </xf>
    <xf numFmtId="0" fontId="4" fillId="3" borderId="2" xfId="0" applyFont="1" applyFill="1" applyBorder="1" applyAlignment="1">
      <alignment horizontal="left" vertical="center" wrapText="1"/>
    </xf>
    <xf numFmtId="0" fontId="4" fillId="3" borderId="0" xfId="0" applyFont="1" applyFill="1" applyBorder="1" applyAlignment="1">
      <alignment horizontal="left" vertical="center" wrapText="1"/>
    </xf>
    <xf numFmtId="0" fontId="4" fillId="3" borderId="3" xfId="0" applyFont="1" applyFill="1" applyBorder="1" applyAlignment="1">
      <alignment horizontal="left" vertical="center" wrapText="1"/>
    </xf>
    <xf numFmtId="0" fontId="17" fillId="0" borderId="5" xfId="0" applyFont="1" applyBorder="1" applyAlignment="1">
      <alignment horizontal="center" vertical="center"/>
    </xf>
    <xf numFmtId="0" fontId="17" fillId="0" borderId="4" xfId="0" applyFont="1" applyBorder="1" applyAlignment="1">
      <alignment horizontal="left" vertical="center" wrapText="1"/>
    </xf>
    <xf numFmtId="0" fontId="16" fillId="0" borderId="0" xfId="0" applyFont="1" applyAlignment="1">
      <alignment horizontal="center" vertical="center"/>
    </xf>
    <xf numFmtId="0" fontId="16" fillId="0" borderId="0" xfId="0" applyFont="1" applyAlignment="1">
      <alignment horizontal="left" vertical="center"/>
    </xf>
    <xf numFmtId="0" fontId="16" fillId="0" borderId="4" xfId="0" applyFont="1" applyBorder="1" applyAlignment="1">
      <alignment horizontal="left" vertical="center"/>
    </xf>
    <xf numFmtId="0" fontId="17" fillId="0" borderId="4" xfId="0" applyFont="1" applyBorder="1" applyAlignment="1">
      <alignment horizontal="center" vertical="center"/>
    </xf>
    <xf numFmtId="0" fontId="16" fillId="0" borderId="6" xfId="0" applyNumberFormat="1" applyFont="1" applyBorder="1"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17" fillId="0" borderId="0" xfId="0" applyFont="1" applyAlignment="1">
      <alignment horizontal="left" vertical="center"/>
    </xf>
    <xf numFmtId="176" fontId="0" fillId="9" borderId="0" xfId="0" applyNumberFormat="1" applyFont="1" applyFill="1">
      <alignment vertical="center"/>
    </xf>
    <xf numFmtId="176" fontId="19" fillId="11" borderId="0" xfId="0" applyNumberFormat="1" applyFont="1" applyFill="1">
      <alignment vertical="center"/>
    </xf>
    <xf numFmtId="0" fontId="20" fillId="0" borderId="0" xfId="0" applyFont="1" applyBorder="1" applyAlignment="1">
      <alignment horizontal="center" vertical="center"/>
    </xf>
    <xf numFmtId="0" fontId="21" fillId="0" borderId="0" xfId="0" applyFont="1" applyAlignment="1">
      <alignment horizontal="center" vertical="center"/>
    </xf>
    <xf numFmtId="0" fontId="7" fillId="0" borderId="4" xfId="0" applyFont="1" applyBorder="1" applyAlignment="1">
      <alignment horizontal="center" vertical="center"/>
    </xf>
    <xf numFmtId="0" fontId="9" fillId="3" borderId="0" xfId="0" applyFont="1" applyFill="1" applyAlignment="1">
      <alignment horizontal="center" vertical="center"/>
    </xf>
    <xf numFmtId="0" fontId="9" fillId="3" borderId="0" xfId="0" applyFont="1" applyFill="1" applyBorder="1">
      <alignment vertical="center"/>
    </xf>
    <xf numFmtId="0" fontId="3" fillId="3" borderId="0" xfId="0" applyFont="1" applyFill="1" applyBorder="1" applyAlignment="1">
      <alignment horizontal="center" vertical="center"/>
    </xf>
    <xf numFmtId="0" fontId="3" fillId="3" borderId="0" xfId="0" applyFont="1" applyFill="1" applyBorder="1" applyAlignment="1">
      <alignment horizontal="center" vertical="center"/>
    </xf>
    <xf numFmtId="0" fontId="9" fillId="3" borderId="0" xfId="0" applyFont="1" applyFill="1" applyBorder="1" applyAlignment="1">
      <alignment vertical="center"/>
    </xf>
    <xf numFmtId="0" fontId="9" fillId="4" borderId="0" xfId="0" applyFont="1" applyFill="1" applyAlignment="1">
      <alignment horizontal="center" vertical="center" wrapText="1"/>
    </xf>
    <xf numFmtId="0" fontId="9" fillId="4" borderId="0" xfId="0" applyFont="1" applyFill="1" applyBorder="1" applyAlignment="1">
      <alignment vertical="center"/>
    </xf>
    <xf numFmtId="0" fontId="3" fillId="4" borderId="0" xfId="0" applyFont="1" applyFill="1" applyBorder="1" applyAlignment="1">
      <alignment horizontal="center" vertical="center"/>
    </xf>
    <xf numFmtId="0" fontId="3" fillId="4" borderId="0" xfId="0" applyFont="1" applyFill="1" applyAlignment="1">
      <alignment horizontal="center" vertical="center"/>
    </xf>
    <xf numFmtId="0" fontId="3" fillId="3" borderId="0" xfId="0" applyFont="1" applyFill="1" applyAlignment="1">
      <alignment horizontal="center" vertical="center"/>
    </xf>
    <xf numFmtId="0" fontId="3" fillId="3" borderId="0" xfId="0" applyFont="1" applyFill="1" applyAlignment="1">
      <alignment horizontal="center" vertical="center"/>
    </xf>
    <xf numFmtId="0" fontId="9" fillId="4" borderId="0" xfId="0" applyFont="1" applyFill="1" applyAlignment="1">
      <alignment horizontal="center" vertical="center"/>
    </xf>
    <xf numFmtId="0" fontId="20" fillId="3" borderId="5" xfId="0" applyFont="1" applyFill="1" applyBorder="1">
      <alignment vertical="center"/>
    </xf>
    <xf numFmtId="0" fontId="20" fillId="3" borderId="5" xfId="0" applyFont="1" applyFill="1" applyBorder="1" applyAlignment="1">
      <alignment horizontal="center" vertical="center"/>
    </xf>
    <xf numFmtId="0" fontId="0" fillId="3" borderId="0" xfId="0" applyFill="1">
      <alignment vertical="center"/>
    </xf>
    <xf numFmtId="0" fontId="0" fillId="3" borderId="0" xfId="0" applyFill="1" applyAlignment="1">
      <alignment horizontal="center" vertical="center"/>
    </xf>
    <xf numFmtId="0" fontId="20" fillId="4" borderId="5" xfId="0" applyFont="1" applyFill="1" applyBorder="1" applyAlignment="1">
      <alignment horizontal="center" vertical="center"/>
    </xf>
    <xf numFmtId="0" fontId="0" fillId="4" borderId="0" xfId="0" applyFill="1" applyAlignment="1">
      <alignment horizontal="center" vertical="center"/>
    </xf>
    <xf numFmtId="0" fontId="20" fillId="4" borderId="0" xfId="0" applyFont="1" applyFill="1" applyAlignment="1">
      <alignment horizontal="center" vertical="center"/>
    </xf>
  </cellXfs>
  <cellStyles count="2">
    <cellStyle name="百分比" xfId="1" builtinId="5"/>
    <cellStyle name="常规" xfId="0" builtinId="0"/>
  </cellStyles>
  <dxfs count="0"/>
  <tableStyles count="0" defaultTableStyle="TableStyleMedium2" defaultPivotStyle="PivotStyleLight16"/>
  <colors>
    <mruColors>
      <color rgb="FFE0ED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4C5D2-189F-B247-B96E-5D18C268547B}">
  <sheetPr codeName="Sheet1"/>
  <dimension ref="A1:C35"/>
  <sheetViews>
    <sheetView workbookViewId="0">
      <selection activeCell="M24" sqref="M24:T47"/>
    </sheetView>
  </sheetViews>
  <sheetFormatPr baseColWidth="10" defaultRowHeight="16"/>
  <cols>
    <col min="2" max="2" width="59.33203125" bestFit="1" customWidth="1"/>
    <col min="3" max="3" width="12" bestFit="1" customWidth="1"/>
  </cols>
  <sheetData>
    <row r="1" spans="1:3">
      <c r="A1">
        <v>1</v>
      </c>
    </row>
    <row r="2" spans="1:3">
      <c r="A2">
        <v>2</v>
      </c>
      <c r="B2" t="s">
        <v>0</v>
      </c>
      <c r="C2" t="s">
        <v>2</v>
      </c>
    </row>
    <row r="3" spans="1:3">
      <c r="A3">
        <v>3</v>
      </c>
    </row>
    <row r="4" spans="1:3">
      <c r="A4">
        <v>4</v>
      </c>
      <c r="B4" t="s">
        <v>3</v>
      </c>
      <c r="C4" t="s">
        <v>8</v>
      </c>
    </row>
    <row r="5" spans="1:3">
      <c r="A5">
        <v>5</v>
      </c>
      <c r="B5" t="s">
        <v>4</v>
      </c>
      <c r="C5" t="s">
        <v>6</v>
      </c>
    </row>
    <row r="6" spans="1:3">
      <c r="A6">
        <v>6</v>
      </c>
    </row>
    <row r="7" spans="1:3">
      <c r="A7">
        <v>7</v>
      </c>
      <c r="B7" t="s">
        <v>11</v>
      </c>
      <c r="C7" t="s">
        <v>10</v>
      </c>
    </row>
    <row r="8" spans="1:3">
      <c r="A8">
        <v>8</v>
      </c>
    </row>
    <row r="9" spans="1:3">
      <c r="A9">
        <v>9</v>
      </c>
    </row>
    <row r="10" spans="1:3">
      <c r="A10">
        <v>10</v>
      </c>
    </row>
    <row r="11" spans="1:3">
      <c r="A11">
        <v>11</v>
      </c>
    </row>
    <row r="12" spans="1:3">
      <c r="A12">
        <v>12</v>
      </c>
    </row>
    <row r="13" spans="1:3">
      <c r="A13">
        <v>13</v>
      </c>
    </row>
    <row r="14" spans="1:3">
      <c r="A14">
        <v>14</v>
      </c>
    </row>
    <row r="15" spans="1:3">
      <c r="A15">
        <v>15</v>
      </c>
    </row>
    <row r="16" spans="1:3">
      <c r="A16">
        <v>16</v>
      </c>
    </row>
    <row r="17" spans="1:3">
      <c r="A17">
        <v>17</v>
      </c>
    </row>
    <row r="18" spans="1:3">
      <c r="A18">
        <v>18</v>
      </c>
    </row>
    <row r="19" spans="1:3">
      <c r="A19">
        <v>19</v>
      </c>
    </row>
    <row r="20" spans="1:3">
      <c r="A20">
        <v>20</v>
      </c>
    </row>
    <row r="21" spans="1:3">
      <c r="A21">
        <v>21</v>
      </c>
    </row>
    <row r="22" spans="1:3">
      <c r="A22">
        <v>22</v>
      </c>
    </row>
    <row r="23" spans="1:3">
      <c r="A23">
        <v>23</v>
      </c>
    </row>
    <row r="24" spans="1:3">
      <c r="A24">
        <v>24</v>
      </c>
    </row>
    <row r="25" spans="1:3">
      <c r="A25">
        <v>25</v>
      </c>
    </row>
    <row r="26" spans="1:3">
      <c r="A26">
        <v>26</v>
      </c>
    </row>
    <row r="27" spans="1:3">
      <c r="A27">
        <v>27</v>
      </c>
    </row>
    <row r="28" spans="1:3">
      <c r="A28">
        <v>28</v>
      </c>
      <c r="B28" t="s">
        <v>12</v>
      </c>
      <c r="C28" t="s">
        <v>13</v>
      </c>
    </row>
    <row r="29" spans="1:3">
      <c r="A29">
        <v>29</v>
      </c>
      <c r="B29" t="s">
        <v>14</v>
      </c>
      <c r="C29" t="s">
        <v>15</v>
      </c>
    </row>
    <row r="30" spans="1:3">
      <c r="A30">
        <v>30</v>
      </c>
      <c r="B30" t="s">
        <v>16</v>
      </c>
      <c r="C30" t="s">
        <v>17</v>
      </c>
    </row>
    <row r="31" spans="1:3">
      <c r="A31">
        <v>31</v>
      </c>
      <c r="B31" t="s">
        <v>18</v>
      </c>
      <c r="C31" t="s">
        <v>19</v>
      </c>
    </row>
    <row r="32" spans="1:3">
      <c r="A32">
        <v>32</v>
      </c>
      <c r="B32" t="s">
        <v>20</v>
      </c>
      <c r="C32" t="s">
        <v>21</v>
      </c>
    </row>
    <row r="33" spans="1:3">
      <c r="A33">
        <v>33</v>
      </c>
      <c r="B33" t="s">
        <v>22</v>
      </c>
      <c r="C33" t="s">
        <v>23</v>
      </c>
    </row>
    <row r="34" spans="1:3">
      <c r="A34">
        <v>34</v>
      </c>
      <c r="B34" t="s">
        <v>24</v>
      </c>
      <c r="C34" t="s">
        <v>25</v>
      </c>
    </row>
    <row r="35" spans="1:3">
      <c r="A35">
        <v>35</v>
      </c>
      <c r="B35" t="s">
        <v>26</v>
      </c>
      <c r="C35" t="s">
        <v>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3F6CD-BEC2-B148-819C-85BF89B25B4F}">
  <sheetPr codeName="Sheet2"/>
  <dimension ref="A2:O76"/>
  <sheetViews>
    <sheetView workbookViewId="0">
      <selection activeCell="M24" sqref="M24:T47"/>
    </sheetView>
  </sheetViews>
  <sheetFormatPr baseColWidth="10" defaultRowHeight="16"/>
  <cols>
    <col min="1" max="1" width="15.33203125" customWidth="1"/>
    <col min="2" max="2" width="16" bestFit="1" customWidth="1"/>
    <col min="5" max="5" width="16" bestFit="1" customWidth="1"/>
  </cols>
  <sheetData>
    <row r="2" spans="1:13">
      <c r="B2" s="130" t="s">
        <v>28</v>
      </c>
      <c r="C2" s="130"/>
      <c r="D2" s="130"/>
      <c r="E2" s="130"/>
      <c r="F2" s="130"/>
      <c r="G2" s="130"/>
      <c r="H2" s="130"/>
      <c r="I2" s="130"/>
    </row>
    <row r="3" spans="1:13">
      <c r="B3" s="1"/>
      <c r="C3" s="1"/>
      <c r="D3" s="1"/>
      <c r="E3" s="1"/>
      <c r="F3" s="1"/>
      <c r="G3" s="1"/>
      <c r="H3" s="1"/>
      <c r="I3" s="1"/>
    </row>
    <row r="4" spans="1:13">
      <c r="B4" t="s">
        <v>13</v>
      </c>
      <c r="C4" t="s">
        <v>15</v>
      </c>
      <c r="D4" t="s">
        <v>17</v>
      </c>
      <c r="E4" t="s">
        <v>19</v>
      </c>
      <c r="F4" t="s">
        <v>21</v>
      </c>
      <c r="G4" t="s">
        <v>23</v>
      </c>
      <c r="H4" t="s">
        <v>25</v>
      </c>
      <c r="I4" t="s">
        <v>27</v>
      </c>
    </row>
    <row r="7" spans="1:13">
      <c r="A7" s="1"/>
      <c r="B7" s="130" t="s">
        <v>35</v>
      </c>
      <c r="C7" s="130"/>
      <c r="D7" s="130" t="s">
        <v>31</v>
      </c>
      <c r="E7" s="130"/>
      <c r="F7" s="130" t="s">
        <v>32</v>
      </c>
      <c r="G7" s="130"/>
      <c r="H7" s="130" t="s">
        <v>36</v>
      </c>
      <c r="I7" s="130"/>
      <c r="J7" s="130" t="s">
        <v>38</v>
      </c>
      <c r="K7" s="130"/>
      <c r="L7" t="s">
        <v>39</v>
      </c>
    </row>
    <row r="8" spans="1:13">
      <c r="A8" s="1"/>
      <c r="B8" s="1" t="s">
        <v>33</v>
      </c>
      <c r="C8" s="1" t="s">
        <v>34</v>
      </c>
      <c r="D8" s="1" t="s">
        <v>33</v>
      </c>
      <c r="E8" s="1" t="s">
        <v>34</v>
      </c>
      <c r="F8" s="1" t="s">
        <v>33</v>
      </c>
      <c r="G8" s="1" t="s">
        <v>34</v>
      </c>
      <c r="H8" s="1" t="s">
        <v>33</v>
      </c>
      <c r="I8" s="1" t="s">
        <v>34</v>
      </c>
      <c r="J8" s="1" t="s">
        <v>33</v>
      </c>
      <c r="K8" s="1" t="s">
        <v>34</v>
      </c>
      <c r="L8" s="1"/>
      <c r="M8" s="1"/>
    </row>
    <row r="9" spans="1:13">
      <c r="A9" s="1" t="s">
        <v>30</v>
      </c>
      <c r="B9" s="1" t="s">
        <v>37</v>
      </c>
      <c r="C9" s="1" t="s">
        <v>37</v>
      </c>
      <c r="D9" s="1">
        <v>4</v>
      </c>
      <c r="E9" s="1">
        <v>3</v>
      </c>
      <c r="F9" s="1">
        <v>8</v>
      </c>
      <c r="G9" s="1">
        <v>8</v>
      </c>
      <c r="H9" s="1">
        <v>4</v>
      </c>
      <c r="I9" s="1">
        <v>2</v>
      </c>
      <c r="J9" s="1" t="s">
        <v>37</v>
      </c>
      <c r="K9" s="1" t="s">
        <v>37</v>
      </c>
    </row>
    <row r="10" spans="1:13">
      <c r="A10" s="1" t="s">
        <v>29</v>
      </c>
      <c r="B10" s="1" t="s">
        <v>37</v>
      </c>
      <c r="C10" s="1">
        <v>1</v>
      </c>
      <c r="D10" s="1">
        <v>3</v>
      </c>
      <c r="E10" s="1">
        <v>2</v>
      </c>
      <c r="F10" s="1">
        <v>7</v>
      </c>
      <c r="G10" s="1">
        <v>6</v>
      </c>
      <c r="H10" s="1" t="s">
        <v>37</v>
      </c>
      <c r="I10" s="1">
        <v>1</v>
      </c>
      <c r="J10" s="1" t="s">
        <v>37</v>
      </c>
      <c r="K10" s="1">
        <v>1</v>
      </c>
    </row>
    <row r="15" spans="1:13">
      <c r="E15">
        <f>SUM(D9:I9)</f>
        <v>29</v>
      </c>
    </row>
    <row r="16" spans="1:13">
      <c r="E16">
        <f>SUM(C10:K10)</f>
        <v>21</v>
      </c>
      <c r="G16" s="3"/>
      <c r="H16" s="3"/>
    </row>
    <row r="17" spans="1:9">
      <c r="G17" s="3"/>
      <c r="H17" s="3"/>
    </row>
    <row r="18" spans="1:9">
      <c r="G18" s="3"/>
      <c r="H18" s="3"/>
    </row>
    <row r="19" spans="1:9">
      <c r="D19">
        <f>7+15+4</f>
        <v>26</v>
      </c>
      <c r="G19" s="3"/>
      <c r="H19" s="3"/>
    </row>
    <row r="20" spans="1:9">
      <c r="G20" s="3"/>
      <c r="H20" s="3"/>
    </row>
    <row r="21" spans="1:9">
      <c r="A21" s="9"/>
      <c r="B21" s="9"/>
      <c r="C21" s="9"/>
      <c r="D21" s="9"/>
      <c r="E21" s="9"/>
      <c r="F21" s="9"/>
      <c r="G21" s="9"/>
      <c r="H21" s="9"/>
      <c r="I21" s="9"/>
    </row>
    <row r="22" spans="1:9" ht="16" customHeight="1">
      <c r="A22" s="9"/>
      <c r="B22" s="9"/>
      <c r="C22" s="9"/>
      <c r="D22" s="9"/>
      <c r="E22" s="9"/>
      <c r="F22" s="9"/>
      <c r="G22" s="9"/>
      <c r="H22" s="9"/>
      <c r="I22" s="9"/>
    </row>
    <row r="23" spans="1:9">
      <c r="A23" s="10"/>
      <c r="B23" s="6"/>
      <c r="C23" s="6"/>
      <c r="D23" s="6"/>
      <c r="E23" s="6"/>
      <c r="F23" s="10"/>
      <c r="G23" s="10"/>
      <c r="H23" s="10"/>
      <c r="I23" s="10"/>
    </row>
    <row r="24" spans="1:9">
      <c r="A24" s="10"/>
      <c r="B24" s="6"/>
      <c r="C24" s="6"/>
      <c r="D24" s="6"/>
      <c r="E24" s="6"/>
      <c r="F24" s="10"/>
      <c r="G24" s="10"/>
      <c r="H24" s="10"/>
      <c r="I24" s="10"/>
    </row>
    <row r="25" spans="1:9">
      <c r="A25" s="10"/>
      <c r="B25" s="6"/>
      <c r="C25" s="6"/>
      <c r="D25" s="6"/>
      <c r="E25" s="6"/>
      <c r="F25" s="10"/>
      <c r="G25" s="10"/>
      <c r="H25" s="10"/>
      <c r="I25" s="10"/>
    </row>
    <row r="26" spans="1:9">
      <c r="A26" s="10"/>
      <c r="B26" s="6"/>
      <c r="C26" s="6"/>
      <c r="D26" s="6"/>
      <c r="E26" s="6"/>
      <c r="F26" s="10"/>
      <c r="G26" s="10"/>
      <c r="H26" s="10"/>
      <c r="I26" s="10"/>
    </row>
    <row r="27" spans="1:9">
      <c r="A27" s="10"/>
      <c r="B27" s="6"/>
      <c r="C27" s="6"/>
      <c r="D27" s="6"/>
      <c r="E27" s="6"/>
      <c r="F27" s="10"/>
      <c r="G27" s="10"/>
      <c r="H27" s="10"/>
      <c r="I27" s="10"/>
    </row>
    <row r="28" spans="1:9">
      <c r="A28" s="10"/>
      <c r="B28" s="6"/>
      <c r="C28" s="6"/>
      <c r="D28" s="6"/>
      <c r="E28" s="6"/>
      <c r="F28" s="10"/>
      <c r="G28" s="10"/>
      <c r="H28" s="10"/>
      <c r="I28" s="10"/>
    </row>
    <row r="29" spans="1:9">
      <c r="A29" s="10"/>
      <c r="B29" s="6"/>
      <c r="C29" s="6"/>
      <c r="D29" s="6"/>
      <c r="E29" s="6"/>
      <c r="F29" s="10"/>
      <c r="G29" s="10"/>
      <c r="H29" s="10"/>
      <c r="I29" s="10"/>
    </row>
    <row r="30" spans="1:9">
      <c r="A30" s="10"/>
      <c r="B30" s="6"/>
      <c r="C30" s="6"/>
      <c r="D30" s="6"/>
      <c r="E30" s="6"/>
      <c r="F30" s="10"/>
      <c r="G30" s="10"/>
      <c r="H30" s="10"/>
      <c r="I30" s="10"/>
    </row>
    <row r="31" spans="1:9">
      <c r="A31" s="10"/>
      <c r="B31" s="6"/>
      <c r="C31" s="6"/>
      <c r="D31" s="6"/>
      <c r="E31" s="6"/>
      <c r="F31" s="10"/>
      <c r="G31" s="10"/>
      <c r="H31" s="10"/>
      <c r="I31" s="10"/>
    </row>
    <row r="32" spans="1:9">
      <c r="A32" s="10"/>
      <c r="B32" s="6"/>
      <c r="C32" s="6"/>
      <c r="D32" s="6"/>
      <c r="E32" s="6"/>
      <c r="F32" s="10"/>
      <c r="G32" s="10"/>
      <c r="H32" s="10"/>
      <c r="I32" s="10"/>
    </row>
    <row r="33" spans="1:15">
      <c r="A33" s="10"/>
      <c r="B33" s="6"/>
      <c r="C33" s="6"/>
      <c r="D33" s="9"/>
      <c r="E33" s="9"/>
      <c r="F33" s="10"/>
      <c r="G33" s="10"/>
      <c r="H33" s="10"/>
      <c r="I33" s="10"/>
      <c r="J33" s="4"/>
      <c r="K33" s="4"/>
      <c r="L33" s="4"/>
      <c r="M33" s="4"/>
      <c r="N33" s="4"/>
      <c r="O33" s="4"/>
    </row>
    <row r="34" spans="1:15">
      <c r="A34" s="10"/>
      <c r="B34" s="6"/>
      <c r="C34" s="6"/>
      <c r="D34" s="8"/>
      <c r="E34" s="8"/>
      <c r="F34" s="10"/>
      <c r="G34" s="10"/>
      <c r="H34" s="10"/>
      <c r="I34" s="10"/>
    </row>
    <row r="35" spans="1:15">
      <c r="A35" s="10"/>
      <c r="B35" s="6"/>
      <c r="C35" s="6"/>
      <c r="D35" s="8"/>
      <c r="E35" s="8"/>
      <c r="F35" s="10"/>
      <c r="G35" s="10"/>
      <c r="H35" s="10"/>
      <c r="I35" s="10"/>
    </row>
    <row r="36" spans="1:15">
      <c r="A36" s="11"/>
      <c r="B36" s="6"/>
      <c r="C36" s="12"/>
      <c r="D36" s="12"/>
      <c r="E36" s="12"/>
      <c r="F36" s="12"/>
      <c r="G36" s="12"/>
      <c r="H36" s="12"/>
      <c r="I36" s="8"/>
    </row>
    <row r="37" spans="1:15">
      <c r="A37" s="11"/>
      <c r="B37" s="6"/>
      <c r="C37" s="12"/>
      <c r="D37" s="12"/>
      <c r="E37" s="12"/>
      <c r="F37" s="12"/>
      <c r="G37" s="12"/>
      <c r="H37" s="12"/>
      <c r="I37" s="8"/>
    </row>
    <row r="38" spans="1:15">
      <c r="A38" s="11"/>
      <c r="B38" s="6"/>
      <c r="C38" s="12"/>
      <c r="D38" s="12"/>
      <c r="E38" s="12"/>
      <c r="F38" s="12"/>
      <c r="G38" s="12"/>
      <c r="H38" s="12"/>
      <c r="I38" s="8"/>
    </row>
    <row r="39" spans="1:15">
      <c r="A39" s="11"/>
      <c r="B39" s="6"/>
      <c r="C39" s="12"/>
      <c r="D39" s="12"/>
      <c r="E39" s="12"/>
      <c r="F39" s="12"/>
      <c r="G39" s="12"/>
      <c r="H39" s="12"/>
      <c r="I39" s="8"/>
    </row>
    <row r="40" spans="1:15">
      <c r="A40" s="11"/>
      <c r="B40" s="8"/>
      <c r="C40" s="9"/>
      <c r="D40" s="9"/>
      <c r="E40" s="9"/>
      <c r="F40" s="9"/>
      <c r="G40" s="9"/>
      <c r="H40" s="9"/>
      <c r="I40" s="8"/>
    </row>
    <row r="41" spans="1:15">
      <c r="A41" s="11"/>
      <c r="B41" s="8"/>
      <c r="C41" s="9"/>
      <c r="D41" s="9"/>
      <c r="E41" s="9"/>
      <c r="F41" s="9"/>
      <c r="G41" s="9"/>
      <c r="H41" s="9"/>
      <c r="I41" s="8"/>
    </row>
    <row r="42" spans="1:15">
      <c r="A42" s="11"/>
      <c r="B42" s="8"/>
      <c r="C42" s="9"/>
      <c r="D42" s="9"/>
      <c r="E42" s="9"/>
      <c r="F42" s="9"/>
      <c r="G42" s="9"/>
      <c r="H42" s="9"/>
      <c r="I42" s="8"/>
    </row>
    <row r="43" spans="1:15">
      <c r="A43" s="11"/>
      <c r="B43" s="8"/>
      <c r="C43" s="9"/>
      <c r="D43" s="9"/>
      <c r="E43" s="9"/>
      <c r="F43" s="9"/>
      <c r="G43" s="9"/>
      <c r="H43" s="9"/>
      <c r="I43" s="8"/>
    </row>
    <row r="44" spans="1:15">
      <c r="A44" s="11"/>
      <c r="B44" s="8"/>
      <c r="C44" s="9"/>
      <c r="D44" s="9"/>
      <c r="E44" s="9"/>
      <c r="F44" s="9"/>
      <c r="G44" s="9"/>
      <c r="H44" s="9"/>
      <c r="I44" s="8"/>
    </row>
    <row r="45" spans="1:15">
      <c r="A45" s="11"/>
      <c r="B45" s="8"/>
      <c r="C45" s="9"/>
      <c r="D45" s="9"/>
      <c r="E45" s="9"/>
      <c r="F45" s="9"/>
      <c r="G45" s="9"/>
      <c r="H45" s="9"/>
      <c r="I45" s="8"/>
    </row>
    <row r="46" spans="1:15">
      <c r="A46" s="11"/>
      <c r="B46" s="8"/>
      <c r="C46" s="9"/>
      <c r="D46" s="9"/>
      <c r="E46" s="9"/>
      <c r="F46" s="9"/>
      <c r="G46" s="9"/>
      <c r="H46" s="9"/>
      <c r="I46" s="8"/>
    </row>
    <row r="47" spans="1:15">
      <c r="A47" s="11"/>
      <c r="B47" s="8"/>
      <c r="C47" s="9"/>
      <c r="D47" s="9"/>
      <c r="E47" s="9"/>
      <c r="F47" s="9"/>
      <c r="G47" s="9"/>
      <c r="H47" s="9"/>
      <c r="I47" s="8"/>
    </row>
    <row r="48" spans="1:15">
      <c r="A48" s="8"/>
      <c r="B48" s="8"/>
      <c r="C48" s="8"/>
      <c r="D48" s="8"/>
      <c r="E48" s="8"/>
      <c r="F48" s="8"/>
      <c r="G48" s="8"/>
      <c r="H48" s="8"/>
      <c r="I48" s="8"/>
    </row>
    <row r="49" spans="1:9">
      <c r="A49" s="8"/>
      <c r="B49" s="8"/>
      <c r="C49" s="8"/>
      <c r="D49" s="8"/>
      <c r="E49" s="8"/>
      <c r="F49" s="8"/>
      <c r="G49" s="8"/>
      <c r="H49" s="8"/>
      <c r="I49" s="8"/>
    </row>
    <row r="66" spans="2:15">
      <c r="B66" s="5"/>
      <c r="C66" t="s">
        <v>61</v>
      </c>
      <c r="D66" t="s">
        <v>62</v>
      </c>
      <c r="E66" t="s">
        <v>63</v>
      </c>
      <c r="F66" t="s">
        <v>64</v>
      </c>
      <c r="G66" t="s">
        <v>65</v>
      </c>
      <c r="H66" t="s">
        <v>66</v>
      </c>
      <c r="I66" t="s">
        <v>67</v>
      </c>
      <c r="J66" t="s">
        <v>68</v>
      </c>
      <c r="K66" t="s">
        <v>69</v>
      </c>
      <c r="L66" t="s">
        <v>70</v>
      </c>
      <c r="M66" t="s">
        <v>71</v>
      </c>
      <c r="N66" t="s">
        <v>72</v>
      </c>
      <c r="O66" t="s">
        <v>73</v>
      </c>
    </row>
    <row r="67" spans="2:15">
      <c r="B67" s="3" t="s">
        <v>41</v>
      </c>
    </row>
    <row r="68" spans="2:15">
      <c r="B68" s="3" t="s">
        <v>43</v>
      </c>
    </row>
    <row r="69" spans="2:15">
      <c r="B69" s="3" t="s">
        <v>45</v>
      </c>
    </row>
    <row r="70" spans="2:15">
      <c r="B70" s="3" t="s">
        <v>47</v>
      </c>
    </row>
    <row r="71" spans="2:15">
      <c r="B71" s="3" t="s">
        <v>49</v>
      </c>
    </row>
    <row r="72" spans="2:15">
      <c r="B72" s="3" t="s">
        <v>51</v>
      </c>
    </row>
    <row r="73" spans="2:15">
      <c r="B73" s="3" t="s">
        <v>53</v>
      </c>
    </row>
    <row r="74" spans="2:15">
      <c r="B74" s="3" t="s">
        <v>60</v>
      </c>
    </row>
    <row r="75" spans="2:15">
      <c r="B75" s="3" t="s">
        <v>56</v>
      </c>
    </row>
    <row r="76" spans="2:15">
      <c r="B76" s="3" t="s">
        <v>58</v>
      </c>
    </row>
  </sheetData>
  <mergeCells count="6">
    <mergeCell ref="J7:K7"/>
    <mergeCell ref="B2:I2"/>
    <mergeCell ref="B7:C7"/>
    <mergeCell ref="D7:E7"/>
    <mergeCell ref="F7:G7"/>
    <mergeCell ref="H7:I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A8635-11FF-984F-8F47-512666FAAB77}">
  <dimension ref="A2:AA66"/>
  <sheetViews>
    <sheetView tabSelected="1" topLeftCell="A4" workbookViewId="0">
      <selection activeCell="R47" sqref="R47"/>
    </sheetView>
  </sheetViews>
  <sheetFormatPr baseColWidth="10" defaultRowHeight="16"/>
  <cols>
    <col min="2" max="2" width="8.83203125" bestFit="1" customWidth="1"/>
    <col min="3" max="3" width="10.5" bestFit="1" customWidth="1"/>
    <col min="4" max="4" width="11.1640625" bestFit="1" customWidth="1"/>
    <col min="5" max="5" width="10.5" bestFit="1" customWidth="1"/>
    <col min="6" max="7" width="11.1640625" bestFit="1" customWidth="1"/>
    <col min="8" max="8" width="10.5" bestFit="1" customWidth="1"/>
    <col min="9" max="9" width="10.83203125" bestFit="1" customWidth="1"/>
    <col min="10" max="14" width="12.5" bestFit="1" customWidth="1"/>
    <col min="15" max="15" width="14.83203125" bestFit="1" customWidth="1"/>
    <col min="17" max="17" width="15.33203125" bestFit="1" customWidth="1"/>
    <col min="18" max="18" width="19.1640625" bestFit="1" customWidth="1"/>
    <col min="19" max="19" width="6.5" customWidth="1"/>
    <col min="20" max="20" width="8.6640625" bestFit="1" customWidth="1"/>
  </cols>
  <sheetData>
    <row r="2" spans="1:15">
      <c r="A2" s="130" t="s">
        <v>191</v>
      </c>
      <c r="B2" s="130"/>
      <c r="C2" s="130"/>
      <c r="D2" s="130"/>
      <c r="E2" s="130"/>
      <c r="F2" s="130"/>
      <c r="G2" s="130"/>
      <c r="H2" s="130"/>
      <c r="I2" s="130"/>
      <c r="J2" s="130"/>
      <c r="K2" s="130"/>
      <c r="L2" s="130"/>
      <c r="M2" s="130"/>
      <c r="N2" s="130"/>
      <c r="O2" s="130"/>
    </row>
    <row r="3" spans="1:15">
      <c r="B3" s="72"/>
      <c r="C3" s="136" t="s">
        <v>197</v>
      </c>
      <c r="D3" s="136"/>
      <c r="E3" s="136"/>
      <c r="F3" s="136"/>
      <c r="G3" s="136"/>
      <c r="H3" s="136"/>
      <c r="I3" s="136"/>
      <c r="J3" s="136"/>
      <c r="K3" s="136"/>
      <c r="L3" s="136"/>
      <c r="M3" s="136"/>
      <c r="N3" s="136"/>
      <c r="O3" s="136"/>
    </row>
    <row r="4" spans="1:15">
      <c r="B4" s="72"/>
      <c r="C4" s="138" t="s">
        <v>186</v>
      </c>
      <c r="D4" s="138"/>
      <c r="E4" s="138"/>
      <c r="F4" s="138"/>
      <c r="G4" s="134" t="s">
        <v>187</v>
      </c>
      <c r="H4" s="134"/>
      <c r="I4" s="134"/>
      <c r="J4" s="137" t="s">
        <v>188</v>
      </c>
      <c r="K4" s="137"/>
      <c r="L4" s="137"/>
      <c r="M4" s="133" t="s">
        <v>189</v>
      </c>
      <c r="N4" s="133"/>
      <c r="O4" s="133"/>
    </row>
    <row r="5" spans="1:15" s="2" customFormat="1" ht="17" thickBot="1">
      <c r="A5" s="2" t="s">
        <v>182</v>
      </c>
      <c r="B5" s="76"/>
      <c r="C5" s="92" t="s">
        <v>67</v>
      </c>
      <c r="D5" s="92" t="s">
        <v>66</v>
      </c>
      <c r="E5" s="92" t="s">
        <v>63</v>
      </c>
      <c r="F5" s="92" t="s">
        <v>65</v>
      </c>
      <c r="G5" s="97" t="s">
        <v>73</v>
      </c>
      <c r="H5" s="97" t="s">
        <v>72</v>
      </c>
      <c r="I5" s="97" t="s">
        <v>190</v>
      </c>
      <c r="J5" s="101" t="s">
        <v>68</v>
      </c>
      <c r="K5" s="101" t="s">
        <v>61</v>
      </c>
      <c r="L5" s="101" t="s">
        <v>62</v>
      </c>
      <c r="M5" s="104" t="s">
        <v>71</v>
      </c>
      <c r="N5" s="104" t="s">
        <v>69</v>
      </c>
      <c r="O5" s="104" t="s">
        <v>70</v>
      </c>
    </row>
    <row r="6" spans="1:15">
      <c r="A6">
        <v>1</v>
      </c>
      <c r="B6" t="s">
        <v>183</v>
      </c>
      <c r="C6" s="93">
        <v>3.393103</v>
      </c>
      <c r="D6" s="94">
        <v>4.1137930999999996</v>
      </c>
      <c r="E6" s="128">
        <v>4.5448275999999996</v>
      </c>
      <c r="F6" s="93">
        <v>1.4379310000000001</v>
      </c>
      <c r="G6" s="98">
        <v>3.8103448000000002</v>
      </c>
      <c r="H6" s="98">
        <v>3.9862069</v>
      </c>
      <c r="I6" s="98">
        <v>4.0793100000000004</v>
      </c>
      <c r="J6" s="127">
        <v>3.2068970000000001</v>
      </c>
      <c r="K6" s="127">
        <v>3.5034480000000001</v>
      </c>
      <c r="L6" s="127">
        <v>3.372414</v>
      </c>
      <c r="M6" s="106">
        <v>3.6896550000000001</v>
      </c>
      <c r="N6" s="106">
        <v>4.0620690000000002</v>
      </c>
      <c r="O6" s="106">
        <v>4.1344827999999998</v>
      </c>
    </row>
    <row r="7" spans="1:15">
      <c r="A7">
        <v>2</v>
      </c>
      <c r="B7" t="s">
        <v>184</v>
      </c>
      <c r="C7" s="95">
        <v>0</v>
      </c>
      <c r="D7" s="95">
        <v>0.4166667</v>
      </c>
      <c r="E7" s="95">
        <v>0.40833330000000001</v>
      </c>
      <c r="F7" s="95">
        <v>0.3333333</v>
      </c>
      <c r="G7" s="170">
        <v>0.57499999999999996</v>
      </c>
      <c r="H7" s="99">
        <v>0.38333329999999999</v>
      </c>
      <c r="I7" s="99">
        <v>0</v>
      </c>
      <c r="J7" s="102">
        <v>0.36666670000000001</v>
      </c>
      <c r="K7" s="102">
        <v>0</v>
      </c>
      <c r="L7" s="102">
        <v>0</v>
      </c>
      <c r="M7" s="105">
        <v>0.27500000000000002</v>
      </c>
      <c r="N7" s="105">
        <v>0.36666670000000001</v>
      </c>
      <c r="O7" s="171">
        <v>0.68333330000000003</v>
      </c>
    </row>
    <row r="8" spans="1:15">
      <c r="A8">
        <v>3</v>
      </c>
      <c r="B8" s="74" t="s">
        <v>185</v>
      </c>
      <c r="C8" s="96">
        <v>2.4555560000000001</v>
      </c>
      <c r="D8" s="129">
        <v>4.3222221999999997</v>
      </c>
      <c r="E8" s="96">
        <v>4.2444443999999999</v>
      </c>
      <c r="F8" s="96">
        <v>1.2333333</v>
      </c>
      <c r="G8" s="100">
        <v>0.36666670000000001</v>
      </c>
      <c r="H8" s="100">
        <v>2.4555555999999998</v>
      </c>
      <c r="I8" s="100">
        <v>3.6555559999999998</v>
      </c>
      <c r="J8" s="103">
        <v>1.3666670000000001</v>
      </c>
      <c r="K8" s="103">
        <v>2.8444440000000002</v>
      </c>
      <c r="L8" s="103">
        <v>2.7555559999999999</v>
      </c>
      <c r="M8" s="107">
        <v>2.5444439999999999</v>
      </c>
      <c r="N8" s="107">
        <v>2.2444443999999999</v>
      </c>
      <c r="O8" s="107">
        <v>3.3</v>
      </c>
    </row>
    <row r="9" spans="1:15">
      <c r="B9" s="81"/>
      <c r="C9" s="82"/>
      <c r="D9" s="83"/>
      <c r="E9" s="82"/>
      <c r="F9" s="82"/>
      <c r="G9" s="82"/>
      <c r="H9" s="82"/>
      <c r="I9" s="82"/>
      <c r="J9" s="82"/>
      <c r="K9" s="82"/>
      <c r="L9" s="82"/>
      <c r="M9" s="82"/>
      <c r="N9" s="82"/>
      <c r="O9" s="82"/>
    </row>
    <row r="10" spans="1:15">
      <c r="B10" s="84"/>
      <c r="C10" s="131" t="s">
        <v>197</v>
      </c>
      <c r="D10" s="131"/>
      <c r="E10" s="131"/>
      <c r="F10" s="131"/>
      <c r="G10" s="131"/>
      <c r="H10" s="131"/>
      <c r="I10" s="131"/>
      <c r="J10" s="131"/>
      <c r="K10" s="131"/>
      <c r="L10" s="131"/>
      <c r="M10" s="131"/>
      <c r="N10" s="131"/>
      <c r="O10" s="131"/>
    </row>
    <row r="11" spans="1:15">
      <c r="B11" s="84"/>
      <c r="C11" s="132" t="s">
        <v>186</v>
      </c>
      <c r="D11" s="132"/>
      <c r="E11" s="132"/>
      <c r="F11" s="132"/>
      <c r="G11" s="134" t="s">
        <v>187</v>
      </c>
      <c r="H11" s="134"/>
      <c r="I11" s="134"/>
      <c r="J11" s="137" t="s">
        <v>188</v>
      </c>
      <c r="K11" s="137"/>
      <c r="L11" s="137"/>
      <c r="M11" s="133" t="s">
        <v>189</v>
      </c>
      <c r="N11" s="133"/>
      <c r="O11" s="133"/>
    </row>
    <row r="12" spans="1:15" ht="17" thickBot="1">
      <c r="B12" s="85"/>
      <c r="C12" s="108" t="s">
        <v>67</v>
      </c>
      <c r="D12" s="108" t="s">
        <v>66</v>
      </c>
      <c r="E12" s="108" t="s">
        <v>63</v>
      </c>
      <c r="F12" s="108" t="s">
        <v>65</v>
      </c>
      <c r="G12" s="97" t="s">
        <v>73</v>
      </c>
      <c r="H12" s="97" t="s">
        <v>72</v>
      </c>
      <c r="I12" s="97" t="s">
        <v>190</v>
      </c>
      <c r="J12" s="101" t="s">
        <v>68</v>
      </c>
      <c r="K12" s="101" t="s">
        <v>61</v>
      </c>
      <c r="L12" s="101" t="s">
        <v>62</v>
      </c>
      <c r="M12" s="104" t="s">
        <v>71</v>
      </c>
      <c r="N12" s="104" t="s">
        <v>69</v>
      </c>
      <c r="O12" s="104" t="s">
        <v>70</v>
      </c>
    </row>
    <row r="13" spans="1:15">
      <c r="B13" s="86" t="s">
        <v>183</v>
      </c>
      <c r="C13" s="109">
        <v>3.5806119999999999</v>
      </c>
      <c r="D13" s="110">
        <v>4.4265420000000004</v>
      </c>
      <c r="E13" s="111">
        <v>4.5448279999999999</v>
      </c>
      <c r="F13" s="112">
        <v>1.6081190000000001</v>
      </c>
      <c r="G13" s="116">
        <v>3.8103449999999999</v>
      </c>
      <c r="H13" s="116">
        <v>3.9862069999999998</v>
      </c>
      <c r="I13" s="116">
        <v>4.0793100000000004</v>
      </c>
      <c r="J13" s="119">
        <v>3.3208579999999999</v>
      </c>
      <c r="K13" s="120">
        <v>3.5034480000000001</v>
      </c>
      <c r="L13" s="119">
        <v>3.372414</v>
      </c>
      <c r="M13" s="122">
        <v>3.6896550000000001</v>
      </c>
      <c r="N13" s="123">
        <v>4.0620690000000002</v>
      </c>
      <c r="O13" s="122">
        <v>4.1344830000000004</v>
      </c>
    </row>
    <row r="14" spans="1:15">
      <c r="B14" s="86" t="s">
        <v>184</v>
      </c>
      <c r="C14" s="112">
        <v>3.1921300000000001</v>
      </c>
      <c r="D14" s="112">
        <v>4.2978750000000003</v>
      </c>
      <c r="E14" s="112">
        <v>4.521477</v>
      </c>
      <c r="F14" s="110">
        <v>1.7427220000000001</v>
      </c>
      <c r="G14" s="117">
        <v>3.6244170000000002</v>
      </c>
      <c r="H14" s="117">
        <v>3.6194269999999999</v>
      </c>
      <c r="I14" s="117">
        <v>3.9257919999999999</v>
      </c>
      <c r="J14" s="120">
        <v>3.1197330000000001</v>
      </c>
      <c r="K14" s="119">
        <v>3.3601990000000002</v>
      </c>
      <c r="L14" s="120">
        <v>3.2391920000000001</v>
      </c>
      <c r="M14" s="124">
        <v>3.6040700000000001</v>
      </c>
      <c r="N14" s="125">
        <v>4.1210560000000003</v>
      </c>
      <c r="O14" s="124">
        <v>4.0597070000000004</v>
      </c>
    </row>
    <row r="15" spans="1:15">
      <c r="B15" s="87" t="s">
        <v>185</v>
      </c>
      <c r="C15" s="113">
        <v>3.5958610000000002</v>
      </c>
      <c r="D15" s="114">
        <v>4.322222</v>
      </c>
      <c r="E15" s="115">
        <v>4.2444439999999997</v>
      </c>
      <c r="F15" s="115">
        <v>1.533801</v>
      </c>
      <c r="G15" s="118">
        <v>3.6614900000000001</v>
      </c>
      <c r="H15" s="118">
        <v>3.718343</v>
      </c>
      <c r="I15" s="118">
        <v>3.6555559999999998</v>
      </c>
      <c r="J15" s="121">
        <v>3.1354980000000001</v>
      </c>
      <c r="K15" s="121">
        <v>3.2108750000000001</v>
      </c>
      <c r="L15" s="121">
        <v>3.0356900000000002</v>
      </c>
      <c r="M15" s="126">
        <v>3.334419</v>
      </c>
      <c r="N15" s="126">
        <v>3.9776500000000001</v>
      </c>
      <c r="O15" s="126">
        <v>3.7496969999999998</v>
      </c>
    </row>
    <row r="16" spans="1:15">
      <c r="A16" s="88"/>
      <c r="B16" s="89"/>
      <c r="C16" s="90"/>
      <c r="D16" s="91"/>
      <c r="E16" s="90"/>
      <c r="F16" s="90"/>
      <c r="G16" s="90"/>
      <c r="H16" s="90"/>
      <c r="I16" s="90"/>
      <c r="J16" s="90"/>
      <c r="K16" s="90"/>
      <c r="L16" s="90"/>
      <c r="M16" s="90"/>
      <c r="N16" s="90"/>
      <c r="O16" s="90"/>
    </row>
    <row r="17" spans="1:17" s="2" customFormat="1" ht="17" thickBot="1">
      <c r="B17" s="76"/>
      <c r="C17" s="76" t="s">
        <v>200</v>
      </c>
      <c r="D17" s="76" t="s">
        <v>113</v>
      </c>
      <c r="E17" s="76" t="s">
        <v>192</v>
      </c>
      <c r="F17" s="76" t="s">
        <v>193</v>
      </c>
      <c r="G17" s="76" t="s">
        <v>194</v>
      </c>
      <c r="H17" s="76" t="s">
        <v>195</v>
      </c>
      <c r="I17" s="76" t="s">
        <v>114</v>
      </c>
      <c r="J17" s="76" t="s">
        <v>60</v>
      </c>
      <c r="K17" s="76" t="s">
        <v>196</v>
      </c>
      <c r="L17" s="76" t="s">
        <v>101</v>
      </c>
      <c r="M17" s="135" t="s">
        <v>223</v>
      </c>
      <c r="N17" s="135"/>
      <c r="O17" s="135"/>
    </row>
    <row r="18" spans="1:17">
      <c r="A18">
        <v>1</v>
      </c>
      <c r="B18" t="s">
        <v>183</v>
      </c>
      <c r="C18" s="70">
        <v>5.8965519999999998</v>
      </c>
      <c r="D18" s="70">
        <v>5.2758620000000001</v>
      </c>
      <c r="E18" s="70">
        <v>5.3103449999999999</v>
      </c>
      <c r="F18" s="70">
        <v>3.9655170000000002</v>
      </c>
      <c r="G18" s="71">
        <v>5</v>
      </c>
      <c r="H18" s="71">
        <v>4.2068969999999997</v>
      </c>
      <c r="I18" s="75">
        <v>5.9655170000000002</v>
      </c>
      <c r="J18" s="70">
        <v>4.4827500000000002</v>
      </c>
      <c r="K18" s="71">
        <v>4.7241379999999999</v>
      </c>
      <c r="L18" s="70">
        <v>4.4482759999999999</v>
      </c>
      <c r="M18" s="130" t="s">
        <v>198</v>
      </c>
      <c r="N18" s="130"/>
      <c r="O18" s="130"/>
    </row>
    <row r="19" spans="1:17">
      <c r="A19">
        <v>2</v>
      </c>
      <c r="B19" t="s">
        <v>184</v>
      </c>
      <c r="C19" s="70">
        <v>3.8333330000000001</v>
      </c>
      <c r="D19" s="70">
        <v>5.3333329999999997</v>
      </c>
      <c r="E19" s="70">
        <v>4.4166670000000003</v>
      </c>
      <c r="F19" s="70">
        <v>3.6666669999999999</v>
      </c>
      <c r="G19" s="70">
        <v>5.5</v>
      </c>
      <c r="H19" s="70">
        <v>3.4166669999999999</v>
      </c>
      <c r="I19" s="75">
        <v>5.5</v>
      </c>
      <c r="J19" s="70">
        <v>3.75</v>
      </c>
      <c r="K19" s="70">
        <v>3.9166669999999999</v>
      </c>
      <c r="L19" s="70">
        <v>5.0833300000000001</v>
      </c>
      <c r="M19" s="130" t="s">
        <v>199</v>
      </c>
      <c r="N19" s="130"/>
      <c r="O19" s="130"/>
    </row>
    <row r="20" spans="1:17">
      <c r="A20">
        <v>3</v>
      </c>
      <c r="B20" t="s">
        <v>185</v>
      </c>
      <c r="C20" s="71">
        <v>6.6666670000000003</v>
      </c>
      <c r="D20" s="71">
        <v>5.8888889999999998</v>
      </c>
      <c r="E20" s="71">
        <v>5.7777779999999996</v>
      </c>
      <c r="F20" s="71">
        <v>4</v>
      </c>
      <c r="G20" s="70">
        <v>4.5555560000000002</v>
      </c>
      <c r="H20" s="70">
        <v>3.8888889999999998</v>
      </c>
      <c r="I20" s="71">
        <v>6</v>
      </c>
      <c r="J20" s="71">
        <v>4.5555500000000002</v>
      </c>
      <c r="K20" s="70">
        <v>4.5555500000000002</v>
      </c>
      <c r="L20" s="71">
        <v>4.5555500000000002</v>
      </c>
      <c r="M20" s="130" t="s">
        <v>201</v>
      </c>
      <c r="N20" s="130"/>
      <c r="O20" s="130"/>
    </row>
    <row r="21" spans="1:17">
      <c r="B21" s="72"/>
      <c r="C21" s="72"/>
      <c r="D21" s="72"/>
      <c r="E21" s="72"/>
      <c r="F21" s="72"/>
      <c r="G21" s="72"/>
      <c r="H21" s="72" t="s">
        <v>202</v>
      </c>
      <c r="I21" s="72"/>
      <c r="J21" s="72"/>
      <c r="K21" s="72"/>
      <c r="L21" s="72"/>
      <c r="M21" s="72"/>
      <c r="N21" s="72"/>
      <c r="O21" s="72"/>
    </row>
    <row r="22" spans="1:17" ht="17" thickBot="1">
      <c r="B22" s="73"/>
      <c r="C22" s="187" t="s">
        <v>203</v>
      </c>
      <c r="D22" s="188" t="s">
        <v>204</v>
      </c>
      <c r="E22" s="188"/>
      <c r="F22" s="191" t="s">
        <v>205</v>
      </c>
      <c r="G22" s="191"/>
      <c r="H22" s="191" t="s">
        <v>206</v>
      </c>
      <c r="I22" s="191"/>
      <c r="J22" s="188" t="s">
        <v>207</v>
      </c>
      <c r="K22" s="188"/>
      <c r="L22" s="187" t="s">
        <v>208</v>
      </c>
      <c r="M22" s="92"/>
      <c r="N22" s="135"/>
      <c r="O22" s="135"/>
    </row>
    <row r="23" spans="1:17">
      <c r="A23">
        <v>1</v>
      </c>
      <c r="B23" t="s">
        <v>183</v>
      </c>
      <c r="C23" s="189">
        <v>0</v>
      </c>
      <c r="D23" s="190">
        <v>3</v>
      </c>
      <c r="E23" s="190"/>
      <c r="F23" s="192">
        <v>6</v>
      </c>
      <c r="G23" s="192"/>
      <c r="H23" s="193">
        <v>12</v>
      </c>
      <c r="I23" s="193"/>
      <c r="J23" s="190">
        <v>6</v>
      </c>
      <c r="K23" s="190"/>
      <c r="L23" s="190">
        <v>2</v>
      </c>
      <c r="M23" s="190"/>
      <c r="O23" t="s">
        <v>209</v>
      </c>
    </row>
    <row r="24" spans="1:17">
      <c r="A24">
        <v>2</v>
      </c>
      <c r="B24" t="s">
        <v>184</v>
      </c>
      <c r="C24" s="189">
        <v>1</v>
      </c>
      <c r="D24" s="190">
        <v>0</v>
      </c>
      <c r="E24" s="190"/>
      <c r="F24" s="192">
        <v>1</v>
      </c>
      <c r="G24" s="192"/>
      <c r="H24" s="192">
        <v>4</v>
      </c>
      <c r="I24" s="192"/>
      <c r="J24" s="138">
        <v>6</v>
      </c>
      <c r="K24" s="138"/>
      <c r="L24" s="190">
        <v>0</v>
      </c>
      <c r="M24" s="190"/>
      <c r="O24" t="s">
        <v>211</v>
      </c>
    </row>
    <row r="25" spans="1:17">
      <c r="A25">
        <v>3</v>
      </c>
      <c r="B25" t="s">
        <v>185</v>
      </c>
      <c r="C25" s="189">
        <v>0</v>
      </c>
      <c r="D25" s="190">
        <v>0</v>
      </c>
      <c r="E25" s="190"/>
      <c r="F25" s="192">
        <v>0</v>
      </c>
      <c r="G25" s="192"/>
      <c r="H25" s="193">
        <v>6</v>
      </c>
      <c r="I25" s="193"/>
      <c r="J25" s="190">
        <v>2</v>
      </c>
      <c r="K25" s="190"/>
      <c r="L25" s="190">
        <v>1</v>
      </c>
      <c r="M25" s="190"/>
      <c r="O25" t="s">
        <v>210</v>
      </c>
    </row>
    <row r="26" spans="1:17">
      <c r="C26" s="136" t="s">
        <v>15</v>
      </c>
      <c r="D26" s="136"/>
      <c r="E26" s="136"/>
      <c r="F26" s="136"/>
      <c r="G26" s="136"/>
      <c r="H26" s="136"/>
      <c r="I26" s="136"/>
    </row>
    <row r="27" spans="1:17">
      <c r="C27" t="s">
        <v>212</v>
      </c>
      <c r="D27" t="s">
        <v>213</v>
      </c>
      <c r="E27" t="s">
        <v>214</v>
      </c>
      <c r="F27" t="s">
        <v>215</v>
      </c>
      <c r="G27" t="s">
        <v>216</v>
      </c>
      <c r="H27" t="s">
        <v>217</v>
      </c>
      <c r="I27" t="s">
        <v>218</v>
      </c>
      <c r="K27" t="s">
        <v>212</v>
      </c>
      <c r="L27" t="s">
        <v>213</v>
      </c>
      <c r="M27" t="s">
        <v>214</v>
      </c>
      <c r="N27" t="s">
        <v>215</v>
      </c>
      <c r="O27" t="s">
        <v>216</v>
      </c>
      <c r="P27" t="s">
        <v>217</v>
      </c>
      <c r="Q27" t="s">
        <v>218</v>
      </c>
    </row>
    <row r="28" spans="1:17">
      <c r="A28">
        <v>1</v>
      </c>
      <c r="B28" t="s">
        <v>183</v>
      </c>
      <c r="C28">
        <v>1</v>
      </c>
      <c r="D28">
        <v>1</v>
      </c>
      <c r="E28">
        <v>1</v>
      </c>
      <c r="F28">
        <v>6</v>
      </c>
      <c r="G28">
        <v>14</v>
      </c>
      <c r="H28">
        <v>4</v>
      </c>
      <c r="I28">
        <v>2</v>
      </c>
      <c r="K28" s="78">
        <f>C28/$C$31</f>
        <v>1</v>
      </c>
      <c r="L28" s="78">
        <f>D28/$D$31</f>
        <v>0.25</v>
      </c>
      <c r="M28" s="78">
        <f>E28/$E$31</f>
        <v>0.2</v>
      </c>
      <c r="N28" s="78">
        <f>F28/$F$31</f>
        <v>0.6</v>
      </c>
      <c r="O28" s="78">
        <f>G28/$G$31</f>
        <v>0.73684210526315785</v>
      </c>
      <c r="P28" s="78">
        <f>H28/$H$31</f>
        <v>0.44444444444444442</v>
      </c>
      <c r="Q28" s="78">
        <f>I28/$I$31</f>
        <v>1</v>
      </c>
    </row>
    <row r="29" spans="1:17">
      <c r="A29">
        <v>2</v>
      </c>
      <c r="B29" t="s">
        <v>184</v>
      </c>
      <c r="C29">
        <v>0</v>
      </c>
      <c r="D29">
        <v>3</v>
      </c>
      <c r="E29">
        <v>2</v>
      </c>
      <c r="F29">
        <v>3</v>
      </c>
      <c r="G29">
        <v>2</v>
      </c>
      <c r="H29">
        <v>2</v>
      </c>
      <c r="I29">
        <v>0</v>
      </c>
      <c r="K29" s="78">
        <f t="shared" ref="K29:K30" si="0">C29/$C$31</f>
        <v>0</v>
      </c>
      <c r="L29" s="78">
        <f>D29/$D$31</f>
        <v>0.75</v>
      </c>
      <c r="M29" s="78">
        <f t="shared" ref="M29:M30" si="1">E29/$E$31</f>
        <v>0.4</v>
      </c>
      <c r="N29" s="78">
        <f t="shared" ref="N29:N30" si="2">F29/$F$31</f>
        <v>0.3</v>
      </c>
      <c r="O29" s="78">
        <f t="shared" ref="O29:O30" si="3">G29/$G$31</f>
        <v>0.10526315789473684</v>
      </c>
      <c r="P29" s="78">
        <f t="shared" ref="P29:P30" si="4">H29/$H$31</f>
        <v>0.22222222222222221</v>
      </c>
      <c r="Q29" s="78">
        <f t="shared" ref="Q29:Q30" si="5">I29/$I$31</f>
        <v>0</v>
      </c>
    </row>
    <row r="30" spans="1:17">
      <c r="A30">
        <v>3</v>
      </c>
      <c r="B30" t="s">
        <v>185</v>
      </c>
      <c r="C30">
        <v>0</v>
      </c>
      <c r="D30">
        <v>0</v>
      </c>
      <c r="E30">
        <v>2</v>
      </c>
      <c r="F30">
        <v>1</v>
      </c>
      <c r="G30">
        <v>3</v>
      </c>
      <c r="H30">
        <v>3</v>
      </c>
      <c r="I30">
        <v>0</v>
      </c>
      <c r="K30" s="78">
        <f t="shared" si="0"/>
        <v>0</v>
      </c>
      <c r="L30" s="78">
        <f>D30/$D$31</f>
        <v>0</v>
      </c>
      <c r="M30" s="78">
        <f t="shared" si="1"/>
        <v>0.4</v>
      </c>
      <c r="N30" s="78">
        <f t="shared" si="2"/>
        <v>0.1</v>
      </c>
      <c r="O30" s="78">
        <f t="shared" si="3"/>
        <v>0.15789473684210525</v>
      </c>
      <c r="P30" s="78">
        <f t="shared" si="4"/>
        <v>0.33333333333333331</v>
      </c>
      <c r="Q30" s="78">
        <f t="shared" si="5"/>
        <v>0</v>
      </c>
    </row>
    <row r="31" spans="1:17">
      <c r="C31">
        <f>SUM(C28:C30)</f>
        <v>1</v>
      </c>
      <c r="D31">
        <f t="shared" ref="D31:I31" si="6">SUM(D28:D30)</f>
        <v>4</v>
      </c>
      <c r="E31">
        <f t="shared" si="6"/>
        <v>5</v>
      </c>
      <c r="F31">
        <f t="shared" si="6"/>
        <v>10</v>
      </c>
      <c r="G31">
        <f t="shared" si="6"/>
        <v>19</v>
      </c>
      <c r="H31">
        <f t="shared" si="6"/>
        <v>9</v>
      </c>
      <c r="I31">
        <f t="shared" si="6"/>
        <v>2</v>
      </c>
    </row>
    <row r="32" spans="1:17">
      <c r="C32" s="136" t="s">
        <v>27</v>
      </c>
      <c r="D32" s="136"/>
      <c r="E32" s="136"/>
      <c r="F32" s="136"/>
      <c r="G32" s="136"/>
      <c r="H32" s="136"/>
      <c r="I32" s="136"/>
    </row>
    <row r="33" spans="1:27" ht="34">
      <c r="C33" s="77" t="s">
        <v>203</v>
      </c>
      <c r="D33" s="79" t="s">
        <v>220</v>
      </c>
      <c r="E33" s="77" t="s">
        <v>221</v>
      </c>
      <c r="F33" s="72" t="s">
        <v>222</v>
      </c>
      <c r="G33" s="72" t="s">
        <v>219</v>
      </c>
      <c r="J33" s="77" t="s">
        <v>203</v>
      </c>
      <c r="K33" s="79" t="s">
        <v>220</v>
      </c>
      <c r="L33" s="77" t="s">
        <v>221</v>
      </c>
      <c r="M33" s="72" t="s">
        <v>222</v>
      </c>
      <c r="N33" s="72" t="s">
        <v>219</v>
      </c>
    </row>
    <row r="34" spans="1:27">
      <c r="A34">
        <v>1</v>
      </c>
      <c r="B34" t="s">
        <v>183</v>
      </c>
      <c r="C34">
        <v>0</v>
      </c>
      <c r="D34">
        <v>5</v>
      </c>
      <c r="E34">
        <v>18</v>
      </c>
      <c r="F34">
        <v>6</v>
      </c>
      <c r="G34">
        <v>0</v>
      </c>
      <c r="J34" s="80">
        <f>C34/$C$37</f>
        <v>0</v>
      </c>
      <c r="K34" s="80">
        <f>D34/$D$37</f>
        <v>0.7142857142857143</v>
      </c>
      <c r="L34" s="80">
        <f>E34/$E$37</f>
        <v>0.62068965517241381</v>
      </c>
      <c r="M34" s="80">
        <f>F34/$F$37</f>
        <v>0.5</v>
      </c>
      <c r="N34" s="80">
        <f>G34/$G$37</f>
        <v>0</v>
      </c>
    </row>
    <row r="35" spans="1:27">
      <c r="A35">
        <v>2</v>
      </c>
      <c r="B35" t="s">
        <v>184</v>
      </c>
      <c r="C35">
        <v>1</v>
      </c>
      <c r="D35">
        <v>2</v>
      </c>
      <c r="E35">
        <v>5</v>
      </c>
      <c r="F35">
        <v>4</v>
      </c>
      <c r="G35">
        <v>0</v>
      </c>
      <c r="J35" s="80">
        <f>C35/$C$37</f>
        <v>1</v>
      </c>
      <c r="K35" s="80">
        <f t="shared" ref="K35:K36" si="7">D35/$D$37</f>
        <v>0.2857142857142857</v>
      </c>
      <c r="L35" s="80">
        <f t="shared" ref="L35:L36" si="8">E35/$E$37</f>
        <v>0.17241379310344829</v>
      </c>
      <c r="M35" s="80">
        <f t="shared" ref="M35:M36" si="9">F35/$F$37</f>
        <v>0.33333333333333331</v>
      </c>
      <c r="N35" s="80">
        <f t="shared" ref="N35:N36" si="10">G35/$G$37</f>
        <v>0</v>
      </c>
    </row>
    <row r="36" spans="1:27">
      <c r="A36">
        <v>3</v>
      </c>
      <c r="B36" t="s">
        <v>185</v>
      </c>
      <c r="C36">
        <v>0</v>
      </c>
      <c r="D36">
        <v>0</v>
      </c>
      <c r="E36">
        <v>6</v>
      </c>
      <c r="F36">
        <v>2</v>
      </c>
      <c r="G36">
        <v>1</v>
      </c>
      <c r="J36" s="80">
        <f>C36/$C$37</f>
        <v>0</v>
      </c>
      <c r="K36" s="80">
        <f t="shared" si="7"/>
        <v>0</v>
      </c>
      <c r="L36" s="80">
        <f t="shared" si="8"/>
        <v>0.20689655172413793</v>
      </c>
      <c r="M36" s="80">
        <f t="shared" si="9"/>
        <v>0.16666666666666666</v>
      </c>
      <c r="N36" s="80">
        <f t="shared" si="10"/>
        <v>1</v>
      </c>
    </row>
    <row r="37" spans="1:27">
      <c r="C37">
        <f>SUM(C34:C36)</f>
        <v>1</v>
      </c>
      <c r="D37">
        <f t="shared" ref="D37:G37" si="11">SUM(D34:D36)</f>
        <v>7</v>
      </c>
      <c r="E37">
        <f t="shared" si="11"/>
        <v>29</v>
      </c>
      <c r="F37">
        <f t="shared" si="11"/>
        <v>12</v>
      </c>
      <c r="G37">
        <f t="shared" si="11"/>
        <v>1</v>
      </c>
    </row>
    <row r="40" spans="1:27">
      <c r="G40" s="130" t="s">
        <v>232</v>
      </c>
      <c r="H40" s="130"/>
      <c r="I40" s="130"/>
      <c r="J40" s="130" t="s">
        <v>233</v>
      </c>
      <c r="K40" s="130"/>
      <c r="L40" s="130"/>
      <c r="M40" s="130" t="s">
        <v>235</v>
      </c>
      <c r="N40" s="130"/>
      <c r="O40" s="130"/>
      <c r="P40" s="130"/>
    </row>
    <row r="41" spans="1:27">
      <c r="C41" s="175" t="s">
        <v>225</v>
      </c>
      <c r="D41" s="176"/>
      <c r="G41" s="69" t="s">
        <v>225</v>
      </c>
      <c r="H41" s="69" t="s">
        <v>226</v>
      </c>
      <c r="I41" s="69" t="s">
        <v>227</v>
      </c>
      <c r="J41" s="69" t="s">
        <v>225</v>
      </c>
      <c r="K41" s="69" t="s">
        <v>226</v>
      </c>
      <c r="L41" s="69" t="s">
        <v>227</v>
      </c>
      <c r="M41" t="s">
        <v>234</v>
      </c>
      <c r="N41" s="69" t="s">
        <v>187</v>
      </c>
      <c r="O41" s="69" t="s">
        <v>188</v>
      </c>
      <c r="P41" s="69" t="s">
        <v>189</v>
      </c>
    </row>
    <row r="42" spans="1:27">
      <c r="C42" s="175"/>
      <c r="D42" s="179"/>
      <c r="G42" s="69">
        <v>3</v>
      </c>
      <c r="H42" s="69">
        <v>18</v>
      </c>
      <c r="I42" s="69">
        <v>8</v>
      </c>
      <c r="J42" s="69">
        <v>5</v>
      </c>
      <c r="K42" s="69">
        <v>18</v>
      </c>
      <c r="L42" s="69">
        <v>6</v>
      </c>
      <c r="M42" s="71">
        <f>AVERAGE(C6:F6)</f>
        <v>3.3724136750000002</v>
      </c>
      <c r="N42" s="70">
        <f>AVERAGE(G6:I6)</f>
        <v>3.9586205666666672</v>
      </c>
      <c r="O42" s="70">
        <f>AVERAGE(J6:L6)</f>
        <v>3.3609196666666663</v>
      </c>
      <c r="P42" s="70">
        <f>AVERAGE(M6:O6)</f>
        <v>3.9620689333333332</v>
      </c>
    </row>
    <row r="43" spans="1:27">
      <c r="C43" s="180" t="s">
        <v>226</v>
      </c>
      <c r="D43" s="181"/>
      <c r="G43" s="69">
        <v>1</v>
      </c>
      <c r="H43" s="69">
        <v>5</v>
      </c>
      <c r="I43" s="69">
        <v>6</v>
      </c>
      <c r="J43" s="69">
        <v>3</v>
      </c>
      <c r="K43" s="69">
        <v>5</v>
      </c>
      <c r="L43" s="69">
        <v>4</v>
      </c>
      <c r="M43" s="71">
        <f t="shared" ref="M43:M44" si="12">AVERAGE(C7:F7)</f>
        <v>0.289583325</v>
      </c>
      <c r="N43" s="70">
        <f t="shared" ref="N43:N44" si="13">AVERAGE(G7:I7)</f>
        <v>0.31944443333333333</v>
      </c>
      <c r="O43" s="70">
        <f t="shared" ref="O43:O44" si="14">AVERAGE(J7:L7)</f>
        <v>0.12222223333333333</v>
      </c>
      <c r="P43" s="70">
        <f t="shared" ref="P43:P44" si="15">AVERAGE(M7:O7)</f>
        <v>0.44166666666666671</v>
      </c>
    </row>
    <row r="44" spans="1:27">
      <c r="C44" s="180"/>
      <c r="D44" s="181"/>
      <c r="G44" s="69">
        <v>0</v>
      </c>
      <c r="H44" s="69">
        <v>6</v>
      </c>
      <c r="I44" s="69">
        <v>3</v>
      </c>
      <c r="J44" s="69">
        <v>0</v>
      </c>
      <c r="K44" s="69">
        <v>6</v>
      </c>
      <c r="L44" s="69">
        <v>3</v>
      </c>
      <c r="M44" s="71">
        <f t="shared" si="12"/>
        <v>3.0638889749999998</v>
      </c>
      <c r="N44" s="70">
        <f t="shared" si="13"/>
        <v>2.1592594333333333</v>
      </c>
      <c r="O44" s="70">
        <f t="shared" si="14"/>
        <v>2.3222223333333338</v>
      </c>
      <c r="P44" s="70">
        <f t="shared" si="15"/>
        <v>2.6962961333333326</v>
      </c>
      <c r="AA44" s="172"/>
    </row>
    <row r="45" spans="1:27">
      <c r="C45" s="175" t="s">
        <v>227</v>
      </c>
      <c r="D45" s="179"/>
      <c r="M45" s="70"/>
      <c r="V45" s="81"/>
      <c r="W45" s="81"/>
      <c r="X45" s="81"/>
      <c r="Y45" s="81"/>
      <c r="Z45" s="81"/>
      <c r="AA45" s="81"/>
    </row>
    <row r="46" spans="1:27">
      <c r="C46" s="175"/>
      <c r="D46" s="176"/>
      <c r="M46" s="70">
        <f>AVERAGE(C13:F13)</f>
        <v>3.5400252499999998</v>
      </c>
      <c r="N46" s="70">
        <f>AVERAGE(G13:I13)</f>
        <v>3.958620666666667</v>
      </c>
      <c r="O46" s="70">
        <f>AVERAGE(J13:L13)</f>
        <v>3.3989066666666665</v>
      </c>
      <c r="P46" s="70">
        <f>AVERAGE(M13:O13)</f>
        <v>3.9620690000000001</v>
      </c>
    </row>
    <row r="47" spans="1:27">
      <c r="M47" s="70">
        <f t="shared" ref="M47:M48" si="16">AVERAGE(C14:F14)</f>
        <v>3.4385510000000004</v>
      </c>
      <c r="N47" s="70">
        <f t="shared" ref="N47:N48" si="17">AVERAGE(G14:I14)</f>
        <v>3.7232120000000002</v>
      </c>
      <c r="O47" s="70">
        <f t="shared" ref="O47:O48" si="18">AVERAGE(J14:L14)</f>
        <v>3.2397080000000003</v>
      </c>
      <c r="P47" s="70">
        <f t="shared" ref="P47:P48" si="19">AVERAGE(M14:O14)</f>
        <v>3.9282776666666668</v>
      </c>
    </row>
    <row r="48" spans="1:27">
      <c r="M48" s="70">
        <f t="shared" si="16"/>
        <v>3.4240820000000003</v>
      </c>
      <c r="N48" s="70">
        <f t="shared" si="17"/>
        <v>3.6784629999999994</v>
      </c>
      <c r="O48" s="70">
        <f t="shared" si="18"/>
        <v>3.1273543333333333</v>
      </c>
      <c r="P48" s="70">
        <f t="shared" si="19"/>
        <v>3.6872553333333333</v>
      </c>
    </row>
    <row r="49" spans="9:21">
      <c r="I49">
        <f>26/29</f>
        <v>0.89655172413793105</v>
      </c>
    </row>
    <row r="59" spans="9:21" ht="17" thickBot="1">
      <c r="P59" s="174" t="s">
        <v>231</v>
      </c>
      <c r="Q59" s="174"/>
      <c r="R59" s="174"/>
      <c r="S59" s="174"/>
    </row>
    <row r="60" spans="9:21" ht="17" thickTop="1">
      <c r="P60" s="175" t="s">
        <v>225</v>
      </c>
      <c r="Q60" s="176" t="s">
        <v>203</v>
      </c>
      <c r="R60" s="177">
        <v>1</v>
      </c>
      <c r="S60" s="178" t="s">
        <v>228</v>
      </c>
    </row>
    <row r="61" spans="9:21">
      <c r="P61" s="175"/>
      <c r="Q61" s="179" t="s">
        <v>224</v>
      </c>
      <c r="R61" s="177">
        <v>3</v>
      </c>
      <c r="S61" s="178"/>
      <c r="T61" s="81"/>
      <c r="U61" s="81"/>
    </row>
    <row r="62" spans="9:21">
      <c r="Q62" s="180" t="s">
        <v>226</v>
      </c>
      <c r="R62" s="181" t="s">
        <v>205</v>
      </c>
      <c r="S62" s="182">
        <v>7</v>
      </c>
      <c r="T62" s="186" t="s">
        <v>229</v>
      </c>
    </row>
    <row r="63" spans="9:21">
      <c r="Q63" s="180"/>
      <c r="R63" s="181" t="s">
        <v>206</v>
      </c>
      <c r="S63" s="183">
        <v>22</v>
      </c>
      <c r="T63" s="186"/>
    </row>
    <row r="64" spans="9:21">
      <c r="Q64" s="175" t="s">
        <v>227</v>
      </c>
      <c r="R64" s="179" t="s">
        <v>207</v>
      </c>
      <c r="S64" s="177">
        <v>14</v>
      </c>
      <c r="T64" s="184" t="s">
        <v>230</v>
      </c>
    </row>
    <row r="65" spans="17:20">
      <c r="Q65" s="175"/>
      <c r="R65" s="176" t="s">
        <v>208</v>
      </c>
      <c r="S65" s="185">
        <v>3</v>
      </c>
      <c r="T65" s="184"/>
    </row>
    <row r="66" spans="17:20">
      <c r="S66" s="173"/>
    </row>
  </sheetData>
  <mergeCells count="50">
    <mergeCell ref="G40:I40"/>
    <mergeCell ref="J40:L40"/>
    <mergeCell ref="M40:P40"/>
    <mergeCell ref="S60:S61"/>
    <mergeCell ref="T62:T63"/>
    <mergeCell ref="T64:T65"/>
    <mergeCell ref="P59:S59"/>
    <mergeCell ref="C41:C42"/>
    <mergeCell ref="C43:C44"/>
    <mergeCell ref="C45:C46"/>
    <mergeCell ref="P60:P61"/>
    <mergeCell ref="Q62:Q63"/>
    <mergeCell ref="Q64:Q65"/>
    <mergeCell ref="A2:O2"/>
    <mergeCell ref="C3:O3"/>
    <mergeCell ref="M17:O17"/>
    <mergeCell ref="J4:L4"/>
    <mergeCell ref="G4:I4"/>
    <mergeCell ref="J11:L11"/>
    <mergeCell ref="C4:F4"/>
    <mergeCell ref="M4:O4"/>
    <mergeCell ref="F25:G25"/>
    <mergeCell ref="M18:O18"/>
    <mergeCell ref="M19:O19"/>
    <mergeCell ref="M20:O20"/>
    <mergeCell ref="D22:E22"/>
    <mergeCell ref="F22:G22"/>
    <mergeCell ref="H22:I22"/>
    <mergeCell ref="J22:K22"/>
    <mergeCell ref="L24:M24"/>
    <mergeCell ref="L25:M25"/>
    <mergeCell ref="N22:O22"/>
    <mergeCell ref="C26:I26"/>
    <mergeCell ref="C32:I32"/>
    <mergeCell ref="H23:I23"/>
    <mergeCell ref="H24:I24"/>
    <mergeCell ref="H25:I25"/>
    <mergeCell ref="J23:K23"/>
    <mergeCell ref="J24:K24"/>
    <mergeCell ref="J25:K25"/>
    <mergeCell ref="D23:E23"/>
    <mergeCell ref="D24:E24"/>
    <mergeCell ref="D25:E25"/>
    <mergeCell ref="F23:G23"/>
    <mergeCell ref="F24:G24"/>
    <mergeCell ref="C10:O10"/>
    <mergeCell ref="C11:F11"/>
    <mergeCell ref="M11:O11"/>
    <mergeCell ref="G11:I11"/>
    <mergeCell ref="L23:M2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CAA7-A20C-134D-8AEF-4268BCC6290B}">
  <sheetPr codeName="Sheet3"/>
  <dimension ref="A1:K27"/>
  <sheetViews>
    <sheetView workbookViewId="0">
      <selection activeCell="H9" sqref="H9:H14"/>
    </sheetView>
  </sheetViews>
  <sheetFormatPr baseColWidth="10" defaultColWidth="14.1640625" defaultRowHeight="15"/>
  <cols>
    <col min="1" max="1" width="14.1640625" style="15"/>
    <col min="2" max="2" width="11" style="29" bestFit="1" customWidth="1"/>
    <col min="3" max="3" width="10.1640625" style="13" bestFit="1" customWidth="1"/>
    <col min="4" max="4" width="13.33203125" style="13" customWidth="1"/>
    <col min="5" max="5" width="7.1640625" style="13" bestFit="1" customWidth="1"/>
    <col min="6" max="6" width="11.33203125" style="13" bestFit="1" customWidth="1"/>
    <col min="7" max="7" width="8" style="13" bestFit="1" customWidth="1"/>
    <col min="8" max="8" width="11.33203125" style="13" bestFit="1" customWidth="1"/>
    <col min="9" max="16384" width="14.1640625" style="13"/>
  </cols>
  <sheetData>
    <row r="1" spans="1:11" ht="17" thickBot="1">
      <c r="A1" s="139" t="s">
        <v>105</v>
      </c>
      <c r="B1" s="139"/>
      <c r="C1" s="139"/>
      <c r="D1" s="139"/>
      <c r="E1" s="139"/>
      <c r="F1" s="139"/>
      <c r="G1" s="139"/>
      <c r="H1" s="139"/>
    </row>
    <row r="2" spans="1:11" s="14" customFormat="1" ht="13" customHeight="1" thickTop="1">
      <c r="A2" s="23"/>
      <c r="B2" s="142" t="s">
        <v>107</v>
      </c>
      <c r="C2" s="158" t="s">
        <v>108</v>
      </c>
      <c r="D2" s="158"/>
      <c r="E2" s="24"/>
      <c r="F2" s="24"/>
      <c r="G2" s="24"/>
      <c r="H2" s="24"/>
    </row>
    <row r="3" spans="1:11" ht="13" customHeight="1">
      <c r="A3" s="140" t="s">
        <v>85</v>
      </c>
      <c r="B3" s="142"/>
      <c r="C3" s="158"/>
      <c r="D3" s="158"/>
      <c r="E3" s="19" t="s">
        <v>40</v>
      </c>
      <c r="F3" s="18" t="s">
        <v>41</v>
      </c>
      <c r="G3" s="19" t="s">
        <v>50</v>
      </c>
      <c r="H3" s="18" t="s">
        <v>51</v>
      </c>
    </row>
    <row r="4" spans="1:11" ht="13" customHeight="1">
      <c r="A4" s="140"/>
      <c r="B4" s="142"/>
      <c r="C4" s="158"/>
      <c r="D4" s="158"/>
      <c r="E4" s="19" t="s">
        <v>42</v>
      </c>
      <c r="F4" s="18" t="s">
        <v>43</v>
      </c>
      <c r="G4" s="19" t="s">
        <v>52</v>
      </c>
      <c r="H4" s="18" t="s">
        <v>53</v>
      </c>
    </row>
    <row r="5" spans="1:11" ht="13" customHeight="1">
      <c r="A5" s="140"/>
      <c r="B5" s="142"/>
      <c r="C5" s="158"/>
      <c r="D5" s="158"/>
      <c r="E5" s="19" t="s">
        <v>44</v>
      </c>
      <c r="F5" s="18" t="s">
        <v>45</v>
      </c>
      <c r="G5" s="19" t="s">
        <v>54</v>
      </c>
      <c r="H5" s="18" t="s">
        <v>60</v>
      </c>
    </row>
    <row r="6" spans="1:11" ht="13" customHeight="1">
      <c r="A6" s="140"/>
      <c r="B6" s="142"/>
      <c r="C6" s="158"/>
      <c r="D6" s="158"/>
      <c r="E6" s="19" t="s">
        <v>46</v>
      </c>
      <c r="F6" s="18" t="s">
        <v>47</v>
      </c>
      <c r="G6" s="19" t="s">
        <v>55</v>
      </c>
      <c r="H6" s="18" t="s">
        <v>56</v>
      </c>
      <c r="K6" s="15"/>
    </row>
    <row r="7" spans="1:11" ht="13" customHeight="1">
      <c r="A7" s="140"/>
      <c r="B7" s="142"/>
      <c r="C7" s="158"/>
      <c r="D7" s="158"/>
      <c r="E7" s="19" t="s">
        <v>48</v>
      </c>
      <c r="F7" s="18" t="s">
        <v>49</v>
      </c>
      <c r="G7" s="19" t="s">
        <v>57</v>
      </c>
      <c r="H7" s="18" t="s">
        <v>58</v>
      </c>
    </row>
    <row r="8" spans="1:11" ht="13" customHeight="1">
      <c r="A8" s="140"/>
      <c r="B8" s="143"/>
      <c r="C8" s="159"/>
      <c r="D8" s="159"/>
      <c r="E8" s="16"/>
      <c r="F8" s="16"/>
      <c r="G8" s="16"/>
      <c r="H8" s="16"/>
    </row>
    <row r="9" spans="1:11">
      <c r="A9" s="140"/>
      <c r="B9" s="156" t="s">
        <v>106</v>
      </c>
      <c r="C9" s="157" t="s">
        <v>109</v>
      </c>
      <c r="D9" s="157"/>
      <c r="E9" s="17" t="s">
        <v>74</v>
      </c>
      <c r="F9" s="22" t="s">
        <v>61</v>
      </c>
      <c r="G9" s="17" t="s">
        <v>111</v>
      </c>
      <c r="H9" s="22" t="s">
        <v>68</v>
      </c>
    </row>
    <row r="10" spans="1:11" ht="13" customHeight="1">
      <c r="A10" s="140"/>
      <c r="B10" s="142"/>
      <c r="C10" s="158"/>
      <c r="D10" s="158"/>
      <c r="E10" s="19" t="s">
        <v>110</v>
      </c>
      <c r="F10" s="18" t="s">
        <v>62</v>
      </c>
      <c r="G10" s="19" t="s">
        <v>80</v>
      </c>
      <c r="H10" s="18" t="s">
        <v>69</v>
      </c>
    </row>
    <row r="11" spans="1:11" ht="13" customHeight="1">
      <c r="A11" s="140"/>
      <c r="B11" s="142"/>
      <c r="C11" s="158"/>
      <c r="D11" s="158"/>
      <c r="E11" s="19" t="s">
        <v>75</v>
      </c>
      <c r="F11" s="18" t="s">
        <v>63</v>
      </c>
      <c r="G11" s="19" t="s">
        <v>81</v>
      </c>
      <c r="H11" s="18" t="s">
        <v>70</v>
      </c>
    </row>
    <row r="12" spans="1:11" ht="13" customHeight="1">
      <c r="A12" s="140"/>
      <c r="B12" s="142"/>
      <c r="C12" s="158"/>
      <c r="D12" s="158"/>
      <c r="E12" s="19" t="s">
        <v>76</v>
      </c>
      <c r="F12" s="18" t="s">
        <v>64</v>
      </c>
      <c r="G12" s="19" t="s">
        <v>82</v>
      </c>
      <c r="H12" s="18" t="s">
        <v>71</v>
      </c>
    </row>
    <row r="13" spans="1:11" ht="13" customHeight="1">
      <c r="A13" s="140"/>
      <c r="B13" s="142"/>
      <c r="C13" s="158"/>
      <c r="D13" s="158"/>
      <c r="E13" s="19" t="s">
        <v>77</v>
      </c>
      <c r="F13" s="18" t="s">
        <v>65</v>
      </c>
      <c r="G13" s="19" t="s">
        <v>83</v>
      </c>
      <c r="H13" s="18" t="s">
        <v>72</v>
      </c>
    </row>
    <row r="14" spans="1:11" ht="13" customHeight="1">
      <c r="A14" s="140"/>
      <c r="B14" s="142"/>
      <c r="C14" s="158"/>
      <c r="D14" s="158"/>
      <c r="E14" s="19" t="s">
        <v>78</v>
      </c>
      <c r="F14" s="18" t="s">
        <v>66</v>
      </c>
      <c r="G14" s="19" t="s">
        <v>84</v>
      </c>
      <c r="H14" s="18" t="s">
        <v>73</v>
      </c>
    </row>
    <row r="15" spans="1:11">
      <c r="A15" s="141"/>
      <c r="B15" s="143"/>
      <c r="C15" s="159"/>
      <c r="D15" s="159"/>
      <c r="E15" s="20" t="s">
        <v>79</v>
      </c>
      <c r="F15" s="21" t="s">
        <v>67</v>
      </c>
      <c r="G15" s="16"/>
      <c r="H15" s="16"/>
    </row>
    <row r="16" spans="1:11" ht="13" customHeight="1">
      <c r="A16" s="146" t="s">
        <v>86</v>
      </c>
      <c r="B16" s="25" t="s">
        <v>1</v>
      </c>
      <c r="C16" s="148" t="s">
        <v>0</v>
      </c>
      <c r="D16" s="148"/>
      <c r="E16" s="148"/>
      <c r="F16" s="148"/>
      <c r="G16" s="149"/>
      <c r="H16" s="149"/>
    </row>
    <row r="17" spans="1:8" ht="13" customHeight="1">
      <c r="A17" s="146"/>
      <c r="B17" s="25" t="s">
        <v>7</v>
      </c>
      <c r="C17" s="150" t="s">
        <v>3</v>
      </c>
      <c r="D17" s="150"/>
      <c r="E17" s="150"/>
      <c r="F17" s="150"/>
      <c r="G17" s="150"/>
      <c r="H17" s="150"/>
    </row>
    <row r="18" spans="1:8" ht="13" customHeight="1">
      <c r="A18" s="146"/>
      <c r="B18" s="25" t="s">
        <v>5</v>
      </c>
      <c r="C18" s="150" t="s">
        <v>4</v>
      </c>
      <c r="D18" s="150"/>
      <c r="E18" s="150"/>
      <c r="F18" s="150"/>
      <c r="G18" s="150"/>
      <c r="H18" s="150"/>
    </row>
    <row r="19" spans="1:8" ht="13" customHeight="1">
      <c r="A19" s="147"/>
      <c r="B19" s="25" t="s">
        <v>9</v>
      </c>
      <c r="C19" s="151" t="s">
        <v>87</v>
      </c>
      <c r="D19" s="151"/>
      <c r="E19" s="151"/>
      <c r="F19" s="151"/>
      <c r="G19" s="151"/>
      <c r="H19" s="151"/>
    </row>
    <row r="20" spans="1:8" ht="13" customHeight="1">
      <c r="A20" s="152" t="s">
        <v>88</v>
      </c>
      <c r="B20" s="26" t="s">
        <v>13</v>
      </c>
      <c r="C20" s="155" t="s">
        <v>12</v>
      </c>
      <c r="D20" s="155"/>
      <c r="E20" s="155"/>
      <c r="F20" s="155"/>
      <c r="G20" s="155"/>
      <c r="H20" s="155"/>
    </row>
    <row r="21" spans="1:8" ht="13" customHeight="1">
      <c r="A21" s="153"/>
      <c r="B21" s="27" t="s">
        <v>15</v>
      </c>
      <c r="C21" s="144" t="s">
        <v>14</v>
      </c>
      <c r="D21" s="144"/>
      <c r="E21" s="144"/>
      <c r="F21" s="144"/>
      <c r="G21" s="144"/>
      <c r="H21" s="144"/>
    </row>
    <row r="22" spans="1:8" ht="13" customHeight="1">
      <c r="A22" s="153"/>
      <c r="B22" s="27" t="s">
        <v>17</v>
      </c>
      <c r="C22" s="144" t="s">
        <v>16</v>
      </c>
      <c r="D22" s="144"/>
      <c r="E22" s="144"/>
      <c r="F22" s="144"/>
      <c r="G22" s="144"/>
      <c r="H22" s="144"/>
    </row>
    <row r="23" spans="1:8" ht="13" customHeight="1">
      <c r="A23" s="153"/>
      <c r="B23" s="27" t="s">
        <v>19</v>
      </c>
      <c r="C23" s="144" t="s">
        <v>18</v>
      </c>
      <c r="D23" s="144"/>
      <c r="E23" s="144"/>
      <c r="F23" s="144"/>
      <c r="G23" s="144"/>
      <c r="H23" s="144"/>
    </row>
    <row r="24" spans="1:8" ht="13" customHeight="1">
      <c r="A24" s="153"/>
      <c r="B24" s="27" t="s">
        <v>21</v>
      </c>
      <c r="C24" s="144" t="s">
        <v>20</v>
      </c>
      <c r="D24" s="144"/>
      <c r="E24" s="144"/>
      <c r="F24" s="144"/>
      <c r="G24" s="144"/>
      <c r="H24" s="144"/>
    </row>
    <row r="25" spans="1:8" ht="13" customHeight="1">
      <c r="A25" s="153"/>
      <c r="B25" s="27" t="s">
        <v>23</v>
      </c>
      <c r="C25" s="144" t="s">
        <v>22</v>
      </c>
      <c r="D25" s="144"/>
      <c r="E25" s="144"/>
      <c r="F25" s="144"/>
      <c r="G25" s="144"/>
      <c r="H25" s="144"/>
    </row>
    <row r="26" spans="1:8" ht="13" customHeight="1">
      <c r="A26" s="153"/>
      <c r="B26" s="27" t="s">
        <v>25</v>
      </c>
      <c r="C26" s="144" t="s">
        <v>24</v>
      </c>
      <c r="D26" s="144"/>
      <c r="E26" s="144"/>
      <c r="F26" s="144"/>
      <c r="G26" s="144"/>
      <c r="H26" s="144"/>
    </row>
    <row r="27" spans="1:8" ht="13" customHeight="1">
      <c r="A27" s="154"/>
      <c r="B27" s="28" t="s">
        <v>27</v>
      </c>
      <c r="C27" s="145" t="s">
        <v>26</v>
      </c>
      <c r="D27" s="145"/>
      <c r="E27" s="145"/>
      <c r="F27" s="145"/>
      <c r="G27" s="145"/>
      <c r="H27" s="145"/>
    </row>
  </sheetData>
  <mergeCells count="20">
    <mergeCell ref="C9:D15"/>
    <mergeCell ref="C2:D8"/>
    <mergeCell ref="C24:H24"/>
    <mergeCell ref="C25:H25"/>
    <mergeCell ref="A1:H1"/>
    <mergeCell ref="A3:A15"/>
    <mergeCell ref="B2:B8"/>
    <mergeCell ref="C26:H26"/>
    <mergeCell ref="C27:H27"/>
    <mergeCell ref="A16:A19"/>
    <mergeCell ref="C16:H16"/>
    <mergeCell ref="C17:H17"/>
    <mergeCell ref="C18:H18"/>
    <mergeCell ref="C19:H19"/>
    <mergeCell ref="A20:A27"/>
    <mergeCell ref="C20:H20"/>
    <mergeCell ref="C21:H21"/>
    <mergeCell ref="C22:H22"/>
    <mergeCell ref="C23:H23"/>
    <mergeCell ref="B9:B1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1B0D7-4281-D74F-9F00-00E8890ECFE5}">
  <dimension ref="A1:O12"/>
  <sheetViews>
    <sheetView workbookViewId="0">
      <selection activeCell="M52" sqref="M52"/>
    </sheetView>
  </sheetViews>
  <sheetFormatPr baseColWidth="10" defaultRowHeight="12"/>
  <cols>
    <col min="1" max="1" width="8.1640625" style="30" bestFit="1" customWidth="1"/>
    <col min="2" max="2" width="6" style="32" customWidth="1"/>
    <col min="3" max="3" width="5.83203125" style="32" customWidth="1"/>
    <col min="4" max="4" width="4.33203125" style="32" customWidth="1"/>
    <col min="5" max="6" width="5.1640625" style="32" customWidth="1"/>
    <col min="7" max="7" width="5.5" style="32" customWidth="1"/>
    <col min="8" max="8" width="4" style="32" customWidth="1"/>
    <col min="9" max="9" width="4.83203125" style="32" customWidth="1"/>
    <col min="10" max="10" width="6" style="32" customWidth="1"/>
    <col min="11" max="11" width="5.33203125" style="32" customWidth="1"/>
    <col min="12" max="12" width="6" style="32" customWidth="1"/>
    <col min="13" max="13" width="5.1640625" style="32" customWidth="1"/>
    <col min="14" max="14" width="5.6640625" style="32" customWidth="1"/>
    <col min="15" max="15" width="9.1640625" style="32" customWidth="1"/>
    <col min="16" max="16384" width="10.83203125" style="32"/>
  </cols>
  <sheetData>
    <row r="1" spans="1:15">
      <c r="B1" s="30" t="s">
        <v>89</v>
      </c>
      <c r="C1" s="30" t="s">
        <v>90</v>
      </c>
      <c r="D1" s="30" t="s">
        <v>102</v>
      </c>
      <c r="E1" s="30" t="s">
        <v>99</v>
      </c>
      <c r="F1" s="30" t="s">
        <v>118</v>
      </c>
      <c r="G1" s="30" t="s">
        <v>103</v>
      </c>
      <c r="H1" s="30" t="s">
        <v>93</v>
      </c>
      <c r="I1" s="30" t="s">
        <v>116</v>
      </c>
      <c r="J1" s="30" t="s">
        <v>117</v>
      </c>
      <c r="K1" s="30" t="s">
        <v>94</v>
      </c>
      <c r="L1" s="30" t="s">
        <v>112</v>
      </c>
      <c r="M1" s="30" t="s">
        <v>95</v>
      </c>
      <c r="N1" s="30" t="s">
        <v>115</v>
      </c>
      <c r="O1" s="31" t="s">
        <v>97</v>
      </c>
    </row>
    <row r="2" spans="1:15">
      <c r="A2" s="30" t="s">
        <v>59</v>
      </c>
      <c r="B2" s="33">
        <v>4.46511627906977</v>
      </c>
      <c r="C2" s="33">
        <v>1.9069767441860499</v>
      </c>
      <c r="D2" s="33">
        <v>4.0454545454545503</v>
      </c>
      <c r="E2" s="33">
        <v>3.8636363636363602</v>
      </c>
      <c r="F2" s="33">
        <v>2.2790697674418601</v>
      </c>
      <c r="G2" s="33">
        <v>4.0930232558139501</v>
      </c>
      <c r="H2" s="33">
        <v>3.42105263157895</v>
      </c>
      <c r="I2" s="33">
        <v>2.92105263157895</v>
      </c>
      <c r="J2" s="33">
        <v>3.4871794871794899</v>
      </c>
      <c r="K2" s="33">
        <v>4</v>
      </c>
      <c r="L2" s="33">
        <v>3.4146341463414598</v>
      </c>
      <c r="M2" s="33">
        <v>3.1627906976744198</v>
      </c>
      <c r="N2" s="33">
        <v>3.1794871794871802</v>
      </c>
      <c r="O2" s="34">
        <f>AVERAGE(B2:N2)</f>
        <v>3.403036440726384</v>
      </c>
    </row>
    <row r="3" spans="1:15">
      <c r="A3" s="30" t="s">
        <v>51</v>
      </c>
      <c r="B3" s="33">
        <v>1.9787234042553199</v>
      </c>
      <c r="C3" s="33">
        <v>3.2127659574468099</v>
      </c>
      <c r="D3" s="33">
        <v>4.4375</v>
      </c>
      <c r="E3" s="33">
        <v>3.4375</v>
      </c>
      <c r="F3" s="33">
        <v>1.6595744680851101</v>
      </c>
      <c r="G3" s="33">
        <v>4.2291666666666696</v>
      </c>
      <c r="H3" s="33">
        <v>3.53488372093023</v>
      </c>
      <c r="I3" s="33">
        <v>3.0487804878048799</v>
      </c>
      <c r="J3" s="33">
        <v>4.0227272727272698</v>
      </c>
      <c r="K3" s="33">
        <v>3.9574468085106398</v>
      </c>
      <c r="L3" s="33">
        <v>3.9111111111111101</v>
      </c>
      <c r="M3" s="33">
        <v>3.4468085106383</v>
      </c>
      <c r="N3" s="33">
        <v>2.9047619047619002</v>
      </c>
      <c r="O3" s="34">
        <f t="shared" ref="O3:O11" si="0">AVERAGE(B3:N3)</f>
        <v>3.3678269471490951</v>
      </c>
    </row>
    <row r="4" spans="1:15">
      <c r="A4" s="30" t="s">
        <v>101</v>
      </c>
      <c r="B4" s="33">
        <v>4.0199999999999996</v>
      </c>
      <c r="C4" s="33">
        <v>2.52</v>
      </c>
      <c r="D4" s="33">
        <v>4.4800000000000004</v>
      </c>
      <c r="E4" s="33">
        <v>4.28</v>
      </c>
      <c r="F4" s="33">
        <v>1.6326530612244901</v>
      </c>
      <c r="G4" s="33">
        <v>4.28</v>
      </c>
      <c r="H4" s="33">
        <v>3.0930232558139501</v>
      </c>
      <c r="I4" s="33">
        <v>3.2666666666666702</v>
      </c>
      <c r="J4" s="33">
        <v>3.9787234042553199</v>
      </c>
      <c r="K4" s="33">
        <v>4.0612244897959204</v>
      </c>
      <c r="L4" s="33">
        <v>3.5531914893617</v>
      </c>
      <c r="M4" s="33">
        <v>4.0599999999999996</v>
      </c>
      <c r="N4" s="33">
        <v>4.3673469387755102</v>
      </c>
      <c r="O4" s="35">
        <f t="shared" si="0"/>
        <v>3.6609868696841206</v>
      </c>
    </row>
    <row r="5" spans="1:15">
      <c r="A5" s="30" t="s">
        <v>113</v>
      </c>
      <c r="B5" s="33">
        <v>3.7708333333333299</v>
      </c>
      <c r="C5" s="33">
        <v>4.4489795918367303</v>
      </c>
      <c r="D5" s="33">
        <v>4.5714285714285703</v>
      </c>
      <c r="E5" s="33">
        <v>3.7959183673469399</v>
      </c>
      <c r="F5" s="33">
        <v>1.48888888888889</v>
      </c>
      <c r="G5" s="33">
        <v>4.3061224489795897</v>
      </c>
      <c r="H5" s="33">
        <v>3.4761904761904798</v>
      </c>
      <c r="I5" s="33">
        <v>3.62222222222222</v>
      </c>
      <c r="J5" s="33">
        <v>3.8333333333333299</v>
      </c>
      <c r="K5" s="33">
        <v>3.7959183673469399</v>
      </c>
      <c r="L5" s="33">
        <v>3.7291666666666701</v>
      </c>
      <c r="M5" s="33">
        <v>3.44</v>
      </c>
      <c r="N5" s="33">
        <v>3</v>
      </c>
      <c r="O5" s="34">
        <f t="shared" si="0"/>
        <v>3.6368463282748991</v>
      </c>
    </row>
    <row r="6" spans="1:15">
      <c r="A6" s="30" t="s">
        <v>114</v>
      </c>
      <c r="B6" s="33">
        <v>1.7</v>
      </c>
      <c r="C6" s="33">
        <v>4.0599999999999996</v>
      </c>
      <c r="D6" s="33">
        <v>4.7</v>
      </c>
      <c r="E6" s="33">
        <v>4.5199999999999996</v>
      </c>
      <c r="F6" s="33">
        <v>1.6875</v>
      </c>
      <c r="G6" s="33">
        <v>4.3</v>
      </c>
      <c r="H6" s="33">
        <v>3.4444444444444402</v>
      </c>
      <c r="I6" s="33">
        <v>4.0222222222222204</v>
      </c>
      <c r="J6" s="33">
        <v>4.4680851063829801</v>
      </c>
      <c r="K6" s="33">
        <v>4.4081632653061202</v>
      </c>
      <c r="L6" s="33">
        <v>4</v>
      </c>
      <c r="M6" s="33">
        <v>4.4800000000000004</v>
      </c>
      <c r="N6" s="33">
        <v>4.4468085106383004</v>
      </c>
      <c r="O6" s="35">
        <f t="shared" si="0"/>
        <v>3.8644018114610814</v>
      </c>
    </row>
    <row r="7" spans="1:15">
      <c r="A7" s="30" t="s">
        <v>49</v>
      </c>
      <c r="B7" s="33">
        <v>4.54</v>
      </c>
      <c r="C7" s="33">
        <v>2.16</v>
      </c>
      <c r="D7" s="33">
        <v>4.3</v>
      </c>
      <c r="E7" s="33">
        <v>4.1399999999999997</v>
      </c>
      <c r="F7" s="33">
        <v>1.5652173913043499</v>
      </c>
      <c r="G7" s="33">
        <v>4.28</v>
      </c>
      <c r="H7" s="33">
        <v>3.2666666666666702</v>
      </c>
      <c r="I7" s="33">
        <v>3.1555555555555599</v>
      </c>
      <c r="J7" s="33">
        <v>4.1458333333333304</v>
      </c>
      <c r="K7" s="33">
        <v>3.81632653061224</v>
      </c>
      <c r="L7" s="33">
        <v>3.5319148936170199</v>
      </c>
      <c r="M7" s="33">
        <v>3.96</v>
      </c>
      <c r="N7" s="33">
        <v>3.8958333333333299</v>
      </c>
      <c r="O7" s="34">
        <f t="shared" si="0"/>
        <v>3.5967190541863463</v>
      </c>
    </row>
    <row r="8" spans="1:15">
      <c r="A8" s="30" t="s">
        <v>56</v>
      </c>
      <c r="B8" s="33">
        <v>4.18604651162791</v>
      </c>
      <c r="C8" s="33">
        <v>3.3720930232558102</v>
      </c>
      <c r="D8" s="33">
        <v>4.5681818181818201</v>
      </c>
      <c r="E8" s="33">
        <v>4.0465116279069804</v>
      </c>
      <c r="F8" s="33">
        <v>1.5681818181818199</v>
      </c>
      <c r="G8" s="33">
        <v>4.6363636363636402</v>
      </c>
      <c r="H8" s="33">
        <v>3.8205128205128198</v>
      </c>
      <c r="I8" s="33">
        <v>3.25</v>
      </c>
      <c r="J8" s="33">
        <v>3.8</v>
      </c>
      <c r="K8" s="33">
        <v>4</v>
      </c>
      <c r="L8" s="33">
        <v>3.55</v>
      </c>
      <c r="M8" s="33">
        <v>3.4390243902439002</v>
      </c>
      <c r="N8" s="33">
        <v>3.2051282051282102</v>
      </c>
      <c r="O8" s="34">
        <f t="shared" si="0"/>
        <v>3.6493879885694551</v>
      </c>
    </row>
    <row r="9" spans="1:15">
      <c r="A9" s="30" t="s">
        <v>47</v>
      </c>
      <c r="B9" s="33">
        <v>1.78</v>
      </c>
      <c r="C9" s="33">
        <v>4.32</v>
      </c>
      <c r="D9" s="33">
        <v>4.76</v>
      </c>
      <c r="E9" s="33">
        <v>3.86</v>
      </c>
      <c r="F9" s="33">
        <v>1.4565217391304299</v>
      </c>
      <c r="G9" s="33">
        <v>4.5599999999999996</v>
      </c>
      <c r="H9" s="33">
        <v>3.6666666666666701</v>
      </c>
      <c r="I9" s="33">
        <v>2.89130434782609</v>
      </c>
      <c r="J9" s="33">
        <v>4.25</v>
      </c>
      <c r="K9" s="33">
        <v>4.1428571428571397</v>
      </c>
      <c r="L9" s="33">
        <v>3.4893617021276602</v>
      </c>
      <c r="M9" s="33">
        <v>4.16326530612245</v>
      </c>
      <c r="N9" s="33">
        <v>3.97826086956522</v>
      </c>
      <c r="O9" s="34">
        <f t="shared" si="0"/>
        <v>3.6398644441765886</v>
      </c>
    </row>
    <row r="10" spans="1:15">
      <c r="A10" s="30" t="s">
        <v>100</v>
      </c>
      <c r="B10" s="33">
        <v>3.5833333333333299</v>
      </c>
      <c r="C10" s="33">
        <v>3.4375</v>
      </c>
      <c r="D10" s="33">
        <v>4.4489795918367303</v>
      </c>
      <c r="E10" s="33">
        <v>3.9583333333333299</v>
      </c>
      <c r="F10" s="33">
        <v>1.4222222222222201</v>
      </c>
      <c r="G10" s="33">
        <v>4.6041666666666696</v>
      </c>
      <c r="H10" s="33">
        <v>3.6</v>
      </c>
      <c r="I10" s="33">
        <v>2.9318181818181799</v>
      </c>
      <c r="J10" s="33">
        <v>4.3478260869565197</v>
      </c>
      <c r="K10" s="33">
        <v>4.25</v>
      </c>
      <c r="L10" s="33">
        <v>3.2765957446808498</v>
      </c>
      <c r="M10" s="33">
        <v>4.3877551020408196</v>
      </c>
      <c r="N10" s="33">
        <v>4.3478260869565197</v>
      </c>
      <c r="O10" s="35">
        <f t="shared" si="0"/>
        <v>3.7381812576803974</v>
      </c>
    </row>
    <row r="11" spans="1:15">
      <c r="A11" s="30" t="s">
        <v>45</v>
      </c>
      <c r="B11" s="33">
        <v>4.1399999999999997</v>
      </c>
      <c r="C11" s="33">
        <v>3.36</v>
      </c>
      <c r="D11" s="33">
        <v>4.54</v>
      </c>
      <c r="E11" s="33">
        <v>3.76</v>
      </c>
      <c r="F11" s="33">
        <v>1.5106382978723401</v>
      </c>
      <c r="G11" s="33">
        <v>4.4800000000000004</v>
      </c>
      <c r="H11" s="33">
        <v>3.5777777777777802</v>
      </c>
      <c r="I11" s="33">
        <v>3.2826086956521698</v>
      </c>
      <c r="J11" s="33">
        <v>4.2765957446808498</v>
      </c>
      <c r="K11" s="33">
        <v>4.0408163265306101</v>
      </c>
      <c r="L11" s="33">
        <v>3.5957446808510598</v>
      </c>
      <c r="M11" s="33">
        <v>3.96</v>
      </c>
      <c r="N11" s="33">
        <v>4.0638297872340399</v>
      </c>
      <c r="O11" s="35">
        <f t="shared" si="0"/>
        <v>3.7375393315845269</v>
      </c>
    </row>
    <row r="12" spans="1:15">
      <c r="A12" s="36" t="s">
        <v>98</v>
      </c>
      <c r="B12" s="37">
        <f>AVERAGE(B2:B11)</f>
        <v>3.4164052861619658</v>
      </c>
      <c r="C12" s="37">
        <f t="shared" ref="C12:N12" si="1">AVERAGE(C2:C11)</f>
        <v>3.2798315316725399</v>
      </c>
      <c r="D12" s="38">
        <f t="shared" si="1"/>
        <v>4.4851544526901668</v>
      </c>
      <c r="E12" s="37">
        <f t="shared" si="1"/>
        <v>3.9661899692223606</v>
      </c>
      <c r="F12" s="37">
        <f t="shared" si="1"/>
        <v>1.627046765435151</v>
      </c>
      <c r="G12" s="38">
        <f t="shared" si="1"/>
        <v>4.3768842674490527</v>
      </c>
      <c r="H12" s="37">
        <f t="shared" si="1"/>
        <v>3.4901218460581993</v>
      </c>
      <c r="I12" s="37">
        <f t="shared" si="1"/>
        <v>3.2392231011346935</v>
      </c>
      <c r="J12" s="38">
        <f t="shared" si="1"/>
        <v>4.0610303768849088</v>
      </c>
      <c r="K12" s="37">
        <f t="shared" si="1"/>
        <v>4.0472752930959617</v>
      </c>
      <c r="L12" s="37">
        <f t="shared" si="1"/>
        <v>3.6051720434757533</v>
      </c>
      <c r="M12" s="37">
        <f t="shared" si="1"/>
        <v>3.8499644006719889</v>
      </c>
      <c r="N12" s="37">
        <f t="shared" si="1"/>
        <v>3.7389282815880209</v>
      </c>
      <c r="O12" s="39"/>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3F46-9D80-CC44-AC02-353300DEFF69}">
  <dimension ref="A1:AT75"/>
  <sheetViews>
    <sheetView topLeftCell="L6" workbookViewId="0">
      <selection activeCell="W44" sqref="W44"/>
    </sheetView>
  </sheetViews>
  <sheetFormatPr baseColWidth="10" defaultRowHeight="16"/>
  <cols>
    <col min="1" max="7" width="9.5" customWidth="1"/>
    <col min="8" max="8" width="9.5" bestFit="1" customWidth="1"/>
    <col min="9" max="10" width="10.33203125" bestFit="1" customWidth="1"/>
    <col min="11" max="11" width="9.5" bestFit="1" customWidth="1"/>
    <col min="13" max="13" width="18.83203125" style="47" customWidth="1"/>
    <col min="14" max="17" width="10.83203125" style="1"/>
    <col min="18" max="18" width="6.5" customWidth="1"/>
    <col min="19" max="19" width="6.1640625" style="1" bestFit="1" customWidth="1"/>
    <col min="20" max="31" width="9" style="1" customWidth="1"/>
  </cols>
  <sheetData>
    <row r="1" spans="1:31" s="41" customFormat="1" ht="17" thickBot="1">
      <c r="A1" s="165" t="s">
        <v>149</v>
      </c>
      <c r="B1" s="165"/>
      <c r="C1" s="165"/>
      <c r="D1" s="165"/>
      <c r="E1" s="165"/>
      <c r="F1" s="165"/>
      <c r="G1" s="165"/>
      <c r="M1" s="49"/>
      <c r="N1" s="53"/>
      <c r="O1" s="53"/>
      <c r="P1" s="53"/>
      <c r="Q1" s="53"/>
      <c r="S1" s="53"/>
      <c r="T1" s="53"/>
      <c r="U1" s="53"/>
      <c r="V1" s="53"/>
      <c r="W1" s="53"/>
      <c r="X1" s="53"/>
      <c r="Y1" s="53"/>
      <c r="Z1" s="53"/>
      <c r="AA1" s="53"/>
      <c r="AB1" s="53"/>
      <c r="AC1" s="53"/>
      <c r="AD1" s="53"/>
      <c r="AE1" s="53"/>
    </row>
    <row r="2" spans="1:31" s="41" customFormat="1" ht="17" thickTop="1">
      <c r="A2" s="50" t="s">
        <v>145</v>
      </c>
      <c r="B2" s="51">
        <v>1235</v>
      </c>
      <c r="C2" s="50" t="s">
        <v>146</v>
      </c>
      <c r="D2" s="166" t="s">
        <v>148</v>
      </c>
      <c r="E2" s="166"/>
      <c r="F2" s="52" t="s">
        <v>147</v>
      </c>
      <c r="G2" s="51">
        <v>78</v>
      </c>
      <c r="M2" s="49"/>
      <c r="N2" s="53"/>
      <c r="O2" s="53"/>
      <c r="P2" s="53"/>
      <c r="Q2" s="53"/>
      <c r="S2" s="53"/>
      <c r="T2" s="53"/>
      <c r="U2" s="53"/>
      <c r="V2" s="53"/>
      <c r="W2" s="53"/>
      <c r="X2" s="53"/>
      <c r="Y2" s="53"/>
      <c r="Z2" s="53"/>
      <c r="AA2" s="53"/>
      <c r="AB2" s="53"/>
      <c r="AC2" s="53"/>
      <c r="AD2" s="53"/>
      <c r="AE2" s="53"/>
    </row>
    <row r="3" spans="1:31" s="41" customFormat="1" ht="17" thickBot="1">
      <c r="A3" s="160" t="s">
        <v>119</v>
      </c>
      <c r="B3" s="160"/>
      <c r="C3" s="160"/>
      <c r="D3" s="160"/>
      <c r="E3" s="160"/>
      <c r="F3" s="160"/>
      <c r="G3" s="160"/>
      <c r="M3" s="49"/>
      <c r="N3" s="53"/>
      <c r="O3" s="53"/>
      <c r="P3" s="53"/>
      <c r="Q3" s="53"/>
      <c r="S3" s="53"/>
      <c r="T3" s="53"/>
      <c r="U3" s="53"/>
      <c r="V3" s="53"/>
      <c r="W3" s="53"/>
      <c r="X3" s="53"/>
      <c r="Y3" s="53"/>
      <c r="Z3" s="53"/>
      <c r="AA3" s="53"/>
      <c r="AB3" s="53"/>
      <c r="AC3" s="53"/>
      <c r="AD3" s="53"/>
      <c r="AE3" s="53"/>
    </row>
    <row r="4" spans="1:31" s="41" customFormat="1" ht="28" customHeight="1" thickBot="1">
      <c r="A4" s="161" t="s">
        <v>130</v>
      </c>
      <c r="B4" s="161"/>
      <c r="C4" s="161"/>
      <c r="D4" s="161"/>
      <c r="E4" s="161"/>
      <c r="F4" s="161"/>
      <c r="G4" s="161"/>
      <c r="M4" s="49"/>
      <c r="N4" s="53"/>
      <c r="O4" s="53"/>
      <c r="P4" s="53"/>
      <c r="Q4" s="53"/>
      <c r="S4" s="53"/>
      <c r="T4" s="53"/>
      <c r="U4" s="53"/>
      <c r="V4" s="53"/>
      <c r="W4" s="53"/>
      <c r="X4" s="53"/>
      <c r="Y4" s="53"/>
      <c r="Z4" s="53"/>
      <c r="AA4" s="53"/>
      <c r="AB4" s="53"/>
      <c r="AC4" s="53"/>
      <c r="AD4" s="53"/>
      <c r="AE4" s="53"/>
    </row>
    <row r="5" spans="1:31" s="41" customFormat="1" ht="17" thickTop="1">
      <c r="A5" s="44" t="s">
        <v>131</v>
      </c>
      <c r="B5" s="44" t="s">
        <v>123</v>
      </c>
      <c r="C5" s="44" t="s">
        <v>102</v>
      </c>
      <c r="D5" s="44" t="s">
        <v>120</v>
      </c>
      <c r="E5" s="44" t="s">
        <v>121</v>
      </c>
      <c r="F5" s="44" t="s">
        <v>122</v>
      </c>
      <c r="G5" s="44" t="s">
        <v>124</v>
      </c>
      <c r="M5" s="49"/>
      <c r="N5" s="53"/>
      <c r="O5" s="53"/>
      <c r="P5" s="53"/>
      <c r="Q5" s="53"/>
      <c r="S5" s="53"/>
      <c r="T5" s="53"/>
      <c r="U5" s="53"/>
      <c r="V5" s="53"/>
      <c r="W5" s="53"/>
      <c r="X5" s="53"/>
      <c r="Y5" s="53"/>
      <c r="Z5" s="53"/>
      <c r="AA5" s="53"/>
      <c r="AB5" s="53"/>
      <c r="AC5" s="53"/>
      <c r="AD5" s="53"/>
      <c r="AE5" s="53"/>
    </row>
    <row r="6" spans="1:31" s="41" customFormat="1">
      <c r="A6" s="44">
        <v>0.45</v>
      </c>
      <c r="B6" s="44">
        <v>0.65</v>
      </c>
      <c r="C6" s="44">
        <v>0.75</v>
      </c>
      <c r="D6" s="44">
        <v>0.71</v>
      </c>
      <c r="E6" s="44">
        <v>0.55000000000000004</v>
      </c>
      <c r="F6" s="44">
        <v>0.65</v>
      </c>
      <c r="G6" s="44">
        <v>0.74</v>
      </c>
      <c r="M6" s="49"/>
      <c r="N6" s="53"/>
      <c r="O6" s="53"/>
      <c r="P6" s="53"/>
      <c r="Q6" s="53"/>
      <c r="S6" s="53"/>
      <c r="T6" s="53"/>
      <c r="U6" s="53"/>
      <c r="V6" s="53"/>
      <c r="W6" s="53"/>
      <c r="X6" s="53"/>
      <c r="Y6" s="53"/>
      <c r="Z6" s="53"/>
      <c r="AA6" s="53"/>
      <c r="AB6" s="53"/>
      <c r="AC6" s="53"/>
      <c r="AD6" s="53"/>
      <c r="AE6" s="53"/>
    </row>
    <row r="7" spans="1:31" s="41" customFormat="1">
      <c r="A7" s="44" t="s">
        <v>125</v>
      </c>
      <c r="B7" s="44" t="s">
        <v>104</v>
      </c>
      <c r="C7" s="44" t="s">
        <v>126</v>
      </c>
      <c r="D7" s="44" t="s">
        <v>127</v>
      </c>
      <c r="E7" s="44" t="s">
        <v>128</v>
      </c>
      <c r="F7" s="44" t="s">
        <v>129</v>
      </c>
      <c r="G7" s="44"/>
      <c r="M7" s="49"/>
      <c r="N7" s="53"/>
      <c r="O7" s="53"/>
      <c r="P7" s="53"/>
      <c r="Q7" s="53"/>
      <c r="S7" s="53"/>
      <c r="T7" s="53"/>
      <c r="U7" s="53"/>
      <c r="V7" s="53"/>
      <c r="W7" s="53"/>
      <c r="X7" s="53"/>
      <c r="Y7" s="53"/>
      <c r="Z7" s="53"/>
      <c r="AA7" s="53"/>
      <c r="AB7" s="53"/>
      <c r="AC7" s="53"/>
      <c r="AD7" s="53"/>
      <c r="AE7" s="53"/>
    </row>
    <row r="8" spans="1:31" s="41" customFormat="1">
      <c r="A8" s="44">
        <v>0.76</v>
      </c>
      <c r="B8" s="44">
        <v>0.79</v>
      </c>
      <c r="C8" s="44">
        <v>0.74</v>
      </c>
      <c r="D8" s="44">
        <v>0.77</v>
      </c>
      <c r="E8" s="44">
        <v>0.69</v>
      </c>
      <c r="F8" s="44">
        <v>0.65</v>
      </c>
      <c r="G8" s="44"/>
      <c r="M8" s="49"/>
      <c r="N8" s="53"/>
      <c r="O8" s="53"/>
      <c r="P8" s="53"/>
      <c r="Q8" s="53"/>
      <c r="S8" s="53"/>
      <c r="T8" s="53"/>
      <c r="U8" s="53"/>
      <c r="V8" s="53"/>
      <c r="W8" s="53"/>
      <c r="X8" s="53"/>
      <c r="Y8" s="53"/>
      <c r="Z8" s="53"/>
      <c r="AA8" s="53"/>
      <c r="AB8" s="53"/>
      <c r="AC8" s="53"/>
      <c r="AD8" s="53"/>
      <c r="AE8" s="53"/>
    </row>
    <row r="9" spans="1:31">
      <c r="A9" s="43"/>
      <c r="B9" s="43"/>
      <c r="C9" s="43"/>
      <c r="D9" s="43"/>
      <c r="E9" s="43"/>
      <c r="F9" s="43"/>
      <c r="G9" s="43"/>
    </row>
    <row r="10" spans="1:31">
      <c r="C10" s="40"/>
    </row>
    <row r="15" spans="1:31">
      <c r="I15" s="40"/>
    </row>
    <row r="17" spans="8:31" ht="29" customHeight="1" thickBot="1">
      <c r="H17" s="45" t="s">
        <v>132</v>
      </c>
      <c r="I17" s="46" t="s">
        <v>133</v>
      </c>
      <c r="J17" s="46" t="s">
        <v>134</v>
      </c>
      <c r="K17" s="46" t="s">
        <v>135</v>
      </c>
    </row>
    <row r="18" spans="8:31" ht="12" customHeight="1" thickTop="1" thickBot="1">
      <c r="H18" s="44">
        <v>1</v>
      </c>
      <c r="I18" s="44">
        <v>2.8493940000000002</v>
      </c>
      <c r="J18" s="44">
        <v>3.1883460000000001</v>
      </c>
      <c r="K18" s="44">
        <v>0.33895199999999998</v>
      </c>
      <c r="M18" s="62"/>
    </row>
    <row r="19" spans="8:31" ht="12" customHeight="1" thickTop="1">
      <c r="H19" s="44">
        <v>2</v>
      </c>
      <c r="I19" s="44">
        <v>1.249905</v>
      </c>
      <c r="J19" s="44">
        <v>1.5034449999999999</v>
      </c>
      <c r="K19" s="44">
        <v>0.25353999999999999</v>
      </c>
    </row>
    <row r="20" spans="8:31" ht="12" customHeight="1">
      <c r="H20" s="44">
        <v>3</v>
      </c>
      <c r="I20" s="44">
        <v>1.109502</v>
      </c>
      <c r="J20" s="44">
        <v>1.302805</v>
      </c>
      <c r="K20" s="44">
        <v>0.193303</v>
      </c>
    </row>
    <row r="21" spans="8:31" ht="12" customHeight="1">
      <c r="H21" s="44">
        <v>4</v>
      </c>
      <c r="I21" s="44">
        <v>1.0942270000000001</v>
      </c>
      <c r="J21" s="44">
        <v>1.2399370000000001</v>
      </c>
      <c r="K21" s="44">
        <v>0.14571000000000001</v>
      </c>
    </row>
    <row r="22" spans="8:31" ht="12" customHeight="1">
      <c r="H22" s="44">
        <v>5</v>
      </c>
      <c r="I22" s="44">
        <v>0.94971700000000003</v>
      </c>
      <c r="J22" s="44">
        <v>1.046915</v>
      </c>
      <c r="K22" s="44">
        <v>9.7197000000000006E-2</v>
      </c>
    </row>
    <row r="23" spans="8:31" ht="12" customHeight="1">
      <c r="H23" s="162" t="s">
        <v>136</v>
      </c>
      <c r="I23" s="162"/>
      <c r="J23" s="162"/>
      <c r="K23" s="162"/>
    </row>
    <row r="24" spans="8:31" s="42" customFormat="1" ht="13" customHeight="1">
      <c r="M24" s="169" t="s">
        <v>167</v>
      </c>
      <c r="N24" s="169"/>
      <c r="O24" s="169"/>
      <c r="P24" s="169"/>
      <c r="Q24" s="169"/>
      <c r="R24" s="169"/>
      <c r="S24" s="169"/>
      <c r="T24" s="169"/>
      <c r="U24" s="44"/>
      <c r="V24" s="44"/>
      <c r="W24" s="44"/>
      <c r="X24" s="44"/>
      <c r="Y24" s="44"/>
      <c r="Z24" s="44"/>
      <c r="AA24" s="44"/>
      <c r="AB24" s="44"/>
      <c r="AC24" s="44"/>
      <c r="AD24" s="44"/>
      <c r="AE24" s="44"/>
    </row>
    <row r="25" spans="8:31" s="42" customFormat="1" ht="13" customHeight="1">
      <c r="M25" s="163" t="s">
        <v>168</v>
      </c>
      <c r="N25" s="163"/>
      <c r="O25" s="163"/>
      <c r="P25" s="163"/>
      <c r="Q25" s="163"/>
      <c r="R25" s="163"/>
      <c r="S25" s="163"/>
      <c r="T25" s="163"/>
      <c r="U25" s="44"/>
      <c r="V25" s="44"/>
      <c r="W25" s="44"/>
      <c r="X25" s="44"/>
      <c r="Y25" s="44"/>
      <c r="Z25" s="44"/>
      <c r="AA25" s="44"/>
      <c r="AB25" s="44"/>
      <c r="AC25" s="44"/>
      <c r="AD25" s="44"/>
      <c r="AE25" s="44"/>
    </row>
    <row r="26" spans="8:31" s="42" customFormat="1" ht="13" customHeight="1" thickBot="1">
      <c r="M26" s="164" t="s">
        <v>137</v>
      </c>
      <c r="N26" s="164"/>
      <c r="O26" s="164"/>
      <c r="P26" s="164"/>
      <c r="Q26" s="164"/>
      <c r="R26" s="164"/>
      <c r="S26" s="164"/>
      <c r="T26" s="164"/>
      <c r="U26" s="44"/>
      <c r="V26" s="44"/>
      <c r="W26" s="44"/>
      <c r="X26" s="44"/>
      <c r="Y26" s="44"/>
      <c r="Z26" s="44"/>
      <c r="AA26" s="44"/>
      <c r="AB26" s="44"/>
      <c r="AC26" s="44"/>
      <c r="AD26" s="44"/>
      <c r="AE26" s="44"/>
    </row>
    <row r="27" spans="8:31" s="42" customFormat="1" ht="13" customHeight="1" thickTop="1">
      <c r="M27" s="44"/>
      <c r="N27" s="63" t="s">
        <v>171</v>
      </c>
      <c r="O27" s="63" t="s">
        <v>172</v>
      </c>
      <c r="P27" s="63" t="s">
        <v>170</v>
      </c>
      <c r="Q27" s="63" t="s">
        <v>169</v>
      </c>
      <c r="R27" s="63" t="s">
        <v>178</v>
      </c>
      <c r="S27" s="63" t="s">
        <v>179</v>
      </c>
      <c r="T27" s="63" t="s">
        <v>180</v>
      </c>
      <c r="U27" s="44"/>
      <c r="V27" s="44"/>
      <c r="W27" s="44"/>
      <c r="X27" s="44"/>
      <c r="Y27" s="44"/>
      <c r="Z27" s="44"/>
      <c r="AA27" s="44"/>
      <c r="AB27" s="44"/>
      <c r="AC27" s="44"/>
      <c r="AD27" s="44"/>
      <c r="AE27" s="44"/>
    </row>
    <row r="28" spans="8:31" s="42" customFormat="1" ht="13" customHeight="1">
      <c r="M28" s="68" t="s">
        <v>89</v>
      </c>
      <c r="N28" s="60">
        <v>-0.19</v>
      </c>
      <c r="O28" s="67">
        <v>-0.01</v>
      </c>
      <c r="P28" s="67">
        <v>-0.27</v>
      </c>
      <c r="Q28" s="67">
        <v>0.55000000000000004</v>
      </c>
      <c r="R28" s="56">
        <v>0.55400000000000005</v>
      </c>
      <c r="S28" s="44">
        <v>0.44600000000000001</v>
      </c>
      <c r="T28" s="44">
        <v>1.5</v>
      </c>
      <c r="U28" s="44"/>
      <c r="V28" s="44"/>
      <c r="W28" s="44"/>
      <c r="X28" s="44"/>
      <c r="Y28" s="44"/>
      <c r="Z28" s="44"/>
      <c r="AA28" s="44"/>
      <c r="AB28" s="44"/>
      <c r="AC28" s="44"/>
      <c r="AD28" s="44"/>
      <c r="AE28" s="44"/>
    </row>
    <row r="29" spans="8:31" s="42" customFormat="1" ht="13" customHeight="1">
      <c r="M29" s="68" t="s">
        <v>90</v>
      </c>
      <c r="N29" s="60">
        <v>0.68</v>
      </c>
      <c r="O29" s="67">
        <v>0.02</v>
      </c>
      <c r="P29" s="67">
        <v>0.73</v>
      </c>
      <c r="Q29" s="67">
        <v>1</v>
      </c>
      <c r="R29" s="56">
        <v>0.995</v>
      </c>
      <c r="S29" s="44">
        <v>5.0000000000000001E-3</v>
      </c>
      <c r="T29" s="44">
        <v>2</v>
      </c>
      <c r="U29" s="44"/>
      <c r="V29" s="44"/>
      <c r="W29" s="44"/>
      <c r="X29" s="44"/>
      <c r="Y29" s="44"/>
      <c r="Z29" s="44"/>
      <c r="AA29" s="44"/>
      <c r="AB29" s="44"/>
      <c r="AC29" s="44"/>
      <c r="AD29" s="44"/>
      <c r="AE29" s="44"/>
    </row>
    <row r="30" spans="8:31" s="42" customFormat="1" ht="13" customHeight="1">
      <c r="M30" s="68" t="s">
        <v>91</v>
      </c>
      <c r="N30" s="60">
        <v>0.6</v>
      </c>
      <c r="O30" s="67">
        <v>0.04</v>
      </c>
      <c r="P30" s="67">
        <v>0.41</v>
      </c>
      <c r="Q30" s="67">
        <v>0.66</v>
      </c>
      <c r="R30" s="56">
        <v>0.65700000000000003</v>
      </c>
      <c r="S30" s="44">
        <v>0.34300000000000003</v>
      </c>
      <c r="T30" s="44">
        <v>2.5</v>
      </c>
      <c r="U30" s="44"/>
      <c r="V30" s="44"/>
      <c r="W30" s="44"/>
      <c r="X30" s="44"/>
      <c r="Y30" s="44"/>
      <c r="Z30" s="44"/>
      <c r="AA30" s="44"/>
      <c r="AB30" s="44"/>
      <c r="AC30" s="44"/>
      <c r="AD30" s="44"/>
      <c r="AE30" s="44"/>
    </row>
    <row r="31" spans="8:31" s="42" customFormat="1" ht="13" customHeight="1">
      <c r="M31" s="68" t="s">
        <v>92</v>
      </c>
      <c r="N31" s="60">
        <v>-0.09</v>
      </c>
      <c r="O31" s="67">
        <v>0.71</v>
      </c>
      <c r="P31" s="67">
        <v>0.02</v>
      </c>
      <c r="Q31" s="67">
        <v>0.52</v>
      </c>
      <c r="R31" s="56">
        <v>0.51600000000000001</v>
      </c>
      <c r="S31" s="44">
        <v>0.48399999999999999</v>
      </c>
      <c r="T31" s="44">
        <v>1.1000000000000001</v>
      </c>
      <c r="U31" s="44"/>
      <c r="V31" s="44"/>
      <c r="W31" s="44"/>
      <c r="X31" s="44"/>
      <c r="Y31" s="44"/>
      <c r="Z31" s="44"/>
      <c r="AA31" s="44"/>
      <c r="AB31" s="44"/>
      <c r="AC31" s="44"/>
      <c r="AD31" s="44"/>
      <c r="AE31" s="44"/>
    </row>
    <row r="32" spans="8:31" s="42" customFormat="1" ht="13" customHeight="1">
      <c r="M32" s="68" t="s">
        <v>121</v>
      </c>
      <c r="N32" s="60">
        <v>-0.65</v>
      </c>
      <c r="O32" s="67">
        <v>-0.18</v>
      </c>
      <c r="P32" s="67">
        <v>-0.13</v>
      </c>
      <c r="Q32" s="67">
        <v>0.56000000000000005</v>
      </c>
      <c r="R32" s="56">
        <v>0.56400000000000006</v>
      </c>
      <c r="S32" s="44">
        <v>0.436</v>
      </c>
      <c r="T32" s="44">
        <v>1.7</v>
      </c>
      <c r="U32" s="44"/>
      <c r="V32" s="44"/>
      <c r="W32" s="44"/>
      <c r="X32" s="44"/>
      <c r="Y32" s="44"/>
      <c r="Z32" s="44"/>
      <c r="AA32" s="44"/>
      <c r="AB32" s="44"/>
      <c r="AC32" s="44"/>
      <c r="AD32" s="44"/>
      <c r="AE32" s="44"/>
    </row>
    <row r="33" spans="13:31" s="42" customFormat="1" ht="13" customHeight="1">
      <c r="M33" s="68" t="s">
        <v>103</v>
      </c>
      <c r="N33" s="60">
        <v>0.92</v>
      </c>
      <c r="O33" s="67">
        <v>0.11</v>
      </c>
      <c r="P33" s="67">
        <v>-0.27</v>
      </c>
      <c r="Q33" s="67">
        <v>1</v>
      </c>
      <c r="R33" s="56">
        <v>0.995</v>
      </c>
      <c r="S33" s="44">
        <v>5.0000000000000001E-3</v>
      </c>
      <c r="T33" s="44">
        <v>1.4</v>
      </c>
      <c r="U33" s="44"/>
      <c r="V33" s="44"/>
      <c r="W33" s="44"/>
      <c r="X33" s="44"/>
      <c r="Y33" s="44"/>
      <c r="Z33" s="44"/>
      <c r="AA33" s="44"/>
      <c r="AB33" s="44"/>
      <c r="AC33" s="44"/>
      <c r="AD33" s="44"/>
      <c r="AE33" s="44"/>
    </row>
    <row r="34" spans="13:31" s="42" customFormat="1" ht="13" customHeight="1">
      <c r="M34" s="68" t="s">
        <v>124</v>
      </c>
      <c r="N34" s="60">
        <v>0.67</v>
      </c>
      <c r="O34" s="67">
        <v>-0.26</v>
      </c>
      <c r="P34" s="67">
        <v>7.0000000000000007E-2</v>
      </c>
      <c r="Q34" s="67">
        <v>0.56000000000000005</v>
      </c>
      <c r="R34" s="56">
        <v>0.55899999999999994</v>
      </c>
      <c r="S34" s="44">
        <v>0.441</v>
      </c>
      <c r="T34" s="44">
        <v>1.5</v>
      </c>
      <c r="U34" s="44"/>
      <c r="V34" s="44"/>
      <c r="W34" s="44"/>
      <c r="X34" s="44"/>
      <c r="Y34" s="44"/>
      <c r="Z34" s="44"/>
      <c r="AA34" s="44"/>
      <c r="AB34" s="44"/>
      <c r="AC34" s="44"/>
      <c r="AD34" s="44"/>
      <c r="AE34" s="44"/>
    </row>
    <row r="35" spans="13:31" s="42" customFormat="1" ht="13" customHeight="1">
      <c r="M35" s="68" t="s">
        <v>125</v>
      </c>
      <c r="N35" s="60">
        <v>-7.0000000000000007E-2</v>
      </c>
      <c r="O35" s="67">
        <v>0.17</v>
      </c>
      <c r="P35" s="67">
        <v>0.6</v>
      </c>
      <c r="Q35" s="67">
        <v>0.4</v>
      </c>
      <c r="R35" s="56">
        <v>0.39700000000000002</v>
      </c>
      <c r="S35" s="44">
        <v>0.60299999999999998</v>
      </c>
      <c r="T35" s="44">
        <v>1.2</v>
      </c>
      <c r="U35" s="44"/>
      <c r="V35" s="44"/>
      <c r="W35" s="44"/>
      <c r="X35" s="44"/>
      <c r="Y35" s="44"/>
      <c r="Z35" s="44"/>
      <c r="AA35" s="44"/>
      <c r="AB35" s="44"/>
      <c r="AC35" s="44"/>
      <c r="AD35" s="44"/>
      <c r="AE35" s="44"/>
    </row>
    <row r="36" spans="13:31" s="42" customFormat="1" ht="13" customHeight="1">
      <c r="M36" s="68" t="s">
        <v>104</v>
      </c>
      <c r="N36" s="60">
        <v>0.28999999999999998</v>
      </c>
      <c r="O36" s="67" t="s">
        <v>181</v>
      </c>
      <c r="P36" s="67">
        <v>0.24</v>
      </c>
      <c r="Q36" s="67">
        <v>1</v>
      </c>
      <c r="R36" s="56">
        <v>0.995</v>
      </c>
      <c r="S36" s="44">
        <v>5.0000000000000001E-3</v>
      </c>
      <c r="T36" s="44">
        <v>1.8</v>
      </c>
      <c r="U36" s="44"/>
      <c r="V36" s="44"/>
      <c r="W36" s="44"/>
      <c r="X36" s="44"/>
      <c r="Y36" s="44"/>
      <c r="Z36" s="44"/>
      <c r="AA36" s="44"/>
      <c r="AB36" s="44"/>
      <c r="AC36" s="44"/>
      <c r="AD36" s="44"/>
      <c r="AE36" s="44"/>
    </row>
    <row r="37" spans="13:31" s="42" customFormat="1" ht="13" customHeight="1">
      <c r="M37" s="68" t="s">
        <v>94</v>
      </c>
      <c r="N37" s="60">
        <v>0.15</v>
      </c>
      <c r="O37" s="67">
        <v>0.3</v>
      </c>
      <c r="P37" s="67">
        <v>0.08</v>
      </c>
      <c r="Q37" s="67">
        <v>0.33</v>
      </c>
      <c r="R37" s="56">
        <v>0.33299999999999996</v>
      </c>
      <c r="S37" s="44">
        <v>0.66700000000000004</v>
      </c>
      <c r="T37" s="44">
        <v>2</v>
      </c>
      <c r="U37" s="44"/>
      <c r="V37" s="44"/>
      <c r="W37" s="44"/>
      <c r="X37" s="44"/>
      <c r="Y37" s="44"/>
      <c r="Z37" s="44"/>
      <c r="AA37" s="44"/>
      <c r="AB37" s="44"/>
      <c r="AC37" s="44"/>
      <c r="AD37" s="44"/>
      <c r="AE37" s="44"/>
    </row>
    <row r="38" spans="13:31" s="42" customFormat="1" ht="13" customHeight="1">
      <c r="M38" s="68" t="s">
        <v>127</v>
      </c>
      <c r="N38" s="60">
        <v>-0.16</v>
      </c>
      <c r="O38" s="67">
        <v>-0.2</v>
      </c>
      <c r="P38" s="67">
        <v>0.48</v>
      </c>
      <c r="Q38" s="67">
        <v>0.52</v>
      </c>
      <c r="R38" s="56">
        <v>0.52200000000000002</v>
      </c>
      <c r="S38" s="44">
        <v>0.47799999999999998</v>
      </c>
      <c r="T38" s="44">
        <v>2.6</v>
      </c>
      <c r="U38" s="44"/>
      <c r="V38" s="44"/>
      <c r="W38" s="44"/>
      <c r="X38" s="44"/>
      <c r="Y38" s="44"/>
      <c r="Z38" s="44"/>
      <c r="AA38" s="44"/>
      <c r="AB38" s="44"/>
      <c r="AC38" s="44"/>
      <c r="AD38" s="44"/>
      <c r="AE38" s="44"/>
    </row>
    <row r="39" spans="13:31" s="42" customFormat="1" ht="13" customHeight="1">
      <c r="M39" s="68" t="s">
        <v>95</v>
      </c>
      <c r="N39" s="60">
        <v>0.16</v>
      </c>
      <c r="O39" s="67">
        <v>0.79</v>
      </c>
      <c r="P39" s="67">
        <v>0.21</v>
      </c>
      <c r="Q39" s="67">
        <v>0.89</v>
      </c>
      <c r="R39" s="56">
        <v>0.89200000000000002</v>
      </c>
      <c r="S39" s="44">
        <v>0.108</v>
      </c>
      <c r="T39" s="44">
        <v>1.8</v>
      </c>
      <c r="U39" s="44"/>
      <c r="V39" s="44"/>
      <c r="W39" s="44"/>
      <c r="X39" s="44"/>
      <c r="Y39" s="44"/>
      <c r="Z39" s="44"/>
      <c r="AA39" s="44"/>
      <c r="AB39" s="44"/>
      <c r="AC39" s="44"/>
      <c r="AD39" s="44"/>
      <c r="AE39" s="44"/>
    </row>
    <row r="40" spans="13:31" s="42" customFormat="1" ht="13" customHeight="1">
      <c r="M40" s="68" t="s">
        <v>96</v>
      </c>
      <c r="N40" s="60">
        <v>0.03</v>
      </c>
      <c r="O40" s="67">
        <v>0.92</v>
      </c>
      <c r="P40" s="67">
        <v>0</v>
      </c>
      <c r="Q40" s="67">
        <v>1</v>
      </c>
      <c r="R40" s="56">
        <v>0.995</v>
      </c>
      <c r="S40" s="44">
        <v>5.0000000000000001E-3</v>
      </c>
      <c r="T40" s="44">
        <v>1.3</v>
      </c>
      <c r="U40" s="44"/>
      <c r="V40" s="44"/>
      <c r="W40" s="44"/>
      <c r="X40" s="44"/>
      <c r="Y40" s="44"/>
      <c r="Z40" s="44"/>
      <c r="AA40" s="44"/>
      <c r="AB40" s="44"/>
      <c r="AC40" s="44"/>
      <c r="AD40" s="44"/>
      <c r="AE40" s="44"/>
    </row>
    <row r="41" spans="13:31" s="42" customFormat="1" ht="13" customHeight="1">
      <c r="M41" s="64"/>
      <c r="N41" s="67"/>
      <c r="O41" s="67"/>
      <c r="P41" s="67"/>
      <c r="Q41" s="67"/>
      <c r="R41" s="44"/>
      <c r="S41" s="44"/>
      <c r="T41" s="44"/>
      <c r="U41" s="44"/>
      <c r="V41" s="44"/>
      <c r="W41" s="44"/>
      <c r="X41" s="44"/>
      <c r="Y41" s="44"/>
      <c r="Z41" s="44"/>
      <c r="AA41" s="44"/>
      <c r="AB41" s="44"/>
      <c r="AC41" s="44"/>
      <c r="AD41" s="44"/>
      <c r="AE41" s="44"/>
    </row>
    <row r="42" spans="13:31" s="42" customFormat="1" ht="13" customHeight="1">
      <c r="M42" s="65"/>
      <c r="N42" s="63" t="s">
        <v>171</v>
      </c>
      <c r="O42" s="63" t="s">
        <v>172</v>
      </c>
      <c r="P42" s="63" t="s">
        <v>170</v>
      </c>
      <c r="Q42" s="63" t="s">
        <v>169</v>
      </c>
      <c r="R42" s="44"/>
      <c r="S42" s="44"/>
      <c r="T42" s="44"/>
      <c r="U42" s="44"/>
      <c r="V42" s="44"/>
      <c r="W42" s="44"/>
      <c r="X42" s="44"/>
      <c r="Y42" s="44"/>
      <c r="Z42" s="44"/>
      <c r="AA42" s="44"/>
      <c r="AB42" s="44"/>
      <c r="AC42" s="44"/>
      <c r="AD42" s="44"/>
      <c r="AE42" s="44"/>
    </row>
    <row r="43" spans="13:31" s="42" customFormat="1" ht="13" customHeight="1">
      <c r="M43" s="66" t="s">
        <v>138</v>
      </c>
      <c r="N43" s="44">
        <v>2.74</v>
      </c>
      <c r="O43" s="44">
        <v>2.39</v>
      </c>
      <c r="P43" s="44">
        <v>1.95</v>
      </c>
      <c r="Q43" s="44">
        <v>1.89</v>
      </c>
      <c r="R43" s="44"/>
      <c r="S43" s="44"/>
      <c r="T43" s="44"/>
      <c r="U43" s="44"/>
      <c r="V43" s="44"/>
      <c r="W43" s="44"/>
      <c r="X43" s="44"/>
      <c r="Y43" s="44"/>
      <c r="Z43" s="44"/>
      <c r="AA43" s="44"/>
      <c r="AB43" s="44"/>
      <c r="AC43" s="44"/>
      <c r="AD43" s="44"/>
      <c r="AE43" s="44"/>
    </row>
    <row r="44" spans="13:31" s="42" customFormat="1" ht="13" customHeight="1">
      <c r="M44" s="66" t="s">
        <v>139</v>
      </c>
      <c r="N44" s="44">
        <v>0.21</v>
      </c>
      <c r="O44" s="44">
        <v>0.18</v>
      </c>
      <c r="P44" s="44">
        <v>0.15</v>
      </c>
      <c r="Q44" s="44">
        <v>0.15</v>
      </c>
      <c r="R44" s="44"/>
      <c r="S44" s="44"/>
      <c r="T44" s="44"/>
      <c r="U44" s="44"/>
      <c r="V44" s="44"/>
      <c r="W44" s="44"/>
      <c r="X44" s="44"/>
      <c r="Y44" s="44"/>
      <c r="Z44" s="44"/>
      <c r="AA44" s="44"/>
      <c r="AB44" s="44"/>
      <c r="AC44" s="44"/>
      <c r="AD44" s="44"/>
      <c r="AE44" s="44"/>
    </row>
    <row r="45" spans="13:31" s="42" customFormat="1" ht="13" customHeight="1">
      <c r="M45" s="66" t="s">
        <v>140</v>
      </c>
      <c r="N45" s="44">
        <v>0.21</v>
      </c>
      <c r="O45" s="44">
        <v>0.39</v>
      </c>
      <c r="P45" s="44">
        <v>0.54</v>
      </c>
      <c r="Q45" s="63">
        <v>0.69</v>
      </c>
      <c r="R45" s="44"/>
      <c r="S45" s="44"/>
      <c r="T45" s="44"/>
      <c r="U45" s="44"/>
      <c r="V45" s="44"/>
      <c r="W45" s="44"/>
      <c r="X45" s="44"/>
      <c r="Y45" s="44"/>
      <c r="Z45" s="44"/>
      <c r="AA45" s="44"/>
      <c r="AB45" s="44"/>
      <c r="AC45" s="44"/>
      <c r="AD45" s="44"/>
      <c r="AE45" s="44"/>
    </row>
    <row r="46" spans="13:31" s="42" customFormat="1" ht="13" customHeight="1">
      <c r="M46" s="66" t="s">
        <v>141</v>
      </c>
      <c r="N46" s="44">
        <v>0.31</v>
      </c>
      <c r="O46" s="44">
        <v>0.27</v>
      </c>
      <c r="P46" s="44">
        <v>0.22</v>
      </c>
      <c r="Q46" s="44">
        <v>0.21</v>
      </c>
      <c r="R46" s="44"/>
      <c r="S46" s="44"/>
      <c r="T46" s="44"/>
      <c r="U46" s="44"/>
      <c r="V46" s="44"/>
      <c r="W46" s="44"/>
      <c r="X46" s="44"/>
      <c r="Y46" s="44"/>
      <c r="Z46" s="44"/>
      <c r="AA46" s="44"/>
      <c r="AB46" s="44"/>
      <c r="AC46" s="44"/>
      <c r="AD46" s="44"/>
      <c r="AE46" s="44"/>
    </row>
    <row r="47" spans="13:31" s="42" customFormat="1" ht="13" customHeight="1">
      <c r="M47" s="66" t="s">
        <v>142</v>
      </c>
      <c r="N47" s="44">
        <v>0.31</v>
      </c>
      <c r="O47" s="44">
        <v>0.56999999999999995</v>
      </c>
      <c r="P47" s="44">
        <v>0.79</v>
      </c>
      <c r="Q47" s="56">
        <v>1</v>
      </c>
      <c r="R47" s="44"/>
      <c r="S47" s="44"/>
      <c r="T47" s="44"/>
      <c r="U47" s="44"/>
      <c r="V47" s="44"/>
      <c r="W47" s="44"/>
      <c r="X47" s="44"/>
      <c r="Y47" s="44"/>
      <c r="Z47" s="44"/>
      <c r="AA47" s="44"/>
      <c r="AB47" s="44"/>
      <c r="AC47" s="44"/>
      <c r="AD47" s="44"/>
      <c r="AE47" s="44"/>
    </row>
    <row r="53" spans="13:23">
      <c r="S53" s="167"/>
      <c r="T53" s="167"/>
      <c r="U53" s="167"/>
      <c r="V53" s="167"/>
      <c r="W53" s="167"/>
    </row>
    <row r="54" spans="13:23">
      <c r="S54" s="47"/>
    </row>
    <row r="55" spans="13:23">
      <c r="M55" s="167" t="s">
        <v>173</v>
      </c>
      <c r="N55" s="167"/>
      <c r="O55" s="167"/>
      <c r="P55" s="167"/>
      <c r="Q55" s="167"/>
      <c r="S55" s="47"/>
      <c r="V55" s="48"/>
    </row>
    <row r="56" spans="13:23">
      <c r="M56" s="167" t="s">
        <v>174</v>
      </c>
      <c r="N56" s="167"/>
      <c r="O56" s="167"/>
      <c r="P56" s="167"/>
      <c r="Q56" s="167"/>
      <c r="S56" s="47"/>
    </row>
    <row r="57" spans="13:23">
      <c r="M57" s="7"/>
      <c r="S57" s="47"/>
    </row>
    <row r="58" spans="13:23" ht="66" customHeight="1">
      <c r="M58" s="168" t="s">
        <v>175</v>
      </c>
      <c r="N58" s="168"/>
      <c r="O58" s="168"/>
      <c r="P58" s="168"/>
      <c r="Q58" s="168"/>
      <c r="S58" s="47"/>
    </row>
    <row r="59" spans="13:23">
      <c r="M59" s="7"/>
    </row>
    <row r="60" spans="13:23">
      <c r="M60" s="167" t="s">
        <v>176</v>
      </c>
      <c r="N60" s="167"/>
      <c r="O60" s="167"/>
      <c r="P60" s="167"/>
      <c r="Q60" s="167"/>
    </row>
    <row r="61" spans="13:23">
      <c r="M61" s="167" t="s">
        <v>177</v>
      </c>
      <c r="N61" s="167"/>
      <c r="O61" s="167"/>
      <c r="P61" s="167"/>
      <c r="Q61" s="167"/>
    </row>
    <row r="62" spans="13:23">
      <c r="M62" s="130"/>
      <c r="N62" s="130"/>
      <c r="O62" s="130"/>
      <c r="P62" s="130"/>
      <c r="Q62" s="130"/>
    </row>
    <row r="63" spans="13:23" ht="36" customHeight="1">
      <c r="M63" s="168" t="s">
        <v>143</v>
      </c>
      <c r="N63" s="168"/>
      <c r="O63" s="168"/>
      <c r="P63" s="168"/>
      <c r="Q63" s="168"/>
    </row>
    <row r="64" spans="13:23">
      <c r="M64" s="168" t="s">
        <v>144</v>
      </c>
      <c r="N64" s="168"/>
      <c r="O64" s="168"/>
      <c r="P64" s="168"/>
      <c r="Q64" s="168"/>
    </row>
    <row r="65" spans="13:46">
      <c r="M65" s="168"/>
      <c r="N65" s="168"/>
      <c r="O65" s="168"/>
      <c r="P65" s="168"/>
      <c r="Q65" s="168"/>
    </row>
    <row r="66" spans="13:46">
      <c r="R66" s="42"/>
      <c r="S66" s="44"/>
      <c r="T66" s="44"/>
      <c r="U66" s="44"/>
      <c r="V66" s="44"/>
      <c r="W66" s="44"/>
      <c r="X66" s="44"/>
      <c r="Y66" s="44"/>
    </row>
    <row r="67" spans="13:46" ht="13" customHeight="1" thickBot="1">
      <c r="R67" s="165"/>
      <c r="S67" s="165"/>
      <c r="T67" s="165"/>
      <c r="U67" s="165"/>
      <c r="V67" s="165"/>
      <c r="W67" s="165"/>
      <c r="X67" s="165"/>
      <c r="Y67" s="165"/>
      <c r="Z67" s="58"/>
      <c r="AA67" s="58"/>
      <c r="AB67" s="58"/>
      <c r="AC67" s="58"/>
      <c r="AD67" s="58"/>
      <c r="AE67" s="58"/>
      <c r="AG67" s="165" t="s">
        <v>166</v>
      </c>
      <c r="AH67" s="165"/>
      <c r="AI67" s="165"/>
      <c r="AJ67" s="165"/>
      <c r="AK67" s="165"/>
      <c r="AL67" s="165"/>
      <c r="AM67" s="165"/>
      <c r="AN67" s="165"/>
      <c r="AO67" s="165"/>
      <c r="AP67" s="165"/>
      <c r="AQ67" s="165"/>
      <c r="AR67" s="165"/>
      <c r="AS67" s="165"/>
      <c r="AT67" s="165"/>
    </row>
    <row r="68" spans="13:46" ht="12" customHeight="1" thickTop="1">
      <c r="R68" s="54"/>
      <c r="S68" s="50"/>
      <c r="T68" s="50"/>
      <c r="U68" s="50"/>
      <c r="V68" s="50"/>
      <c r="W68" s="50"/>
      <c r="X68" s="50"/>
      <c r="Y68" s="50"/>
      <c r="Z68" s="57"/>
      <c r="AA68" s="57"/>
      <c r="AB68" s="57"/>
      <c r="AC68" s="57"/>
      <c r="AD68" s="57"/>
      <c r="AE68" s="57"/>
      <c r="AG68" s="54"/>
      <c r="AH68" s="50" t="s">
        <v>153</v>
      </c>
      <c r="AI68" s="50" t="s">
        <v>154</v>
      </c>
      <c r="AJ68" s="50" t="s">
        <v>155</v>
      </c>
      <c r="AK68" s="50" t="s">
        <v>156</v>
      </c>
      <c r="AL68" s="50" t="s">
        <v>157</v>
      </c>
      <c r="AM68" s="50" t="s">
        <v>158</v>
      </c>
      <c r="AN68" s="50" t="s">
        <v>159</v>
      </c>
      <c r="AO68" s="50" t="s">
        <v>160</v>
      </c>
      <c r="AP68" s="50" t="s">
        <v>161</v>
      </c>
      <c r="AQ68" s="50" t="s">
        <v>162</v>
      </c>
      <c r="AR68" s="50" t="s">
        <v>163</v>
      </c>
      <c r="AS68" s="50" t="s">
        <v>164</v>
      </c>
      <c r="AT68" s="50" t="s">
        <v>165</v>
      </c>
    </row>
    <row r="69" spans="13:46" ht="12" customHeight="1">
      <c r="R69" s="55"/>
      <c r="S69" s="56"/>
      <c r="T69" s="56"/>
      <c r="U69" s="56"/>
      <c r="V69" s="56"/>
      <c r="W69" s="56"/>
      <c r="X69" s="56"/>
      <c r="Y69" s="56"/>
      <c r="Z69" s="57"/>
      <c r="AA69" s="57"/>
      <c r="AB69" s="57"/>
      <c r="AC69" s="57"/>
      <c r="AD69" s="57"/>
      <c r="AE69" s="57"/>
      <c r="AG69" s="55" t="s">
        <v>150</v>
      </c>
      <c r="AH69" s="56">
        <v>1.72</v>
      </c>
      <c r="AI69" s="56">
        <v>1.46</v>
      </c>
      <c r="AJ69" s="56">
        <v>1.22</v>
      </c>
      <c r="AK69" s="56">
        <v>1.0309999999999999</v>
      </c>
      <c r="AL69" s="56">
        <v>0.99</v>
      </c>
      <c r="AM69" s="56">
        <v>0.90700000000000003</v>
      </c>
      <c r="AN69" s="56">
        <v>0.88500000000000001</v>
      </c>
      <c r="AO69" s="56">
        <v>0.76700000000000002</v>
      </c>
      <c r="AP69" s="56">
        <v>0.70499999999999996</v>
      </c>
      <c r="AQ69" s="56">
        <v>0.65400000000000003</v>
      </c>
      <c r="AR69" s="56">
        <v>0.61</v>
      </c>
      <c r="AS69" s="56">
        <v>0.54500000000000004</v>
      </c>
      <c r="AT69" s="56">
        <v>0.49299999999999999</v>
      </c>
    </row>
    <row r="70" spans="13:46" ht="12" customHeight="1">
      <c r="R70" s="55"/>
      <c r="S70" s="56"/>
      <c r="T70" s="56"/>
      <c r="U70" s="56"/>
      <c r="V70" s="56"/>
      <c r="W70" s="56"/>
      <c r="X70" s="56"/>
      <c r="Y70" s="56"/>
      <c r="Z70" s="57"/>
      <c r="AA70" s="57"/>
      <c r="AB70" s="57"/>
      <c r="AC70" s="57"/>
      <c r="AD70" s="57"/>
      <c r="AE70" s="57"/>
      <c r="AG70" s="55" t="s">
        <v>151</v>
      </c>
      <c r="AH70" s="56">
        <v>0.23</v>
      </c>
      <c r="AI70" s="56">
        <v>0.17</v>
      </c>
      <c r="AJ70" s="56">
        <v>0.12</v>
      </c>
      <c r="AK70" s="56">
        <v>8.4000000000000005E-2</v>
      </c>
      <c r="AL70" s="56">
        <v>7.6999999999999999E-2</v>
      </c>
      <c r="AM70" s="56">
        <v>6.5000000000000002E-2</v>
      </c>
      <c r="AN70" s="56">
        <v>6.2E-2</v>
      </c>
      <c r="AO70" s="56">
        <v>4.5999999999999999E-2</v>
      </c>
      <c r="AP70" s="56">
        <v>3.9E-2</v>
      </c>
      <c r="AQ70" s="56">
        <v>3.4000000000000002E-2</v>
      </c>
      <c r="AR70" s="56">
        <v>0.03</v>
      </c>
      <c r="AS70" s="56">
        <v>2.3E-2</v>
      </c>
      <c r="AT70" s="56">
        <v>1.9E-2</v>
      </c>
    </row>
    <row r="71" spans="13:46" ht="12" customHeight="1">
      <c r="R71" s="55"/>
      <c r="S71" s="60"/>
      <c r="T71" s="60"/>
      <c r="U71" s="60"/>
      <c r="V71" s="60"/>
      <c r="W71" s="60"/>
      <c r="X71" s="60"/>
      <c r="Y71" s="60"/>
      <c r="Z71" s="57"/>
      <c r="AA71" s="57"/>
      <c r="AB71" s="57"/>
      <c r="AC71" s="57"/>
      <c r="AD71" s="57"/>
      <c r="AE71" s="57"/>
      <c r="AG71" s="55" t="s">
        <v>152</v>
      </c>
      <c r="AH71" s="56">
        <v>0.23</v>
      </c>
      <c r="AI71" s="56">
        <v>0.4</v>
      </c>
      <c r="AJ71" s="56">
        <v>0.52</v>
      </c>
      <c r="AK71" s="56">
        <v>0.60299999999999998</v>
      </c>
      <c r="AL71" s="56">
        <v>0.68100000000000005</v>
      </c>
      <c r="AM71" s="56">
        <v>0.746</v>
      </c>
      <c r="AN71" s="56">
        <v>0.80800000000000005</v>
      </c>
      <c r="AO71" s="56">
        <v>0.85399999999999998</v>
      </c>
      <c r="AP71" s="56">
        <v>0.89400000000000002</v>
      </c>
      <c r="AQ71" s="56">
        <v>0.92700000000000005</v>
      </c>
      <c r="AR71" s="56">
        <v>0.96</v>
      </c>
      <c r="AS71" s="56">
        <v>0.98099999999999998</v>
      </c>
      <c r="AT71" s="56">
        <v>1</v>
      </c>
    </row>
    <row r="72" spans="13:46" ht="12" customHeight="1">
      <c r="R72" s="61"/>
      <c r="S72" s="59"/>
      <c r="T72" s="59" t="s">
        <v>160</v>
      </c>
      <c r="U72" s="59" t="s">
        <v>161</v>
      </c>
      <c r="V72" s="59" t="s">
        <v>162</v>
      </c>
      <c r="W72" s="59" t="s">
        <v>163</v>
      </c>
      <c r="X72" s="59" t="s">
        <v>164</v>
      </c>
      <c r="Y72" s="59" t="s">
        <v>165</v>
      </c>
      <c r="Z72" s="57"/>
      <c r="AA72" s="57"/>
      <c r="AB72" s="57"/>
      <c r="AC72" s="57"/>
      <c r="AD72" s="57"/>
      <c r="AE72" s="57"/>
    </row>
    <row r="73" spans="13:46" ht="12" customHeight="1">
      <c r="R73" s="55" t="s">
        <v>150</v>
      </c>
      <c r="S73" s="56"/>
      <c r="T73" s="56">
        <v>0.76700000000000002</v>
      </c>
      <c r="U73" s="56">
        <v>0.70499999999999996</v>
      </c>
      <c r="V73" s="56">
        <v>0.65400000000000003</v>
      </c>
      <c r="W73" s="56">
        <v>0.61</v>
      </c>
      <c r="X73" s="56">
        <v>0.54500000000000004</v>
      </c>
      <c r="Y73" s="56">
        <v>0.49299999999999999</v>
      </c>
    </row>
    <row r="74" spans="13:46" ht="12" customHeight="1">
      <c r="R74" s="55" t="s">
        <v>151</v>
      </c>
      <c r="S74" s="56"/>
      <c r="T74" s="56">
        <v>4.5999999999999999E-2</v>
      </c>
      <c r="U74" s="56">
        <v>3.9E-2</v>
      </c>
      <c r="V74" s="56">
        <v>3.4000000000000002E-2</v>
      </c>
      <c r="W74" s="56">
        <v>0.03</v>
      </c>
      <c r="X74" s="56">
        <v>2.3E-2</v>
      </c>
      <c r="Y74" s="56">
        <v>1.9E-2</v>
      </c>
    </row>
    <row r="75" spans="13:46" ht="12" customHeight="1">
      <c r="R75" s="55" t="s">
        <v>152</v>
      </c>
      <c r="S75" s="56"/>
      <c r="T75" s="56">
        <v>0.85399999999999998</v>
      </c>
      <c r="U75" s="56">
        <v>0.89400000000000002</v>
      </c>
      <c r="V75" s="56">
        <v>0.92700000000000005</v>
      </c>
      <c r="W75" s="56">
        <v>0.96</v>
      </c>
      <c r="X75" s="56">
        <v>0.98099999999999998</v>
      </c>
      <c r="Y75" s="56">
        <v>1</v>
      </c>
    </row>
  </sheetData>
  <mergeCells count="19">
    <mergeCell ref="A1:G1"/>
    <mergeCell ref="D2:E2"/>
    <mergeCell ref="AG67:AT67"/>
    <mergeCell ref="R67:Y67"/>
    <mergeCell ref="M55:Q55"/>
    <mergeCell ref="M56:Q56"/>
    <mergeCell ref="M58:Q58"/>
    <mergeCell ref="M24:T24"/>
    <mergeCell ref="S53:W53"/>
    <mergeCell ref="M60:Q60"/>
    <mergeCell ref="M63:Q63"/>
    <mergeCell ref="M64:Q65"/>
    <mergeCell ref="M61:Q61"/>
    <mergeCell ref="M62:Q62"/>
    <mergeCell ref="A3:G3"/>
    <mergeCell ref="A4:G4"/>
    <mergeCell ref="H23:K23"/>
    <mergeCell ref="M25:T25"/>
    <mergeCell ref="M26:T2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Sheet1</vt:lpstr>
      <vt:lpstr>Repondents</vt:lpstr>
      <vt:lpstr>cluster</vt:lpstr>
      <vt:lpstr>Questionnaire</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Tan</dc:creator>
  <cp:lastModifiedBy>Xin Tan</cp:lastModifiedBy>
  <dcterms:created xsi:type="dcterms:W3CDTF">2019-03-14T19:06:23Z</dcterms:created>
  <dcterms:modified xsi:type="dcterms:W3CDTF">2019-03-27T13:40:11Z</dcterms:modified>
</cp:coreProperties>
</file>