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FF70E6A-9B36-4B45-AA09-10347F40E01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O8" i="1" s="1"/>
  <c r="T8" i="1" s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S3" i="1"/>
  <c r="T3" i="1"/>
  <c r="U3" i="1"/>
  <c r="R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N3" i="1"/>
  <c r="O3" i="1"/>
  <c r="P3" i="1"/>
  <c r="M3" i="1"/>
  <c r="H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I3" i="1"/>
  <c r="J3" i="1"/>
  <c r="K3" i="1"/>
</calcChain>
</file>

<file path=xl/sharedStrings.xml><?xml version="1.0" encoding="utf-8"?>
<sst xmlns="http://schemas.openxmlformats.org/spreadsheetml/2006/main" count="140" uniqueCount="128">
  <si>
    <t>Зал 1</t>
  </si>
  <si>
    <t>Зал 3</t>
  </si>
  <si>
    <t>Зал 4</t>
  </si>
  <si>
    <t>Схема мест</t>
  </si>
  <si>
    <t>Сеансы</t>
  </si>
  <si>
    <t xml:space="preserve"> обычная стоимость</t>
  </si>
  <si>
    <t>множитель стоимости 1.25х</t>
  </si>
  <si>
    <t>Первый индекс - ряд</t>
  </si>
  <si>
    <t>Второй индекс - место на ряду</t>
  </si>
  <si>
    <t>Интерстеллар 5</t>
  </si>
  <si>
    <t>Побег из шоушенка 2</t>
  </si>
  <si>
    <t>Список Шиндлера 3</t>
  </si>
  <si>
    <t>Властелин колец: Возвращение короля 4</t>
  </si>
  <si>
    <t>Зеленая миля 1</t>
  </si>
  <si>
    <t>Список билетов</t>
  </si>
  <si>
    <t>22 23 31 32</t>
  </si>
  <si>
    <t>11 22 23 32 33</t>
  </si>
  <si>
    <t>22 23</t>
  </si>
  <si>
    <t>12 13</t>
  </si>
  <si>
    <t xml:space="preserve">42 43 </t>
  </si>
  <si>
    <t>22 23 32 33</t>
  </si>
  <si>
    <t>22 31</t>
  </si>
  <si>
    <t>11 23 32</t>
  </si>
  <si>
    <t>11 1</t>
  </si>
  <si>
    <t>12 2</t>
  </si>
  <si>
    <t>13 3</t>
  </si>
  <si>
    <t>21 5</t>
  </si>
  <si>
    <t>22 6</t>
  </si>
  <si>
    <t>23 7</t>
  </si>
  <si>
    <t>24 8</t>
  </si>
  <si>
    <t>31 9</t>
  </si>
  <si>
    <t>32 10</t>
  </si>
  <si>
    <t>33 11</t>
  </si>
  <si>
    <t>34 12</t>
  </si>
  <si>
    <t xml:space="preserve">41 13 </t>
  </si>
  <si>
    <t>42 14</t>
  </si>
  <si>
    <t>43 15</t>
  </si>
  <si>
    <t>44 16</t>
  </si>
  <si>
    <t>51 17</t>
  </si>
  <si>
    <t>52 18</t>
  </si>
  <si>
    <t>53 19</t>
  </si>
  <si>
    <t>54 20</t>
  </si>
  <si>
    <t>14 4</t>
  </si>
  <si>
    <t>22 23 42 43</t>
  </si>
  <si>
    <t>23 42 43</t>
  </si>
  <si>
    <t>Рекламные видео</t>
  </si>
  <si>
    <t>Рекламные видео показ</t>
  </si>
  <si>
    <t>п - перед</t>
  </si>
  <si>
    <t>в - вовремя сеанса (после начала)</t>
  </si>
  <si>
    <t>Список рекламных видео</t>
  </si>
  <si>
    <t>Список рекламодателей</t>
  </si>
  <si>
    <t>1 - пепсико</t>
  </si>
  <si>
    <t>2 - трейлеры</t>
  </si>
  <si>
    <t>3 - чп кафе</t>
  </si>
  <si>
    <t xml:space="preserve">4 - чп мастерская </t>
  </si>
  <si>
    <t>1) 01.05.2022  16:20:00</t>
  </si>
  <si>
    <t>2) 01.05.2022  13:20:00</t>
  </si>
  <si>
    <t>3) 01.05.2022  19:20:00</t>
  </si>
  <si>
    <t>4) 01.05.2022  9:50:00</t>
  </si>
  <si>
    <t>5) 01.05.2022  6:20:00</t>
  </si>
  <si>
    <t>6) 01.05.2022  17:20:00</t>
  </si>
  <si>
    <t>7) 01.05.2022  14:20:00</t>
  </si>
  <si>
    <t>8) 01.05.2022  19:20:00</t>
  </si>
  <si>
    <t>9) 01.05.2022  10:20:00</t>
  </si>
  <si>
    <t>10) 01.05.2022  7:00:00</t>
  </si>
  <si>
    <t>Фильмы</t>
  </si>
  <si>
    <t>Жанры</t>
  </si>
  <si>
    <t>Страны</t>
  </si>
  <si>
    <t>Студии</t>
  </si>
  <si>
    <t>1) Зеленая миля</t>
  </si>
  <si>
    <t>2) Побег из Шоушенка</t>
  </si>
  <si>
    <t>3) Список Шиндлера</t>
  </si>
  <si>
    <t>4) Властелин колец</t>
  </si>
  <si>
    <t>5) Интерстеллар</t>
  </si>
  <si>
    <t>1) Том Хэнкс</t>
  </si>
  <si>
    <t>2) Фрэнк Дарабонт</t>
  </si>
  <si>
    <t>3) Тим Роббинс</t>
  </si>
  <si>
    <t>4) Морган Фриман</t>
  </si>
  <si>
    <t>5) Лиам Нисон</t>
  </si>
  <si>
    <t>6) Бен Кингсли</t>
  </si>
  <si>
    <t>7) Стивен Спилберг</t>
  </si>
  <si>
    <t>Люди</t>
  </si>
  <si>
    <t>8) Элайджа Вуд</t>
  </si>
  <si>
    <t>9) Вигго Мортенсен</t>
  </si>
  <si>
    <t>10) Питер Джексон</t>
  </si>
  <si>
    <t>11) Мэттью МакКонахи</t>
  </si>
  <si>
    <t>12) Кристофер Нолан</t>
  </si>
  <si>
    <t>1) Драма</t>
  </si>
  <si>
    <t>2) Криминал</t>
  </si>
  <si>
    <t>3) Биография</t>
  </si>
  <si>
    <t>4) История</t>
  </si>
  <si>
    <t>5) Военный</t>
  </si>
  <si>
    <t>6) Фентези</t>
  </si>
  <si>
    <t>7) Приключения</t>
  </si>
  <si>
    <t>8) Фантастика</t>
  </si>
  <si>
    <t>1) США</t>
  </si>
  <si>
    <t>2) Новая Зенландия</t>
  </si>
  <si>
    <t>3) Великобритания</t>
  </si>
  <si>
    <t>4) Канада</t>
  </si>
  <si>
    <t>1) Castle Rock Entertainment</t>
  </si>
  <si>
    <t>2) Darkwoods Productions</t>
  </si>
  <si>
    <t>3) Warner Bros. Pictures</t>
  </si>
  <si>
    <t>4) Amblin Entertainment</t>
  </si>
  <si>
    <t>5) Universal pictures</t>
  </si>
  <si>
    <t>6) New Line Cinema</t>
  </si>
  <si>
    <t>7) Middle-earth Enterprises</t>
  </si>
  <si>
    <t>8) WingNut Films</t>
  </si>
  <si>
    <t>9) Legendary pictures</t>
  </si>
  <si>
    <t>10) Linda Obst Productions</t>
  </si>
  <si>
    <t>11) Paramount Pictures</t>
  </si>
  <si>
    <t>12) Syncopy Films</t>
  </si>
  <si>
    <t>1 2</t>
  </si>
  <si>
    <t>3 4</t>
  </si>
  <si>
    <t>5 6</t>
  </si>
  <si>
    <t>7 8</t>
  </si>
  <si>
    <t>1 8</t>
  </si>
  <si>
    <t>3 6</t>
  </si>
  <si>
    <t>2 8</t>
  </si>
  <si>
    <t xml:space="preserve">2 7 </t>
  </si>
  <si>
    <t>11) 01.05.2022  15:20:00</t>
  </si>
  <si>
    <t>12) 01.05.2022  18:20:00</t>
  </si>
  <si>
    <t>13) 01.05.2022  13:50:00</t>
  </si>
  <si>
    <t>14) 01.05.2022  10:00:00</t>
  </si>
  <si>
    <t>15) 01.05.2022  6:30:00</t>
  </si>
  <si>
    <t>16) 01.05.2022  16:00:00</t>
  </si>
  <si>
    <t>17) 01.05.2022  19:00:00</t>
  </si>
  <si>
    <t>18) 01.05.2022  12:30:00</t>
  </si>
  <si>
    <t>19) 01.05.2022  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</si>
</sst>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  <xf numFmtId="0" fontId="7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3" applyNumberFormat="0" applyAlignment="0" applyProtection="0"/>
  </cellStyleXfs>
  <cellXfs count="33">
    <xf numFmtId="0" fontId="0" fillId="0" borderId="0" xfId="0"/>
    <xf numFmtId="0" fontId="5" fillId="3" borderId="0" xfId="2"/>
    <xf numFmtId="0" fontId="4" fillId="2" borderId="0" xfId="1"/>
    <xf numFmtId="0" fontId="6" fillId="4" borderId="2" xfId="3"/>
    <xf numFmtId="0" fontId="3" fillId="6" borderId="2" xfId="6" applyBorder="1"/>
    <xf numFmtId="22" fontId="3" fillId="6" borderId="2" xfId="6" applyNumberFormat="1" applyBorder="1"/>
    <xf numFmtId="0" fontId="3" fillId="5" borderId="2" xfId="5" applyBorder="1"/>
    <xf numFmtId="22" fontId="3" fillId="5" borderId="2" xfId="5" applyNumberFormat="1" applyBorder="1"/>
    <xf numFmtId="0" fontId="3" fillId="8" borderId="2" xfId="8" applyBorder="1"/>
    <xf numFmtId="0" fontId="3" fillId="7" borderId="2" xfId="7" applyBorder="1"/>
    <xf numFmtId="0" fontId="3" fillId="9" borderId="2" xfId="9" applyBorder="1"/>
    <xf numFmtId="0" fontId="5" fillId="3" borderId="1" xfId="2" applyBorder="1"/>
    <xf numFmtId="0" fontId="4" fillId="2" borderId="1" xfId="1" applyBorder="1"/>
    <xf numFmtId="22" fontId="3" fillId="7" borderId="2" xfId="7" applyNumberFormat="1" applyBorder="1"/>
    <xf numFmtId="22" fontId="3" fillId="8" borderId="2" xfId="8" applyNumberFormat="1" applyBorder="1"/>
    <xf numFmtId="22" fontId="3" fillId="9" borderId="2" xfId="9" applyNumberFormat="1" applyBorder="1"/>
    <xf numFmtId="0" fontId="3" fillId="5" borderId="2" xfId="5" applyFont="1" applyBorder="1"/>
    <xf numFmtId="0" fontId="7" fillId="0" borderId="0" xfId="4"/>
    <xf numFmtId="0" fontId="8" fillId="10" borderId="3" xfId="10"/>
    <xf numFmtId="0" fontId="2" fillId="5" borderId="2" xfId="5" applyFont="1" applyBorder="1"/>
    <xf numFmtId="0" fontId="3" fillId="6" borderId="2" xfId="6" applyBorder="1" applyAlignment="1">
      <alignment horizontal="left"/>
    </xf>
    <xf numFmtId="0" fontId="2" fillId="6" borderId="2" xfId="6" applyFont="1" applyBorder="1" applyAlignment="1">
      <alignment horizontal="left"/>
    </xf>
    <xf numFmtId="0" fontId="3" fillId="5" borderId="2" xfId="5" applyBorder="1" applyAlignment="1">
      <alignment horizontal="left"/>
    </xf>
    <xf numFmtId="0" fontId="3" fillId="7" borderId="2" xfId="7" applyBorder="1" applyAlignment="1">
      <alignment horizontal="left"/>
    </xf>
    <xf numFmtId="0" fontId="3" fillId="8" borderId="2" xfId="8" applyBorder="1" applyAlignment="1">
      <alignment horizontal="left"/>
    </xf>
    <xf numFmtId="0" fontId="3" fillId="9" borderId="2" xfId="9" applyBorder="1" applyAlignment="1">
      <alignment horizontal="left"/>
    </xf>
    <xf numFmtId="0" fontId="0" fillId="0" borderId="0" xfId="0" applyAlignment="1">
      <alignment horizontal="left"/>
    </xf>
    <xf numFmtId="0" fontId="2" fillId="8" borderId="2" xfId="8" applyFont="1" applyBorder="1" applyAlignment="1">
      <alignment horizontal="left"/>
    </xf>
    <xf numFmtId="22" fontId="1" fillId="5" borderId="2" xfId="5" applyNumberFormat="1" applyFont="1" applyBorder="1"/>
    <xf numFmtId="22" fontId="1" fillId="6" borderId="2" xfId="6" applyNumberFormat="1" applyFont="1" applyBorder="1"/>
    <xf numFmtId="22" fontId="1" fillId="7" borderId="2" xfId="7" applyNumberFormat="1" applyFont="1" applyBorder="1"/>
    <xf numFmtId="22" fontId="1" fillId="8" borderId="2" xfId="8" applyNumberFormat="1" applyFont="1" applyBorder="1"/>
    <xf numFmtId="22" fontId="1" fillId="9" borderId="2" xfId="9" applyNumberFormat="1" applyFont="1" applyBorder="1"/>
  </cellXfs>
  <cellStyles count="11">
    <cellStyle name="20% — акцент1" xfId="5" builtinId="30"/>
    <cellStyle name="20% — акцент2" xfId="6" builtinId="34"/>
    <cellStyle name="20% — акцент3" xfId="7" builtinId="38"/>
    <cellStyle name="20% — акцент4" xfId="8" builtinId="42"/>
    <cellStyle name="20% — акцент6" xfId="9" builtinId="50"/>
    <cellStyle name="Вывод" xfId="3" builtinId="21"/>
    <cellStyle name="Контрольная ячейка" xfId="10" builtinId="23"/>
    <cellStyle name="Нейтральный" xfId="2" builtinId="28"/>
    <cellStyle name="Обычный" xfId="0" builtinId="0"/>
    <cellStyle name="Плохой" xfId="1" builtinId="27"/>
    <cellStyle name="Пояснение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topLeftCell="B1" workbookViewId="0">
      <selection activeCell="B9" sqref="A9:XFD9"/>
    </sheetView>
  </sheetViews>
  <sheetFormatPr defaultRowHeight="15" x14ac:dyDescent="0.25"/>
  <cols>
    <col min="1" max="1" width="29.28515625" bestFit="1" customWidth="1"/>
    <col min="2" max="2" width="38" bestFit="1" customWidth="1"/>
    <col min="3" max="3" width="20.5703125" bestFit="1" customWidth="1"/>
    <col min="4" max="4" width="33.42578125" bestFit="1" customWidth="1"/>
    <col min="5" max="5" width="27" bestFit="1" customWidth="1"/>
    <col min="6" max="6" width="17.28515625" bestFit="1" customWidth="1"/>
    <col min="7" max="7" width="15.28515625" bestFit="1" customWidth="1"/>
    <col min="8" max="8" width="20.5703125" bestFit="1" customWidth="1"/>
    <col min="9" max="9" width="11.42578125" bestFit="1" customWidth="1"/>
    <col min="10" max="10" width="20.140625" bestFit="1" customWidth="1"/>
    <col min="11" max="11" width="5.42578125" bestFit="1" customWidth="1"/>
    <col min="12" max="12" width="15.28515625" bestFit="1" customWidth="1"/>
    <col min="13" max="13" width="23.5703125" customWidth="1"/>
    <col min="14" max="14" width="11.42578125" bestFit="1" customWidth="1"/>
    <col min="15" max="15" width="20.140625" bestFit="1" customWidth="1"/>
    <col min="17" max="17" width="15.28515625" bestFit="1" customWidth="1"/>
    <col min="18" max="18" width="29.42578125" customWidth="1"/>
    <col min="19" max="19" width="11.42578125" bestFit="1" customWidth="1"/>
    <col min="20" max="20" width="20.140625" bestFit="1" customWidth="1"/>
    <col min="22" max="22" width="4" customWidth="1"/>
    <col min="23" max="23" width="26.85546875" bestFit="1" customWidth="1"/>
  </cols>
  <sheetData>
    <row r="1" spans="2:21" x14ac:dyDescent="0.25">
      <c r="B1" t="s">
        <v>7</v>
      </c>
    </row>
    <row r="2" spans="2:21" x14ac:dyDescent="0.25">
      <c r="B2" t="s">
        <v>8</v>
      </c>
      <c r="C2" t="s">
        <v>0</v>
      </c>
      <c r="D2" t="s">
        <v>3</v>
      </c>
      <c r="I2" t="s">
        <v>3</v>
      </c>
      <c r="M2" t="s">
        <v>1</v>
      </c>
      <c r="N2" t="s">
        <v>3</v>
      </c>
      <c r="R2" t="s">
        <v>2</v>
      </c>
      <c r="S2" t="s">
        <v>3</v>
      </c>
    </row>
    <row r="3" spans="2:21" x14ac:dyDescent="0.25">
      <c r="C3" s="1" t="s">
        <v>23</v>
      </c>
      <c r="D3" s="1" t="s">
        <v>24</v>
      </c>
      <c r="E3" s="1" t="s">
        <v>25</v>
      </c>
      <c r="F3" s="1" t="s">
        <v>42</v>
      </c>
      <c r="H3" s="1" t="str">
        <f>_xlfn.CONCAT(LEFT(C3,2)," ",TEXT(VALUE(RIGHT(C3,2) + 20),"00"))</f>
        <v>11 21</v>
      </c>
      <c r="I3" s="1" t="str">
        <f t="shared" ref="I3:K3" si="0">_xlfn.CONCAT(LEFT(D3,2)," ",TEXT(VALUE(RIGHT(D3,2) + 20),"00"))</f>
        <v>12 22</v>
      </c>
      <c r="J3" s="1" t="str">
        <f t="shared" si="0"/>
        <v>13 23</v>
      </c>
      <c r="K3" s="1" t="str">
        <f t="shared" si="0"/>
        <v>14 24</v>
      </c>
      <c r="M3" s="1" t="str">
        <f>_xlfn.CONCAT(LEFT(C3,2)," ",TEXT(VALUE(RIGHT(C3,2) + 40),"00"))</f>
        <v>11 41</v>
      </c>
      <c r="N3" s="1" t="str">
        <f t="shared" ref="N3:P3" si="1">_xlfn.CONCAT(LEFT(D3,2)," ",TEXT(VALUE(RIGHT(D3,2) + 40),"00"))</f>
        <v>12 42</v>
      </c>
      <c r="O3" s="1" t="str">
        <f t="shared" si="1"/>
        <v>13 43</v>
      </c>
      <c r="P3" s="1" t="str">
        <f t="shared" si="1"/>
        <v>14 44</v>
      </c>
      <c r="R3" s="1" t="str">
        <f>_xlfn.CONCAT(LEFT(C3,2)," ",TEXT(VALUE(RIGHT(C3,2) + 60),"00"))</f>
        <v>11 61</v>
      </c>
      <c r="S3" s="1" t="str">
        <f t="shared" ref="S3:U3" si="2">_xlfn.CONCAT(LEFT(D3,2)," ",TEXT(VALUE(RIGHT(D3,2) + 60),"00"))</f>
        <v>12 62</v>
      </c>
      <c r="T3" s="1" t="str">
        <f t="shared" si="2"/>
        <v>13 63</v>
      </c>
      <c r="U3" s="1" t="str">
        <f t="shared" si="2"/>
        <v>14 64</v>
      </c>
    </row>
    <row r="4" spans="2:21" x14ac:dyDescent="0.25">
      <c r="C4" s="1" t="s">
        <v>26</v>
      </c>
      <c r="D4" s="1" t="s">
        <v>27</v>
      </c>
      <c r="E4" s="1" t="s">
        <v>28</v>
      </c>
      <c r="F4" s="1" t="s">
        <v>29</v>
      </c>
      <c r="H4" s="1" t="str">
        <f t="shared" ref="H4:H7" si="3">_xlfn.CONCAT(LEFT(C4,2)," ",TEXT(VALUE(RIGHT(C4,2) + 20),"00"))</f>
        <v>21 25</v>
      </c>
      <c r="I4" s="1" t="str">
        <f t="shared" ref="I4:I7" si="4">_xlfn.CONCAT(LEFT(D4,2)," ",TEXT(VALUE(RIGHT(D4,2) + 20),"00"))</f>
        <v>22 26</v>
      </c>
      <c r="J4" s="1" t="str">
        <f t="shared" ref="J4:J7" si="5">_xlfn.CONCAT(LEFT(E4,2)," ",TEXT(VALUE(RIGHT(E4,2) + 20),"00"))</f>
        <v>23 27</v>
      </c>
      <c r="K4" s="1" t="str">
        <f t="shared" ref="K4:K7" si="6">_xlfn.CONCAT(LEFT(F4,2)," ",TEXT(VALUE(RIGHT(F4,2) + 20),"00"))</f>
        <v>24 28</v>
      </c>
      <c r="M4" s="1" t="str">
        <f t="shared" ref="M4:M7" si="7">_xlfn.CONCAT(LEFT(C4,2)," ",TEXT(VALUE(RIGHT(C4,2) + 40),"00"))</f>
        <v>21 45</v>
      </c>
      <c r="N4" s="1" t="str">
        <f t="shared" ref="N4:N7" si="8">_xlfn.CONCAT(LEFT(D4,2)," ",TEXT(VALUE(RIGHT(D4,2) + 40),"00"))</f>
        <v>22 46</v>
      </c>
      <c r="O4" s="1" t="str">
        <f t="shared" ref="O4:O7" si="9">_xlfn.CONCAT(LEFT(E4,2)," ",TEXT(VALUE(RIGHT(E4,2) + 40),"00"))</f>
        <v>23 47</v>
      </c>
      <c r="P4" s="1" t="str">
        <f t="shared" ref="P4:P7" si="10">_xlfn.CONCAT(LEFT(F4,2)," ",TEXT(VALUE(RIGHT(F4,2) + 40),"00"))</f>
        <v>24 48</v>
      </c>
      <c r="R4" s="1" t="str">
        <f t="shared" ref="R4:R7" si="11">_xlfn.CONCAT(LEFT(C4,2)," ",TEXT(VALUE(RIGHT(C4,2) + 60),"00"))</f>
        <v>21 65</v>
      </c>
      <c r="S4" s="1" t="str">
        <f t="shared" ref="S4:S7" si="12">_xlfn.CONCAT(LEFT(D4,2)," ",TEXT(VALUE(RIGHT(D4,2) + 60),"00"))</f>
        <v>22 66</v>
      </c>
      <c r="T4" s="1" t="str">
        <f t="shared" ref="T4:T7" si="13">_xlfn.CONCAT(LEFT(E4,2)," ",TEXT(VALUE(RIGHT(E4,2) + 60),"00"))</f>
        <v>23 67</v>
      </c>
      <c r="U4" s="1" t="str">
        <f t="shared" ref="U4:U7" si="14">_xlfn.CONCAT(LEFT(F4,2)," ",TEXT(VALUE(RIGHT(F4,2) + 60),"00"))</f>
        <v>24 68</v>
      </c>
    </row>
    <row r="5" spans="2:21" x14ac:dyDescent="0.25">
      <c r="C5" s="2" t="s">
        <v>30</v>
      </c>
      <c r="D5" s="2" t="s">
        <v>31</v>
      </c>
      <c r="E5" s="2" t="s">
        <v>32</v>
      </c>
      <c r="F5" s="2" t="s">
        <v>33</v>
      </c>
      <c r="H5" s="2" t="str">
        <f t="shared" si="3"/>
        <v>31 29</v>
      </c>
      <c r="I5" s="2" t="str">
        <f t="shared" si="4"/>
        <v>32 30</v>
      </c>
      <c r="J5" s="2" t="str">
        <f t="shared" si="5"/>
        <v>33 31</v>
      </c>
      <c r="K5" s="2" t="str">
        <f t="shared" si="6"/>
        <v>34 32</v>
      </c>
      <c r="M5" s="2" t="str">
        <f t="shared" si="7"/>
        <v>31 49</v>
      </c>
      <c r="N5" s="2" t="str">
        <f t="shared" si="8"/>
        <v>32 50</v>
      </c>
      <c r="O5" s="2" t="str">
        <f t="shared" si="9"/>
        <v>33 51</v>
      </c>
      <c r="P5" s="2" t="str">
        <f t="shared" si="10"/>
        <v>34 52</v>
      </c>
      <c r="R5" s="2" t="str">
        <f t="shared" si="11"/>
        <v>31 69</v>
      </c>
      <c r="S5" s="2" t="str">
        <f t="shared" si="12"/>
        <v>32 70</v>
      </c>
      <c r="T5" s="2" t="str">
        <f t="shared" si="13"/>
        <v>33 71</v>
      </c>
      <c r="U5" s="2" t="str">
        <f t="shared" si="14"/>
        <v>34 72</v>
      </c>
    </row>
    <row r="6" spans="2:21" x14ac:dyDescent="0.25">
      <c r="C6" s="1" t="s">
        <v>34</v>
      </c>
      <c r="D6" s="1" t="s">
        <v>35</v>
      </c>
      <c r="E6" s="1" t="s">
        <v>36</v>
      </c>
      <c r="F6" s="1" t="s">
        <v>37</v>
      </c>
      <c r="H6" s="1" t="str">
        <f t="shared" si="3"/>
        <v>41 23</v>
      </c>
      <c r="I6" s="1" t="str">
        <f t="shared" si="4"/>
        <v>42 34</v>
      </c>
      <c r="J6" s="1" t="str">
        <f t="shared" si="5"/>
        <v>43 35</v>
      </c>
      <c r="K6" s="1" t="str">
        <f t="shared" si="6"/>
        <v>44 36</v>
      </c>
      <c r="M6" s="1" t="str">
        <f t="shared" si="7"/>
        <v>41 43</v>
      </c>
      <c r="N6" s="1" t="str">
        <f t="shared" si="8"/>
        <v>42 54</v>
      </c>
      <c r="O6" s="1" t="str">
        <f t="shared" si="9"/>
        <v>43 55</v>
      </c>
      <c r="P6" s="1" t="str">
        <f t="shared" si="10"/>
        <v>44 56</v>
      </c>
      <c r="R6" s="1" t="str">
        <f t="shared" si="11"/>
        <v>41 63</v>
      </c>
      <c r="S6" s="1" t="str">
        <f t="shared" si="12"/>
        <v>42 74</v>
      </c>
      <c r="T6" s="1" t="str">
        <f t="shared" si="13"/>
        <v>43 75</v>
      </c>
      <c r="U6" s="1" t="str">
        <f t="shared" si="14"/>
        <v>44 76</v>
      </c>
    </row>
    <row r="7" spans="2:21" x14ac:dyDescent="0.25">
      <c r="C7" s="1" t="s">
        <v>38</v>
      </c>
      <c r="D7" s="1" t="s">
        <v>39</v>
      </c>
      <c r="E7" s="1" t="s">
        <v>40</v>
      </c>
      <c r="F7" s="1" t="s">
        <v>41</v>
      </c>
      <c r="H7" s="1" t="str">
        <f t="shared" si="3"/>
        <v>51 37</v>
      </c>
      <c r="I7" s="1" t="str">
        <f t="shared" si="4"/>
        <v>52 38</v>
      </c>
      <c r="J7" s="1" t="str">
        <f t="shared" si="5"/>
        <v>53 39</v>
      </c>
      <c r="K7" s="1" t="str">
        <f t="shared" si="6"/>
        <v>54 40</v>
      </c>
      <c r="M7" s="1" t="str">
        <f t="shared" si="7"/>
        <v>51 57</v>
      </c>
      <c r="N7" s="1" t="str">
        <f t="shared" si="8"/>
        <v>52 58</v>
      </c>
      <c r="O7" s="1" t="str">
        <f t="shared" si="9"/>
        <v>53 59</v>
      </c>
      <c r="P7" s="1" t="str">
        <f t="shared" si="10"/>
        <v>54 60</v>
      </c>
      <c r="R7" s="1" t="str">
        <f t="shared" si="11"/>
        <v>51 77</v>
      </c>
      <c r="S7" s="1" t="str">
        <f t="shared" si="12"/>
        <v>52 78</v>
      </c>
      <c r="T7" s="1" t="str">
        <f t="shared" si="13"/>
        <v>53 79</v>
      </c>
      <c r="U7" s="1" t="str">
        <f t="shared" si="14"/>
        <v>54 80</v>
      </c>
    </row>
    <row r="8" spans="2:21" x14ac:dyDescent="0.25">
      <c r="B8" s="3" t="s">
        <v>4</v>
      </c>
      <c r="C8" s="3" t="s">
        <v>4</v>
      </c>
      <c r="D8" s="3" t="s">
        <v>14</v>
      </c>
      <c r="E8" s="3" t="s">
        <v>45</v>
      </c>
      <c r="F8" s="3"/>
      <c r="G8" s="3"/>
      <c r="H8" s="3"/>
      <c r="I8" s="3"/>
      <c r="J8" s="3" t="str">
        <f>E8</f>
        <v>Рекламные видео</v>
      </c>
      <c r="K8" s="3"/>
      <c r="L8" s="3"/>
      <c r="M8" s="3"/>
      <c r="N8" s="3"/>
      <c r="O8" s="3" t="str">
        <f>J8</f>
        <v>Рекламные видео</v>
      </c>
      <c r="P8" s="3"/>
      <c r="Q8" s="3"/>
      <c r="R8" s="3"/>
      <c r="S8" s="3"/>
      <c r="T8" s="3" t="str">
        <f>O8</f>
        <v>Рекламные видео</v>
      </c>
    </row>
    <row r="9" spans="2:21" x14ac:dyDescent="0.25">
      <c r="B9" s="16" t="s">
        <v>9</v>
      </c>
      <c r="C9" s="7" t="s">
        <v>55</v>
      </c>
      <c r="D9" s="6" t="s">
        <v>15</v>
      </c>
      <c r="E9" s="19" t="s">
        <v>115</v>
      </c>
      <c r="F9" s="6"/>
      <c r="G9" s="6"/>
      <c r="H9" s="7" t="s">
        <v>60</v>
      </c>
      <c r="I9" s="6" t="s">
        <v>20</v>
      </c>
      <c r="J9" s="19" t="s">
        <v>118</v>
      </c>
      <c r="K9" s="6"/>
      <c r="L9" s="6"/>
      <c r="M9" s="28" t="s">
        <v>119</v>
      </c>
      <c r="N9" s="6" t="s">
        <v>21</v>
      </c>
      <c r="O9" s="6"/>
      <c r="P9" s="6"/>
      <c r="Q9" s="6"/>
      <c r="R9" s="28" t="s">
        <v>124</v>
      </c>
      <c r="S9" s="6" t="s">
        <v>20</v>
      </c>
      <c r="T9" s="6"/>
    </row>
    <row r="10" spans="2:21" x14ac:dyDescent="0.25">
      <c r="B10" s="6"/>
      <c r="C10" s="7" t="s">
        <v>56</v>
      </c>
      <c r="D10" s="6" t="s">
        <v>16</v>
      </c>
      <c r="E10" s="19" t="s">
        <v>116</v>
      </c>
      <c r="F10" s="6"/>
      <c r="G10" s="6"/>
      <c r="H10" s="7" t="s">
        <v>61</v>
      </c>
      <c r="I10" s="6" t="s">
        <v>17</v>
      </c>
      <c r="J10" s="22">
        <v>1</v>
      </c>
      <c r="K10" s="6"/>
      <c r="L10" s="6"/>
      <c r="M10" s="28" t="s">
        <v>120</v>
      </c>
      <c r="N10" s="6" t="s">
        <v>22</v>
      </c>
      <c r="O10" s="6"/>
      <c r="P10" s="6"/>
      <c r="Q10" s="6"/>
      <c r="R10" s="6"/>
      <c r="S10" s="6" t="s">
        <v>17</v>
      </c>
      <c r="T10" s="6"/>
    </row>
    <row r="11" spans="2:21" x14ac:dyDescent="0.25">
      <c r="B11" s="4" t="s">
        <v>10</v>
      </c>
      <c r="C11" s="5" t="s">
        <v>57</v>
      </c>
      <c r="D11" s="4" t="s">
        <v>43</v>
      </c>
      <c r="E11" s="21" t="s">
        <v>117</v>
      </c>
      <c r="F11" s="4"/>
      <c r="G11" s="4"/>
      <c r="H11" s="5" t="s">
        <v>62</v>
      </c>
      <c r="I11" s="4" t="s">
        <v>19</v>
      </c>
      <c r="J11" s="20">
        <v>3</v>
      </c>
      <c r="K11" s="4"/>
      <c r="L11" s="4"/>
      <c r="M11" s="29" t="s">
        <v>121</v>
      </c>
      <c r="N11" s="4" t="s">
        <v>44</v>
      </c>
      <c r="O11" s="4"/>
      <c r="P11" s="4"/>
      <c r="Q11" s="4"/>
      <c r="R11" s="29" t="s">
        <v>125</v>
      </c>
      <c r="S11" s="4" t="s">
        <v>19</v>
      </c>
      <c r="T11" s="4"/>
    </row>
    <row r="12" spans="2:21" x14ac:dyDescent="0.25">
      <c r="B12" s="4"/>
      <c r="C12" s="4"/>
      <c r="D12" s="4"/>
      <c r="E12" s="4"/>
      <c r="F12" s="4"/>
      <c r="G12" s="4"/>
      <c r="H12" s="4"/>
      <c r="I12" s="4"/>
      <c r="J12" s="20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1" x14ac:dyDescent="0.25">
      <c r="B13" s="9" t="s">
        <v>11</v>
      </c>
      <c r="C13" s="13" t="s">
        <v>58</v>
      </c>
      <c r="D13" s="9" t="s">
        <v>17</v>
      </c>
      <c r="E13" s="9"/>
      <c r="F13" s="9"/>
      <c r="G13" s="9"/>
      <c r="H13" s="13" t="s">
        <v>63</v>
      </c>
      <c r="I13" s="9" t="s">
        <v>18</v>
      </c>
      <c r="J13" s="23">
        <v>3</v>
      </c>
      <c r="K13" s="9"/>
      <c r="L13" s="9"/>
      <c r="M13" s="30" t="s">
        <v>122</v>
      </c>
      <c r="N13" s="9" t="s">
        <v>17</v>
      </c>
      <c r="O13" s="9"/>
      <c r="P13" s="9"/>
      <c r="Q13" s="9"/>
      <c r="R13" s="30" t="s">
        <v>126</v>
      </c>
      <c r="S13" s="9" t="s">
        <v>18</v>
      </c>
      <c r="T13" s="9"/>
    </row>
    <row r="14" spans="2:21" x14ac:dyDescent="0.25">
      <c r="B14" s="9"/>
      <c r="C14" s="9"/>
      <c r="D14" s="9"/>
      <c r="E14" s="9"/>
      <c r="F14" s="9"/>
      <c r="G14" s="9"/>
      <c r="H14" s="9"/>
      <c r="I14" s="9"/>
      <c r="J14" s="23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2:21" x14ac:dyDescent="0.25">
      <c r="B15" s="8" t="s">
        <v>12</v>
      </c>
      <c r="C15" s="14" t="s">
        <v>59</v>
      </c>
      <c r="D15" s="24">
        <v>22</v>
      </c>
      <c r="E15" s="27">
        <v>2</v>
      </c>
      <c r="F15" s="8"/>
      <c r="G15" s="8"/>
      <c r="H15" s="8"/>
      <c r="I15" s="8"/>
      <c r="J15" s="24"/>
      <c r="K15" s="8"/>
      <c r="L15" s="8"/>
      <c r="M15" s="31" t="s">
        <v>123</v>
      </c>
      <c r="N15" s="8">
        <v>22</v>
      </c>
      <c r="O15" s="8"/>
      <c r="P15" s="8"/>
      <c r="Q15" s="8"/>
      <c r="R15" s="8"/>
      <c r="S15" s="8"/>
      <c r="T15" s="8"/>
    </row>
    <row r="16" spans="2:21" x14ac:dyDescent="0.25">
      <c r="B16" s="8"/>
      <c r="C16" s="8"/>
      <c r="D16" s="24"/>
      <c r="E16" s="24"/>
      <c r="F16" s="8"/>
      <c r="G16" s="8"/>
      <c r="H16" s="8"/>
      <c r="I16" s="8"/>
      <c r="J16" s="24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B17" s="10" t="s">
        <v>13</v>
      </c>
      <c r="C17" s="10"/>
      <c r="D17" s="25"/>
      <c r="E17" s="25"/>
      <c r="F17" s="10"/>
      <c r="G17" s="10"/>
      <c r="H17" s="15" t="s">
        <v>64</v>
      </c>
      <c r="I17" s="10" t="s">
        <v>17</v>
      </c>
      <c r="J17" s="25">
        <v>5</v>
      </c>
      <c r="K17" s="10"/>
      <c r="L17" s="10"/>
      <c r="M17" s="10"/>
      <c r="N17" s="10"/>
      <c r="O17" s="10"/>
      <c r="P17" s="10"/>
      <c r="Q17" s="10"/>
      <c r="R17" s="32" t="s">
        <v>127</v>
      </c>
      <c r="S17" s="10" t="s">
        <v>17</v>
      </c>
      <c r="T17" s="10"/>
    </row>
    <row r="18" spans="1:20" ht="15.75" thickBot="1" x14ac:dyDescent="0.3">
      <c r="B18" s="10"/>
      <c r="C18" s="10"/>
      <c r="D18" s="25"/>
      <c r="E18" s="25"/>
      <c r="F18" s="10"/>
      <c r="G18" s="10"/>
      <c r="H18" s="10"/>
      <c r="I18" s="10"/>
      <c r="J18" s="25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ht="16.5" thickTop="1" thickBot="1" x14ac:dyDescent="0.3">
      <c r="B19" s="18" t="s">
        <v>5</v>
      </c>
      <c r="C19" s="11"/>
      <c r="D19" s="26"/>
      <c r="E19" s="26"/>
      <c r="J19" s="26"/>
    </row>
    <row r="20" spans="1:20" ht="16.5" thickTop="1" thickBot="1" x14ac:dyDescent="0.3">
      <c r="B20" s="18" t="s">
        <v>6</v>
      </c>
      <c r="C20" s="12"/>
      <c r="D20" s="26"/>
      <c r="E20" s="26"/>
      <c r="J20" s="26"/>
    </row>
    <row r="21" spans="1:20" ht="16.5" thickTop="1" thickBot="1" x14ac:dyDescent="0.3">
      <c r="B21" s="18" t="s">
        <v>46</v>
      </c>
      <c r="C21" s="17" t="s">
        <v>47</v>
      </c>
      <c r="D21" s="17" t="s">
        <v>48</v>
      </c>
      <c r="E21" s="17"/>
    </row>
    <row r="22" spans="1:20" ht="16.5" thickTop="1" thickBot="1" x14ac:dyDescent="0.3">
      <c r="B22" s="18" t="s">
        <v>49</v>
      </c>
      <c r="C22" s="3" t="s">
        <v>111</v>
      </c>
      <c r="D22" s="3" t="s">
        <v>112</v>
      </c>
      <c r="E22" s="3" t="s">
        <v>113</v>
      </c>
      <c r="F22" s="3" t="s">
        <v>114</v>
      </c>
      <c r="G22" s="3"/>
    </row>
    <row r="23" spans="1:20" ht="16.5" thickTop="1" thickBot="1" x14ac:dyDescent="0.3">
      <c r="B23" s="18" t="s">
        <v>50</v>
      </c>
      <c r="C23" s="3" t="s">
        <v>51</v>
      </c>
      <c r="D23" s="3" t="s">
        <v>52</v>
      </c>
      <c r="E23" s="3" t="s">
        <v>53</v>
      </c>
      <c r="F23" s="3" t="s">
        <v>54</v>
      </c>
      <c r="G23" s="3"/>
    </row>
    <row r="24" spans="1:20" ht="16.5" thickTop="1" thickBot="1" x14ac:dyDescent="0.3">
      <c r="A24" s="18" t="s">
        <v>65</v>
      </c>
      <c r="B24" s="18" t="s">
        <v>81</v>
      </c>
      <c r="C24" s="18" t="s">
        <v>66</v>
      </c>
      <c r="D24" s="18" t="s">
        <v>67</v>
      </c>
      <c r="E24" s="18" t="s">
        <v>68</v>
      </c>
    </row>
    <row r="25" spans="1:20" ht="15.75" thickTop="1" x14ac:dyDescent="0.25">
      <c r="A25" s="3" t="s">
        <v>69</v>
      </c>
      <c r="B25" s="3" t="s">
        <v>74</v>
      </c>
      <c r="C25" s="3" t="s">
        <v>87</v>
      </c>
      <c r="D25" s="3" t="s">
        <v>95</v>
      </c>
      <c r="E25" s="3" t="s">
        <v>99</v>
      </c>
    </row>
    <row r="26" spans="1:20" x14ac:dyDescent="0.25">
      <c r="A26" s="3" t="s">
        <v>70</v>
      </c>
      <c r="B26" s="3" t="s">
        <v>75</v>
      </c>
      <c r="C26" s="3" t="s">
        <v>88</v>
      </c>
      <c r="D26" s="3" t="s">
        <v>96</v>
      </c>
      <c r="E26" s="3" t="s">
        <v>100</v>
      </c>
    </row>
    <row r="27" spans="1:20" x14ac:dyDescent="0.25">
      <c r="A27" s="3" t="s">
        <v>71</v>
      </c>
      <c r="B27" s="3" t="s">
        <v>76</v>
      </c>
      <c r="C27" s="3" t="s">
        <v>89</v>
      </c>
      <c r="D27" s="3" t="s">
        <v>97</v>
      </c>
      <c r="E27" s="3" t="s">
        <v>101</v>
      </c>
    </row>
    <row r="28" spans="1:20" x14ac:dyDescent="0.25">
      <c r="A28" s="3" t="s">
        <v>72</v>
      </c>
      <c r="B28" s="3" t="s">
        <v>77</v>
      </c>
      <c r="C28" s="3" t="s">
        <v>90</v>
      </c>
      <c r="D28" s="3" t="s">
        <v>98</v>
      </c>
      <c r="E28" s="3" t="s">
        <v>102</v>
      </c>
    </row>
    <row r="29" spans="1:20" x14ac:dyDescent="0.25">
      <c r="A29" s="3" t="s">
        <v>73</v>
      </c>
      <c r="B29" s="3" t="s">
        <v>78</v>
      </c>
      <c r="C29" s="3" t="s">
        <v>91</v>
      </c>
      <c r="D29" s="3"/>
      <c r="E29" s="3" t="s">
        <v>103</v>
      </c>
    </row>
    <row r="30" spans="1:20" x14ac:dyDescent="0.25">
      <c r="A30" s="3"/>
      <c r="B30" s="3" t="s">
        <v>79</v>
      </c>
      <c r="C30" s="3" t="s">
        <v>92</v>
      </c>
      <c r="D30" s="3"/>
      <c r="E30" s="3" t="s">
        <v>104</v>
      </c>
    </row>
    <row r="31" spans="1:20" x14ac:dyDescent="0.25">
      <c r="A31" s="3"/>
      <c r="B31" s="3" t="s">
        <v>80</v>
      </c>
      <c r="C31" s="3" t="s">
        <v>93</v>
      </c>
      <c r="D31" s="3"/>
      <c r="E31" s="3" t="s">
        <v>105</v>
      </c>
    </row>
    <row r="32" spans="1:20" x14ac:dyDescent="0.25">
      <c r="A32" s="3"/>
      <c r="B32" s="3" t="s">
        <v>82</v>
      </c>
      <c r="C32" s="3" t="s">
        <v>94</v>
      </c>
      <c r="D32" s="3"/>
      <c r="E32" s="3" t="s">
        <v>106</v>
      </c>
    </row>
    <row r="33" spans="1:5" x14ac:dyDescent="0.25">
      <c r="A33" s="3"/>
      <c r="B33" s="3" t="s">
        <v>83</v>
      </c>
      <c r="C33" s="3"/>
      <c r="D33" s="3"/>
      <c r="E33" s="3" t="s">
        <v>107</v>
      </c>
    </row>
    <row r="34" spans="1:5" x14ac:dyDescent="0.25">
      <c r="A34" s="3"/>
      <c r="B34" s="3" t="s">
        <v>84</v>
      </c>
      <c r="C34" s="3"/>
      <c r="D34" s="3"/>
      <c r="E34" s="3" t="s">
        <v>108</v>
      </c>
    </row>
    <row r="35" spans="1:5" x14ac:dyDescent="0.25">
      <c r="A35" s="3"/>
      <c r="B35" s="3" t="s">
        <v>85</v>
      </c>
      <c r="C35" s="3"/>
      <c r="D35" s="3"/>
      <c r="E35" s="3" t="s">
        <v>109</v>
      </c>
    </row>
    <row r="36" spans="1:5" x14ac:dyDescent="0.25">
      <c r="A36" s="3"/>
      <c r="B36" s="3" t="s">
        <v>86</v>
      </c>
      <c r="C36" s="3"/>
      <c r="D36" s="3"/>
      <c r="E36" s="3" t="s">
        <v>110</v>
      </c>
    </row>
    <row r="37" spans="1:5" x14ac:dyDescent="0.25">
      <c r="A37" s="3"/>
      <c r="B37" s="3"/>
      <c r="C37" s="3"/>
      <c r="D37" s="3"/>
      <c r="E37" s="3"/>
    </row>
  </sheetData>
  <pageMargins left="0.7" right="0.7" top="0.75" bottom="0.75" header="0.3" footer="0.3"/>
  <ignoredErrors>
    <ignoredError sqref="I1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2022-05-16T18:52:00Z</dcterms:modified>
</cp:coreProperties>
</file>