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i\Documents\mtd\thesis\thesisType\thesis\"/>
    </mc:Choice>
  </mc:AlternateContent>
  <xr:revisionPtr revIDLastSave="0" documentId="8_{400EB2C6-191C-4574-B430-495ACBA19500}" xr6:coauthVersionLast="46" xr6:coauthVersionMax="46" xr10:uidLastSave="{00000000-0000-0000-0000-000000000000}"/>
  <bookViews>
    <workbookView xWindow="-120" yWindow="-120" windowWidth="29040" windowHeight="15750" xr2:uid="{2E794BC7-0473-49E7-837A-FBED2979B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" i="1"/>
  <c r="F27" i="1" l="1"/>
</calcChain>
</file>

<file path=xl/sharedStrings.xml><?xml version="1.0" encoding="utf-8"?>
<sst xmlns="http://schemas.openxmlformats.org/spreadsheetml/2006/main" count="238" uniqueCount="83">
  <si>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</si>
  <si>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</si>
  <si>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</si>
  <si>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</si>
  <si>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</si>
  <si>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</si>
  <si>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</si>
  <si>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</si>
  <si>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</si>
  <si>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</si>
  <si>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</si>
  <si>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</si>
  <si>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</si>
  <si>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</si>
  <si>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</si>
  <si>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</si>
  <si>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</si>
  <si>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</si>
  <si>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</si>
  <si>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</si>
  <si>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</si>
  <si>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</si>
  <si>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</si>
  <si>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</si>
  <si>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</si>
  <si>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</si>
  <si>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1.</t>
  </si>
  <si>
    <t>9.</t>
  </si>
  <si>
    <t>8.</t>
  </si>
  <si>
    <t>7.</t>
  </si>
  <si>
    <t>6.</t>
  </si>
  <si>
    <t>5.</t>
  </si>
  <si>
    <t>4.</t>
  </si>
  <si>
    <t>3.</t>
  </si>
  <si>
    <t>2.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</si>
  <si>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</si>
  <si>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</si>
  <si>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</si>
  <si>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</si>
  <si>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</si>
  <si>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</si>
  <si>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</si>
  <si>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</si>
  <si>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</si>
  <si>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</si>
  <si>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</si>
  <si>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</si>
  <si>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</si>
  <si>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</si>
  <si>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</si>
  <si>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</si>
  <si>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</si>
  <si>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sum</t>
  </si>
  <si>
    <t xml:space="preserve">with </t>
  </si>
  <si>
    <t>)</t>
  </si>
  <si>
    <t>-   (</t>
  </si>
  <si>
    <t xml:space="preserve"> in total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</si>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</sst>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quotePrefix="1"/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909A-913A-4F0C-9390-AC12936F68C6}">
  <dimension ref="A1:Q27"/>
  <sheetViews>
    <sheetView tabSelected="1" workbookViewId="0">
      <selection activeCell="S19" sqref="S19"/>
    </sheetView>
  </sheetViews>
  <sheetFormatPr defaultRowHeight="15" x14ac:dyDescent="0.25"/>
  <cols>
    <col min="1" max="1" width="4.7109375" customWidth="1"/>
    <col min="2" max="2" width="16.42578125" style="1" customWidth="1"/>
    <col min="3" max="3" width="8.140625" style="1" customWidth="1"/>
    <col min="4" max="4" width="10.140625" style="3" bestFit="1" customWidth="1"/>
    <col min="5" max="5" width="3.42578125" customWidth="1"/>
    <col min="6" max="6" width="9" style="2" customWidth="1"/>
    <col min="7" max="7" width="1.28515625" customWidth="1"/>
    <col min="14" max="14" width="8.140625" style="1" customWidth="1"/>
    <col min="16" max="16" width="13.42578125" customWidth="1"/>
  </cols>
  <sheetData>
    <row r="1" spans="1:17" x14ac:dyDescent="0.25">
      <c r="A1" t="s">
        <v>26</v>
      </c>
      <c r="B1" s="1" t="s">
        <v>0</v>
      </c>
      <c r="C1" s="1" t="s">
        <v>53</v>
      </c>
      <c r="D1" s="3">
        <v>0.1202</v>
      </c>
      <c r="E1" s="5" t="s">
        <v>55</v>
      </c>
      <c r="F1" s="6">
        <f>27838135 * D1</f>
        <v>3346143.827</v>
      </c>
      <c r="G1" t="s">
        <v>54</v>
      </c>
      <c r="H1" s="4" t="s">
        <v>56</v>
      </c>
      <c r="L1" t="s">
        <v>26</v>
      </c>
      <c r="M1" s="8" t="s">
        <v>60</v>
      </c>
      <c r="N1" s="1" t="s">
        <v>53</v>
      </c>
      <c r="O1" s="4">
        <v>0.1741</v>
      </c>
      <c r="P1" s="9"/>
      <c r="Q1" s="4"/>
    </row>
    <row r="2" spans="1:17" x14ac:dyDescent="0.25">
      <c r="A2" t="s">
        <v>34</v>
      </c>
      <c r="B2" s="1" t="s">
        <v>1</v>
      </c>
      <c r="C2" s="1" t="s">
        <v>53</v>
      </c>
      <c r="D2" s="3">
        <v>9.0999999999999998E-2</v>
      </c>
      <c r="E2" s="5" t="s">
        <v>55</v>
      </c>
      <c r="F2" s="6">
        <f>27838135 * D2</f>
        <v>2533270.2850000001</v>
      </c>
      <c r="G2" t="s">
        <v>54</v>
      </c>
      <c r="H2" s="4" t="s">
        <v>56</v>
      </c>
      <c r="L2" t="s">
        <v>34</v>
      </c>
      <c r="M2" s="8" t="s">
        <v>69</v>
      </c>
      <c r="N2" s="1" t="s">
        <v>53</v>
      </c>
      <c r="O2" s="4">
        <v>9.7799999999999998E-2</v>
      </c>
      <c r="P2" s="5"/>
      <c r="Q2" s="4"/>
    </row>
    <row r="3" spans="1:17" x14ac:dyDescent="0.25">
      <c r="A3" t="s">
        <v>33</v>
      </c>
      <c r="B3" s="1" t="s">
        <v>2</v>
      </c>
      <c r="C3" s="1" t="s">
        <v>53</v>
      </c>
      <c r="D3" s="3">
        <v>8.1199999999999994E-2</v>
      </c>
      <c r="E3" s="5" t="s">
        <v>55</v>
      </c>
      <c r="F3" s="6">
        <f>27838135 * D3</f>
        <v>2260456.5619999999</v>
      </c>
      <c r="G3" t="s">
        <v>54</v>
      </c>
      <c r="H3" s="4" t="s">
        <v>56</v>
      </c>
      <c r="L3" t="s">
        <v>33</v>
      </c>
      <c r="M3" s="8" t="s">
        <v>74</v>
      </c>
      <c r="N3" s="1" t="s">
        <v>53</v>
      </c>
      <c r="O3" s="4">
        <v>7.8600000000000003E-2</v>
      </c>
      <c r="P3" s="5"/>
      <c r="Q3" s="4"/>
    </row>
    <row r="4" spans="1:17" x14ac:dyDescent="0.25">
      <c r="A4" t="s">
        <v>32</v>
      </c>
      <c r="B4" s="1" t="s">
        <v>3</v>
      </c>
      <c r="C4" s="1" t="s">
        <v>53</v>
      </c>
      <c r="D4" s="3">
        <v>7.6799999999999993E-2</v>
      </c>
      <c r="E4" s="5" t="s">
        <v>55</v>
      </c>
      <c r="F4" s="6">
        <f>27838135 * D4</f>
        <v>2137968.7679999997</v>
      </c>
      <c r="G4" t="s">
        <v>54</v>
      </c>
      <c r="H4" s="4" t="s">
        <v>56</v>
      </c>
      <c r="L4" t="s">
        <v>32</v>
      </c>
      <c r="M4" s="8" t="s">
        <v>64</v>
      </c>
      <c r="N4" s="1" t="s">
        <v>53</v>
      </c>
      <c r="O4" s="4">
        <v>7.4499999999999997E-2</v>
      </c>
      <c r="P4" s="5"/>
      <c r="Q4" s="4"/>
    </row>
    <row r="5" spans="1:17" x14ac:dyDescent="0.25">
      <c r="A5" t="s">
        <v>31</v>
      </c>
      <c r="B5" s="1" t="s">
        <v>4</v>
      </c>
      <c r="C5" s="1" t="s">
        <v>53</v>
      </c>
      <c r="D5" s="3">
        <v>7.3099999999999998E-2</v>
      </c>
      <c r="E5" s="5" t="s">
        <v>55</v>
      </c>
      <c r="F5" s="6">
        <f>27838135 * D5</f>
        <v>2034967.6684999999</v>
      </c>
      <c r="G5" t="s">
        <v>54</v>
      </c>
      <c r="H5" s="4" t="s">
        <v>56</v>
      </c>
      <c r="L5" t="s">
        <v>31</v>
      </c>
      <c r="M5" s="8" t="s">
        <v>73</v>
      </c>
      <c r="N5" s="1" t="s">
        <v>53</v>
      </c>
      <c r="O5" s="4">
        <v>7.0000000000000007E-2</v>
      </c>
      <c r="P5" s="5"/>
      <c r="Q5" s="4"/>
    </row>
    <row r="6" spans="1:17" x14ac:dyDescent="0.25">
      <c r="A6" t="s">
        <v>30</v>
      </c>
      <c r="B6" s="1" t="s">
        <v>5</v>
      </c>
      <c r="C6" s="1" t="s">
        <v>53</v>
      </c>
      <c r="D6" s="3">
        <v>6.9500000000000006E-2</v>
      </c>
      <c r="E6" s="5" t="s">
        <v>55</v>
      </c>
      <c r="F6" s="6">
        <f>27838135 * D6</f>
        <v>1934750.3825000001</v>
      </c>
      <c r="G6" t="s">
        <v>54</v>
      </c>
      <c r="H6" s="4" t="s">
        <v>56</v>
      </c>
      <c r="L6" t="s">
        <v>30</v>
      </c>
      <c r="M6" s="8" t="s">
        <v>82</v>
      </c>
      <c r="N6" s="1" t="s">
        <v>53</v>
      </c>
      <c r="O6" s="4">
        <v>6.4100000000000004E-2</v>
      </c>
      <c r="P6" s="5"/>
      <c r="Q6" s="4"/>
    </row>
    <row r="7" spans="1:17" x14ac:dyDescent="0.25">
      <c r="A7" t="s">
        <v>29</v>
      </c>
      <c r="B7" s="1" t="s">
        <v>6</v>
      </c>
      <c r="C7" s="1" t="s">
        <v>53</v>
      </c>
      <c r="D7" s="3">
        <v>6.2800000000000009E-2</v>
      </c>
      <c r="E7" s="5" t="s">
        <v>55</v>
      </c>
      <c r="F7" s="6">
        <f>27838135 * D7</f>
        <v>1748234.8780000003</v>
      </c>
      <c r="G7" t="s">
        <v>54</v>
      </c>
      <c r="H7" s="4" t="s">
        <v>56</v>
      </c>
      <c r="L7" t="s">
        <v>29</v>
      </c>
      <c r="M7" s="8" t="s">
        <v>75</v>
      </c>
      <c r="N7" s="1" t="s">
        <v>53</v>
      </c>
      <c r="O7" s="4">
        <v>6.1499999999999999E-2</v>
      </c>
      <c r="P7" s="5"/>
      <c r="Q7" s="4"/>
    </row>
    <row r="8" spans="1:17" x14ac:dyDescent="0.25">
      <c r="A8" t="s">
        <v>28</v>
      </c>
      <c r="B8" s="1" t="s">
        <v>7</v>
      </c>
      <c r="C8" s="1" t="s">
        <v>53</v>
      </c>
      <c r="D8" s="3">
        <v>6.0199999999999997E-2</v>
      </c>
      <c r="E8" s="5" t="s">
        <v>55</v>
      </c>
      <c r="F8" s="6">
        <f>27838135 * D8</f>
        <v>1675855.727</v>
      </c>
      <c r="G8" t="s">
        <v>54</v>
      </c>
      <c r="H8" s="4" t="s">
        <v>56</v>
      </c>
      <c r="L8" t="s">
        <v>28</v>
      </c>
      <c r="M8" s="8" t="s">
        <v>59</v>
      </c>
      <c r="N8" s="1" t="s">
        <v>53</v>
      </c>
      <c r="O8" s="4">
        <v>5.0799999999999998E-2</v>
      </c>
      <c r="P8" s="5"/>
      <c r="Q8" s="4"/>
    </row>
    <row r="9" spans="1:17" x14ac:dyDescent="0.25">
      <c r="A9" t="s">
        <v>27</v>
      </c>
      <c r="B9" s="1" t="s">
        <v>8</v>
      </c>
      <c r="C9" s="1" t="s">
        <v>53</v>
      </c>
      <c r="D9" s="3">
        <v>5.9200000000000003E-2</v>
      </c>
      <c r="E9" s="5" t="s">
        <v>55</v>
      </c>
      <c r="F9" s="6">
        <f>27838135 * D9</f>
        <v>1648017.5920000002</v>
      </c>
      <c r="G9" t="s">
        <v>54</v>
      </c>
      <c r="H9" s="4" t="s">
        <v>56</v>
      </c>
      <c r="L9" t="s">
        <v>27</v>
      </c>
      <c r="M9" s="8" t="s">
        <v>63</v>
      </c>
      <c r="N9" s="1" t="s">
        <v>53</v>
      </c>
      <c r="O9" s="4">
        <v>4.6600000000000003E-2</v>
      </c>
      <c r="P9" s="5"/>
      <c r="Q9" s="4"/>
    </row>
    <row r="10" spans="1:17" x14ac:dyDescent="0.25">
      <c r="A10" t="s">
        <v>35</v>
      </c>
      <c r="B10" s="1" t="s">
        <v>9</v>
      </c>
      <c r="C10" s="1" t="s">
        <v>53</v>
      </c>
      <c r="D10" s="3">
        <v>4.3200000000000002E-2</v>
      </c>
      <c r="E10" s="5" t="s">
        <v>55</v>
      </c>
      <c r="F10" s="6">
        <f>27838135 * D10</f>
        <v>1202607.432</v>
      </c>
      <c r="G10" t="s">
        <v>54</v>
      </c>
      <c r="H10" s="4" t="s">
        <v>56</v>
      </c>
      <c r="L10" t="s">
        <v>35</v>
      </c>
      <c r="M10" s="8" t="s">
        <v>76</v>
      </c>
      <c r="N10" s="1" t="s">
        <v>53</v>
      </c>
      <c r="O10" s="4">
        <v>4.3499999999999997E-2</v>
      </c>
      <c r="P10" s="5"/>
      <c r="Q10" s="4"/>
    </row>
    <row r="11" spans="1:17" x14ac:dyDescent="0.25">
      <c r="A11" t="s">
        <v>36</v>
      </c>
      <c r="B11" s="1" t="s">
        <v>10</v>
      </c>
      <c r="C11" s="1" t="s">
        <v>53</v>
      </c>
      <c r="D11" s="3">
        <v>3.9800000000000002E-2</v>
      </c>
      <c r="E11" s="5" t="s">
        <v>55</v>
      </c>
      <c r="F11" s="6">
        <f>27838135 * D11</f>
        <v>1107957.773</v>
      </c>
      <c r="G11" t="s">
        <v>54</v>
      </c>
      <c r="H11" s="4" t="s">
        <v>56</v>
      </c>
      <c r="L11" t="s">
        <v>36</v>
      </c>
      <c r="M11" s="8" t="s">
        <v>67</v>
      </c>
      <c r="N11" s="1" t="s">
        <v>53</v>
      </c>
      <c r="O11" s="4">
        <v>3.44E-2</v>
      </c>
      <c r="P11" s="5"/>
      <c r="Q11" s="4"/>
    </row>
    <row r="12" spans="1:17" x14ac:dyDescent="0.25">
      <c r="A12" t="s">
        <v>37</v>
      </c>
      <c r="B12" s="1" t="s">
        <v>11</v>
      </c>
      <c r="C12" s="1" t="s">
        <v>53</v>
      </c>
      <c r="D12" s="3">
        <v>2.8799999999999999E-2</v>
      </c>
      <c r="E12" s="5" t="s">
        <v>55</v>
      </c>
      <c r="F12" s="6">
        <f>27838135 * D12</f>
        <v>801738.28799999994</v>
      </c>
      <c r="G12" t="s">
        <v>54</v>
      </c>
      <c r="H12" s="4" t="s">
        <v>56</v>
      </c>
      <c r="L12" t="s">
        <v>37</v>
      </c>
      <c r="M12" s="8" t="s">
        <v>58</v>
      </c>
      <c r="N12" s="1" t="s">
        <v>53</v>
      </c>
      <c r="O12" s="4">
        <v>3.0599999999999999E-2</v>
      </c>
      <c r="P12" s="5"/>
      <c r="Q12" s="4"/>
    </row>
    <row r="13" spans="1:17" x14ac:dyDescent="0.25">
      <c r="A13" t="s">
        <v>38</v>
      </c>
      <c r="B13" s="1" t="s">
        <v>12</v>
      </c>
      <c r="C13" s="1" t="s">
        <v>53</v>
      </c>
      <c r="D13" s="3">
        <v>2.7099999999999999E-2</v>
      </c>
      <c r="E13" s="5" t="s">
        <v>55</v>
      </c>
      <c r="F13" s="6">
        <f>27838135 * D13</f>
        <v>754413.45849999995</v>
      </c>
      <c r="G13" t="s">
        <v>54</v>
      </c>
      <c r="H13" s="4" t="s">
        <v>56</v>
      </c>
      <c r="L13" t="s">
        <v>38</v>
      </c>
      <c r="M13" s="8" t="s">
        <v>62</v>
      </c>
      <c r="N13" s="1" t="s">
        <v>53</v>
      </c>
      <c r="O13" s="4">
        <v>3.0099999999999998E-2</v>
      </c>
      <c r="P13" s="5"/>
      <c r="Q13" s="4"/>
    </row>
    <row r="14" spans="1:17" x14ac:dyDescent="0.25">
      <c r="A14" t="s">
        <v>39</v>
      </c>
      <c r="B14" s="1" t="s">
        <v>13</v>
      </c>
      <c r="C14" s="1" t="s">
        <v>53</v>
      </c>
      <c r="D14" s="3">
        <v>2.6099999999999998E-2</v>
      </c>
      <c r="E14" s="5" t="s">
        <v>55</v>
      </c>
      <c r="F14" s="6">
        <f>27838135 * D14</f>
        <v>726575.32349999994</v>
      </c>
      <c r="G14" t="s">
        <v>54</v>
      </c>
      <c r="H14" s="4" t="s">
        <v>56</v>
      </c>
      <c r="L14" t="s">
        <v>39</v>
      </c>
      <c r="M14" s="8" t="s">
        <v>68</v>
      </c>
      <c r="N14" s="1" t="s">
        <v>53</v>
      </c>
      <c r="O14" s="4">
        <v>2.5100000000000001E-2</v>
      </c>
      <c r="Q14" s="4"/>
    </row>
    <row r="15" spans="1:17" x14ac:dyDescent="0.25">
      <c r="A15" t="s">
        <v>40</v>
      </c>
      <c r="B15" s="1" t="s">
        <v>14</v>
      </c>
      <c r="C15" s="1" t="s">
        <v>53</v>
      </c>
      <c r="D15" s="3">
        <v>2.3E-2</v>
      </c>
      <c r="E15" s="5" t="s">
        <v>55</v>
      </c>
      <c r="F15" s="6">
        <f>27838135 * D15</f>
        <v>640277.10499999998</v>
      </c>
      <c r="G15" t="s">
        <v>54</v>
      </c>
      <c r="H15" s="4" t="s">
        <v>56</v>
      </c>
      <c r="L15" t="s">
        <v>40</v>
      </c>
      <c r="M15" s="8" t="s">
        <v>70</v>
      </c>
      <c r="N15" s="1" t="s">
        <v>53</v>
      </c>
      <c r="O15" s="4">
        <v>2.3300000000000001E-2</v>
      </c>
      <c r="P15" s="5"/>
      <c r="Q15" s="4"/>
    </row>
    <row r="16" spans="1:17" x14ac:dyDescent="0.25">
      <c r="A16" t="s">
        <v>41</v>
      </c>
      <c r="B16" s="1" t="s">
        <v>15</v>
      </c>
      <c r="C16" s="1" t="s">
        <v>53</v>
      </c>
      <c r="D16" s="3">
        <v>2.1099999999999997E-2</v>
      </c>
      <c r="E16" s="5" t="s">
        <v>55</v>
      </c>
      <c r="F16" s="6">
        <f>27838135 * D16</f>
        <v>587384.64849999989</v>
      </c>
      <c r="G16" t="s">
        <v>54</v>
      </c>
      <c r="H16" s="4" t="s">
        <v>56</v>
      </c>
      <c r="L16" t="s">
        <v>41</v>
      </c>
      <c r="M16" s="8" t="s">
        <v>57</v>
      </c>
      <c r="N16" s="1" t="s">
        <v>53</v>
      </c>
      <c r="O16" s="4">
        <v>1.89E-2</v>
      </c>
      <c r="P16" s="5"/>
      <c r="Q16" s="4"/>
    </row>
    <row r="17" spans="1:17" x14ac:dyDescent="0.25">
      <c r="A17" t="s">
        <v>42</v>
      </c>
      <c r="B17" s="1" t="s">
        <v>16</v>
      </c>
      <c r="C17" s="1" t="s">
        <v>53</v>
      </c>
      <c r="D17" s="3">
        <v>2.0899999999999998E-2</v>
      </c>
      <c r="E17" s="5" t="s">
        <v>55</v>
      </c>
      <c r="F17" s="6">
        <f>27838135 * D17</f>
        <v>581817.02149999992</v>
      </c>
      <c r="G17" t="s">
        <v>54</v>
      </c>
      <c r="H17" s="4" t="s">
        <v>56</v>
      </c>
      <c r="L17" t="s">
        <v>42</v>
      </c>
      <c r="M17" s="8" t="s">
        <v>78</v>
      </c>
      <c r="N17" s="1" t="s">
        <v>53</v>
      </c>
      <c r="O17" s="4">
        <v>1.7899999999999999E-2</v>
      </c>
      <c r="P17" s="5"/>
      <c r="Q17" s="4"/>
    </row>
    <row r="18" spans="1:17" x14ac:dyDescent="0.25">
      <c r="A18" t="s">
        <v>43</v>
      </c>
      <c r="B18" s="1" t="s">
        <v>17</v>
      </c>
      <c r="C18" s="1" t="s">
        <v>53</v>
      </c>
      <c r="D18" s="3">
        <v>2.0299999999999999E-2</v>
      </c>
      <c r="E18" s="5" t="s">
        <v>55</v>
      </c>
      <c r="F18" s="6">
        <f>27838135 * D18</f>
        <v>565114.14049999998</v>
      </c>
      <c r="G18" t="s">
        <v>54</v>
      </c>
      <c r="H18" s="4" t="s">
        <v>56</v>
      </c>
      <c r="L18" t="s">
        <v>43</v>
      </c>
      <c r="M18" s="8" t="s">
        <v>61</v>
      </c>
      <c r="N18" s="1" t="s">
        <v>53</v>
      </c>
      <c r="O18" s="4">
        <v>1.66E-2</v>
      </c>
      <c r="P18" s="5"/>
      <c r="Q18" s="4"/>
    </row>
    <row r="19" spans="1:17" x14ac:dyDescent="0.25">
      <c r="A19" t="s">
        <v>44</v>
      </c>
      <c r="B19" s="1" t="s">
        <v>18</v>
      </c>
      <c r="C19" s="1" t="s">
        <v>53</v>
      </c>
      <c r="D19" s="3">
        <v>1.8200000000000001E-2</v>
      </c>
      <c r="E19" s="5" t="s">
        <v>55</v>
      </c>
      <c r="F19" s="6">
        <f>27838135 * D19</f>
        <v>506654.05700000003</v>
      </c>
      <c r="G19" t="s">
        <v>54</v>
      </c>
      <c r="H19" s="4" t="s">
        <v>56</v>
      </c>
      <c r="L19" t="s">
        <v>44</v>
      </c>
      <c r="M19" s="8" t="s">
        <v>66</v>
      </c>
      <c r="N19" s="1" t="s">
        <v>53</v>
      </c>
      <c r="O19" s="4">
        <v>1.21E-2</v>
      </c>
      <c r="P19" s="5"/>
      <c r="Q19" s="4"/>
    </row>
    <row r="20" spans="1:17" x14ac:dyDescent="0.25">
      <c r="A20" t="s">
        <v>45</v>
      </c>
      <c r="B20" s="1" t="s">
        <v>19</v>
      </c>
      <c r="C20" s="1" t="s">
        <v>53</v>
      </c>
      <c r="D20" s="3">
        <v>1.49E-2</v>
      </c>
      <c r="E20" s="5" t="s">
        <v>55</v>
      </c>
      <c r="F20" s="6">
        <f>27838135 * D20</f>
        <v>414788.21149999998</v>
      </c>
      <c r="G20" t="s">
        <v>54</v>
      </c>
      <c r="H20" s="4" t="s">
        <v>56</v>
      </c>
      <c r="L20" t="s">
        <v>45</v>
      </c>
      <c r="M20" s="8" t="s">
        <v>81</v>
      </c>
      <c r="N20" s="1" t="s">
        <v>53</v>
      </c>
      <c r="O20" s="4">
        <v>1.1299999999999999E-2</v>
      </c>
      <c r="P20" s="5"/>
      <c r="Q20" s="4"/>
    </row>
    <row r="21" spans="1:17" x14ac:dyDescent="0.25">
      <c r="A21" t="s">
        <v>46</v>
      </c>
      <c r="B21" s="1" t="s">
        <v>20</v>
      </c>
      <c r="C21" s="1" t="s">
        <v>53</v>
      </c>
      <c r="D21" s="3">
        <v>1.11E-2</v>
      </c>
      <c r="E21" s="5" t="s">
        <v>55</v>
      </c>
      <c r="F21" s="6">
        <f>27838135 * D21</f>
        <v>309003.29850000003</v>
      </c>
      <c r="G21" t="s">
        <v>54</v>
      </c>
      <c r="H21" s="4" t="s">
        <v>56</v>
      </c>
      <c r="L21" t="s">
        <v>46</v>
      </c>
      <c r="M21" s="8" t="s">
        <v>71</v>
      </c>
      <c r="N21" s="1" t="s">
        <v>53</v>
      </c>
      <c r="O21" s="4">
        <v>7.9000000000000008E-3</v>
      </c>
      <c r="P21" s="5"/>
      <c r="Q21" s="4"/>
    </row>
    <row r="22" spans="1:17" x14ac:dyDescent="0.25">
      <c r="A22" t="s">
        <v>47</v>
      </c>
      <c r="B22" s="1" t="s">
        <v>21</v>
      </c>
      <c r="C22" s="1" t="s">
        <v>53</v>
      </c>
      <c r="D22" s="3">
        <v>6.8999999999999999E-3</v>
      </c>
      <c r="E22" s="5" t="s">
        <v>55</v>
      </c>
      <c r="F22" s="6">
        <f>27838135 * D22</f>
        <v>192083.13149999999</v>
      </c>
      <c r="G22" t="s">
        <v>54</v>
      </c>
      <c r="H22" s="4" t="s">
        <v>56</v>
      </c>
      <c r="L22" t="s">
        <v>47</v>
      </c>
      <c r="M22" s="8" t="s">
        <v>77</v>
      </c>
      <c r="N22" s="1" t="s">
        <v>53</v>
      </c>
      <c r="O22" s="4">
        <v>6.7000000000000002E-3</v>
      </c>
      <c r="P22" s="5"/>
      <c r="Q22" s="4"/>
    </row>
    <row r="23" spans="1:17" x14ac:dyDescent="0.25">
      <c r="A23" t="s">
        <v>48</v>
      </c>
      <c r="B23" s="1" t="s">
        <v>22</v>
      </c>
      <c r="C23" s="1" t="s">
        <v>53</v>
      </c>
      <c r="D23" s="3">
        <v>1.7000000000000001E-3</v>
      </c>
      <c r="E23" s="5" t="s">
        <v>55</v>
      </c>
      <c r="F23" s="6">
        <f>27838135 * D23</f>
        <v>47324.8295</v>
      </c>
      <c r="G23" t="s">
        <v>54</v>
      </c>
      <c r="H23" s="4" t="s">
        <v>56</v>
      </c>
      <c r="L23" t="s">
        <v>48</v>
      </c>
      <c r="M23" s="8" t="s">
        <v>65</v>
      </c>
      <c r="N23" s="1" t="s">
        <v>53</v>
      </c>
      <c r="O23" s="4">
        <v>2.7000000000000001E-3</v>
      </c>
      <c r="P23" s="5"/>
      <c r="Q23" s="4"/>
    </row>
    <row r="24" spans="1:17" x14ac:dyDescent="0.25">
      <c r="A24" t="s">
        <v>49</v>
      </c>
      <c r="B24" s="1" t="s">
        <v>23</v>
      </c>
      <c r="C24" s="1" t="s">
        <v>53</v>
      </c>
      <c r="D24" s="3">
        <v>1.1000000000000001E-3</v>
      </c>
      <c r="E24" s="5" t="s">
        <v>55</v>
      </c>
      <c r="F24" s="6">
        <f>27838135 * D24</f>
        <v>30621.948500000002</v>
      </c>
      <c r="G24" t="s">
        <v>54</v>
      </c>
      <c r="H24" s="4" t="s">
        <v>56</v>
      </c>
      <c r="L24" t="s">
        <v>49</v>
      </c>
      <c r="M24" s="8" t="s">
        <v>80</v>
      </c>
      <c r="N24" s="1" t="s">
        <v>53</v>
      </c>
      <c r="O24" s="4">
        <v>4.0000000000000002E-4</v>
      </c>
      <c r="P24" s="5"/>
      <c r="Q24" s="4"/>
    </row>
    <row r="25" spans="1:17" x14ac:dyDescent="0.25">
      <c r="A25" t="s">
        <v>50</v>
      </c>
      <c r="B25" s="1" t="s">
        <v>24</v>
      </c>
      <c r="C25" s="1" t="s">
        <v>53</v>
      </c>
      <c r="D25" s="3">
        <v>1E-3</v>
      </c>
      <c r="E25" s="5" t="s">
        <v>55</v>
      </c>
      <c r="F25" s="6">
        <f>27838135 * D25</f>
        <v>27838.135000000002</v>
      </c>
      <c r="G25" t="s">
        <v>54</v>
      </c>
      <c r="H25" s="4" t="s">
        <v>56</v>
      </c>
      <c r="L25" t="s">
        <v>50</v>
      </c>
      <c r="M25" s="8" t="s">
        <v>79</v>
      </c>
      <c r="N25" s="1" t="s">
        <v>53</v>
      </c>
      <c r="O25" s="4">
        <v>2.9999999999999997E-4</v>
      </c>
      <c r="P25" s="5"/>
      <c r="Q25" s="4"/>
    </row>
    <row r="26" spans="1:17" x14ac:dyDescent="0.25">
      <c r="A26" t="s">
        <v>51</v>
      </c>
      <c r="B26" s="1" t="s">
        <v>25</v>
      </c>
      <c r="C26" s="1" t="s">
        <v>53</v>
      </c>
      <c r="D26" s="3">
        <v>8.0000000000000004E-4</v>
      </c>
      <c r="E26" s="5" t="s">
        <v>55</v>
      </c>
      <c r="F26" s="6">
        <f>27838135 * D26</f>
        <v>22270.508000000002</v>
      </c>
      <c r="G26" t="s">
        <v>54</v>
      </c>
      <c r="H26" s="4" t="s">
        <v>56</v>
      </c>
      <c r="L26" t="s">
        <v>51</v>
      </c>
      <c r="M26" s="8" t="s">
        <v>72</v>
      </c>
      <c r="N26" s="1" t="s">
        <v>53</v>
      </c>
      <c r="O26" s="4">
        <v>2.0000000000000001E-4</v>
      </c>
      <c r="P26" s="5"/>
      <c r="Q26" s="4"/>
    </row>
    <row r="27" spans="1:17" x14ac:dyDescent="0.25">
      <c r="A27" t="s">
        <v>52</v>
      </c>
      <c r="C27" s="7">
        <v>1</v>
      </c>
      <c r="D27" s="7"/>
      <c r="E27" s="5" t="s">
        <v>55</v>
      </c>
      <c r="F27" s="2">
        <f>SUM(F1:F26)</f>
        <v>27838135.000000007</v>
      </c>
      <c r="G27" t="s">
        <v>54</v>
      </c>
      <c r="H27" s="4"/>
      <c r="L27" t="s">
        <v>52</v>
      </c>
      <c r="N27" s="7">
        <f>SUM(O1:O26)</f>
        <v>0.99999999999999989</v>
      </c>
      <c r="O27" s="7"/>
      <c r="P27" s="5">
        <v>32731572</v>
      </c>
      <c r="Q27" s="4"/>
    </row>
  </sheetData>
  <sortState xmlns:xlrd2="http://schemas.microsoft.com/office/spreadsheetml/2017/richdata2" ref="M1:O31">
    <sortCondition descending="1" ref="O1:O31"/>
  </sortState>
  <mergeCells count="2">
    <mergeCell ref="C27:D27"/>
    <mergeCell ref="N27:O2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Ebner</dc:creator>
  <cp:lastModifiedBy>Sam Ebner</cp:lastModifiedBy>
  <dcterms:created xsi:type="dcterms:W3CDTF">2021-02-10T15:21:22Z</dcterms:created>
  <dcterms:modified xsi:type="dcterms:W3CDTF">2021-02-10T18:34:00Z</dcterms:modified>
</cp:coreProperties>
</file>