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git\Ausarbeitungen_Physikpraktikum_SoSe2022\Versuch-3-2_pn_Uebergang_und_Solarzelle\Versuchsdaten\"/>
    </mc:Choice>
  </mc:AlternateContent>
  <xr:revisionPtr revIDLastSave="0" documentId="13_ncr:1_{9CE4A2EE-9376-42C9-AD25-8F288860E563}" xr6:coauthVersionLast="47" xr6:coauthVersionMax="47" xr10:uidLastSave="{00000000-0000-0000-0000-000000000000}"/>
  <bookViews>
    <workbookView xWindow="-98" yWindow="-98" windowWidth="28996" windowHeight="15945" activeTab="1" xr2:uid="{D4DF9782-D38F-422E-89AA-7C82959997A6}"/>
  </bookViews>
  <sheets>
    <sheet name="Teil A Diode unbeleuchtet" sheetId="1" r:id="rId1"/>
    <sheet name="Teil B Solarze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2" l="1"/>
  <c r="D29" i="2"/>
  <c r="D6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D36" i="2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H10" i="1"/>
  <c r="D57" i="1"/>
  <c r="D58" i="1"/>
  <c r="D59" i="1"/>
  <c r="D60" i="1"/>
  <c r="D61" i="1"/>
  <c r="D62" i="1"/>
  <c r="D63" i="1"/>
  <c r="D56" i="1"/>
  <c r="D5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9" i="1"/>
  <c r="D10" i="1"/>
  <c r="D11" i="1"/>
  <c r="D12" i="1"/>
  <c r="D13" i="1"/>
  <c r="D14" i="1"/>
  <c r="D15" i="1"/>
  <c r="D7" i="1"/>
  <c r="D8" i="1"/>
</calcChain>
</file>

<file path=xl/sharedStrings.xml><?xml version="1.0" encoding="utf-8"?>
<sst xmlns="http://schemas.openxmlformats.org/spreadsheetml/2006/main" count="28" uniqueCount="12">
  <si>
    <t>Ud</t>
  </si>
  <si>
    <t>Ur</t>
  </si>
  <si>
    <t>I</t>
  </si>
  <si>
    <t>-</t>
  </si>
  <si>
    <t>Cs</t>
  </si>
  <si>
    <t>F</t>
  </si>
  <si>
    <t>As</t>
  </si>
  <si>
    <t>pm 0.5</t>
  </si>
  <si>
    <t>mm^2</t>
  </si>
  <si>
    <t>Pmax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</si>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</sst>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1" fontId="0" fillId="0" borderId="0" xfId="0" applyNumberFormat="1"/>
    <xf numFmtId="164" fontId="0" fillId="0" borderId="0" xfId="0" applyNumberFormat="1" applyFill="1" applyBorder="1"/>
    <xf numFmtId="0" fontId="0" fillId="0" borderId="0" xfId="0" applyFill="1" applyBorder="1"/>
    <xf numFmtId="164" fontId="0" fillId="0" borderId="5" xfId="0" applyNumberFormat="1" applyFill="1" applyBorder="1"/>
    <xf numFmtId="164" fontId="0" fillId="2" borderId="4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'Teil A Diode unbeleuchtet'!$D$5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'Teil A Diode unbeleuchtet'!$C$6:$C$63</c:f>
              <c:numCache>
                <c:formatCode>0.000000</c:formatCode>
                <c:ptCount val="58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</c:numCache>
            </c:numRef>
          </c:xVal>
          <c:yVal>
            <c:numRef>
              <c:f>'Teil A Diode unbeleuchtet'!$D$6:$D$63</c:f>
              <c:numCache>
                <c:formatCode>0.000000</c:formatCode>
                <c:ptCount val="58"/>
                <c:pt idx="0">
                  <c:v>-2.8666666666666662E-4</c:v>
                </c:pt>
                <c:pt idx="1">
                  <c:v>-1.0666666666666667E-4</c:v>
                </c:pt>
                <c:pt idx="2">
                  <c:v>0</c:v>
                </c:pt>
                <c:pt idx="3">
                  <c:v>4.2000000000000004E-6</c:v>
                </c:pt>
                <c:pt idx="4">
                  <c:v>6.8666666666666673E-6</c:v>
                </c:pt>
                <c:pt idx="5">
                  <c:v>9.5333333333333341E-6</c:v>
                </c:pt>
                <c:pt idx="6">
                  <c:v>1.2933333333333334E-5</c:v>
                </c:pt>
                <c:pt idx="7">
                  <c:v>1.6333333333333332E-5</c:v>
                </c:pt>
                <c:pt idx="8">
                  <c:v>2.0666666666666666E-5</c:v>
                </c:pt>
                <c:pt idx="9">
                  <c:v>2.5666666666666666E-5</c:v>
                </c:pt>
                <c:pt idx="10">
                  <c:v>3.1133333333333329E-5</c:v>
                </c:pt>
                <c:pt idx="11">
                  <c:v>3.7400000000000001E-5</c:v>
                </c:pt>
                <c:pt idx="12">
                  <c:v>4.4466666666666666E-5</c:v>
                </c:pt>
                <c:pt idx="13">
                  <c:v>5.2333333333333329E-5</c:v>
                </c:pt>
                <c:pt idx="14">
                  <c:v>6.120000000000001E-5</c:v>
                </c:pt>
                <c:pt idx="15">
                  <c:v>7.2133333333333329E-5</c:v>
                </c:pt>
                <c:pt idx="16">
                  <c:v>8.2999999999999998E-5</c:v>
                </c:pt>
                <c:pt idx="17">
                  <c:v>9.7E-5</c:v>
                </c:pt>
                <c:pt idx="18">
                  <c:v>1.1186666666666667E-4</c:v>
                </c:pt>
                <c:pt idx="19">
                  <c:v>1.282E-4</c:v>
                </c:pt>
                <c:pt idx="20">
                  <c:v>1.4860000000000001E-4</c:v>
                </c:pt>
                <c:pt idx="21">
                  <c:v>1.6999999999999999E-4</c:v>
                </c:pt>
                <c:pt idx="22">
                  <c:v>1.9233333333333334E-4</c:v>
                </c:pt>
                <c:pt idx="23">
                  <c:v>2.2000000000000001E-4</c:v>
                </c:pt>
                <c:pt idx="24">
                  <c:v>2.5119999999999998E-4</c:v>
                </c:pt>
                <c:pt idx="25">
                  <c:v>2.8486666666666663E-4</c:v>
                </c:pt>
                <c:pt idx="26">
                  <c:v>3.2373333333333331E-4</c:v>
                </c:pt>
                <c:pt idx="27">
                  <c:v>3.6913333333333333E-4</c:v>
                </c:pt>
                <c:pt idx="28">
                  <c:v>4.2113333333333334E-4</c:v>
                </c:pt>
                <c:pt idx="29">
                  <c:v>4.7373333333333332E-4</c:v>
                </c:pt>
                <c:pt idx="30">
                  <c:v>5.4213333333333336E-4</c:v>
                </c:pt>
                <c:pt idx="31">
                  <c:v>6.1233333333333333E-4</c:v>
                </c:pt>
                <c:pt idx="32">
                  <c:v>6.9066666666666669E-4</c:v>
                </c:pt>
                <c:pt idx="33">
                  <c:v>7.8926666666666659E-4</c:v>
                </c:pt>
                <c:pt idx="34">
                  <c:v>9.1346666666666668E-4</c:v>
                </c:pt>
                <c:pt idx="35">
                  <c:v>1.0469333333333335E-3</c:v>
                </c:pt>
                <c:pt idx="36">
                  <c:v>1.2128666666666667E-3</c:v>
                </c:pt>
                <c:pt idx="37">
                  <c:v>1.4013333333333334E-3</c:v>
                </c:pt>
                <c:pt idx="38">
                  <c:v>1.6366666666666667E-3</c:v>
                </c:pt>
                <c:pt idx="39">
                  <c:v>1.9059999999999999E-3</c:v>
                </c:pt>
                <c:pt idx="40">
                  <c:v>2.2400000000000002E-3</c:v>
                </c:pt>
                <c:pt idx="41">
                  <c:v>2.6406666666666666E-3</c:v>
                </c:pt>
                <c:pt idx="42">
                  <c:v>3.1699999999999996E-3</c:v>
                </c:pt>
                <c:pt idx="43">
                  <c:v>3.7740000000000004E-3</c:v>
                </c:pt>
                <c:pt idx="44">
                  <c:v>4.5713333333333335E-3</c:v>
                </c:pt>
                <c:pt idx="45">
                  <c:v>5.6300000000000005E-3</c:v>
                </c:pt>
                <c:pt idx="46">
                  <c:v>6.8339999999999989E-3</c:v>
                </c:pt>
                <c:pt idx="47">
                  <c:v>8.3079999999999994E-3</c:v>
                </c:pt>
                <c:pt idx="48">
                  <c:v>1.0368666666666667E-2</c:v>
                </c:pt>
                <c:pt idx="49">
                  <c:v>1.3100000000000001E-2</c:v>
                </c:pt>
                <c:pt idx="50">
                  <c:v>1.6633333333333333E-2</c:v>
                </c:pt>
                <c:pt idx="51">
                  <c:v>2.104E-2</c:v>
                </c:pt>
                <c:pt idx="52">
                  <c:v>2.7493333333333331E-2</c:v>
                </c:pt>
                <c:pt idx="53">
                  <c:v>3.5026666666666664E-2</c:v>
                </c:pt>
                <c:pt idx="54">
                  <c:v>4.5419999999999995E-2</c:v>
                </c:pt>
                <c:pt idx="55">
                  <c:v>5.9006666666666673E-2</c:v>
                </c:pt>
                <c:pt idx="56">
                  <c:v>7.6933333333333326E-2</c:v>
                </c:pt>
                <c:pt idx="57">
                  <c:v>9.8853333333333335E-2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9-4015-AA3B-F608747A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03311"/>
        <c:axId val="1457912463"/>
      </c:scatterChart>
      <c:valAx>
        <c:axId val="1457903311"/>
        <c:scaling>
          <c:orientation val="minMax"/>
          <c:max val="0.60000000000000009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</a:t>
                </a:r>
                <a:r>
                  <a:rPr lang="de-DE" baseline="0"/>
                  <a:t> [A]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912463"/>
        <c:crosses val="autoZero"/>
        <c:crossBetween val="midCat"/>
        <c:majorUnit val="0.25"/>
      </c:valAx>
      <c:valAx>
        <c:axId val="1457912463"/>
        <c:scaling>
          <c:orientation val="minMax"/>
          <c:max val="0.1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[V]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90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P_max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'Teil B Solarzelle'!$K$6:$K$10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0.42</c:v>
                </c:pt>
                <c:pt idx="3">
                  <c:v>0.42</c:v>
                </c:pt>
                <c:pt idx="4">
                  <c:v>0</c:v>
                </c:pt>
              </c:numCache>
            </c:numRef>
          </c:xVal>
          <c:yVal>
            <c:numRef>
              <c:f>'Teil B Solarzelle'!$L$6:$L$10</c:f>
              <c:numCache>
                <c:formatCode>General</c:formatCode>
                <c:ptCount val="5"/>
                <c:pt idx="0">
                  <c:v>-5.7847000000000003E-2</c:v>
                </c:pt>
                <c:pt idx="1">
                  <c:v>0</c:v>
                </c:pt>
                <c:pt idx="2">
                  <c:v>0</c:v>
                </c:pt>
                <c:pt idx="3">
                  <c:v>-5.7847000000000003E-2</c:v>
                </c:pt>
                <c:pt idx="4">
                  <c:v>-5.7847000000000003E-2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0-4DCE-9ED9-9BBDDE91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03311"/>
        <c:axId val="1457912463"/>
      </c:scatterChart>
      <c:scatterChart>
        <c:scatterStyle val="smoothMarker"/>
        <c:varyColors val="0"/>
        <c:ser>
          <c:idx val="0"/>
          <c:order val="0"/>
          <c:tx>
            <c:strRef>
              <c:f>'Teil B Solarzelle'!$D$5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'Teil B Solarzelle'!$C$6:$C$35</c:f>
              <c:numCache>
                <c:formatCode>0.000000</c:formatCode>
                <c:ptCount val="3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0.32</c:v>
                </c:pt>
                <c:pt idx="19">
                  <c:v>0.34</c:v>
                </c:pt>
                <c:pt idx="20">
                  <c:v>0.36</c:v>
                </c:pt>
                <c:pt idx="21">
                  <c:v>0.38</c:v>
                </c:pt>
                <c:pt idx="22">
                  <c:v>0.4</c:v>
                </c:pt>
                <c:pt idx="23">
                  <c:v>0.42</c:v>
                </c:pt>
                <c:pt idx="24">
                  <c:v>0.44</c:v>
                </c:pt>
                <c:pt idx="25">
                  <c:v>0.46</c:v>
                </c:pt>
                <c:pt idx="26">
                  <c:v>0.48</c:v>
                </c:pt>
                <c:pt idx="27">
                  <c:v>0.5</c:v>
                </c:pt>
                <c:pt idx="28">
                  <c:v>0.52</c:v>
                </c:pt>
                <c:pt idx="29">
                  <c:v>0.54</c:v>
                </c:pt>
              </c:numCache>
            </c:numRef>
          </c:xVal>
          <c:yVal>
            <c:numRef>
              <c:f>'Teil B Solarzelle'!$D$6:$D$35</c:f>
              <c:numCache>
                <c:formatCode>0.000000</c:formatCode>
                <c:ptCount val="30"/>
                <c:pt idx="0">
                  <c:v>-6.5000000000000002E-2</c:v>
                </c:pt>
                <c:pt idx="1">
                  <c:v>-6.5000000000000002E-2</c:v>
                </c:pt>
                <c:pt idx="2">
                  <c:v>-6.433333333333334E-2</c:v>
                </c:pt>
                <c:pt idx="3">
                  <c:v>-6.3933333333333328E-2</c:v>
                </c:pt>
                <c:pt idx="4">
                  <c:v>-6.4093333333333335E-2</c:v>
                </c:pt>
                <c:pt idx="5">
                  <c:v>-6.386E-2</c:v>
                </c:pt>
                <c:pt idx="6">
                  <c:v>-6.3933333333333328E-2</c:v>
                </c:pt>
                <c:pt idx="7">
                  <c:v>-6.371333333333333E-2</c:v>
                </c:pt>
                <c:pt idx="8">
                  <c:v>-6.3513333333333324E-2</c:v>
                </c:pt>
                <c:pt idx="9">
                  <c:v>-6.3533333333333331E-2</c:v>
                </c:pt>
                <c:pt idx="10">
                  <c:v>-6.3479999999999995E-2</c:v>
                </c:pt>
                <c:pt idx="11">
                  <c:v>-6.3420000000000004E-2</c:v>
                </c:pt>
                <c:pt idx="12">
                  <c:v>-6.3126666666666664E-2</c:v>
                </c:pt>
                <c:pt idx="13">
                  <c:v>-6.318E-2</c:v>
                </c:pt>
                <c:pt idx="14">
                  <c:v>-6.3E-2</c:v>
                </c:pt>
                <c:pt idx="15">
                  <c:v>-6.2853333333333344E-2</c:v>
                </c:pt>
                <c:pt idx="16">
                  <c:v>-6.2799999999999995E-2</c:v>
                </c:pt>
                <c:pt idx="17">
                  <c:v>-6.2366666666666667E-2</c:v>
                </c:pt>
                <c:pt idx="18">
                  <c:v>-6.2039999999999991E-2</c:v>
                </c:pt>
                <c:pt idx="19">
                  <c:v>-6.1586666666666665E-2</c:v>
                </c:pt>
                <c:pt idx="20">
                  <c:v>-6.132E-2</c:v>
                </c:pt>
                <c:pt idx="21">
                  <c:v>-6.0773333333333332E-2</c:v>
                </c:pt>
                <c:pt idx="22">
                  <c:v>-5.9573333333333332E-2</c:v>
                </c:pt>
                <c:pt idx="23">
                  <c:v>-5.7846666666666664E-2</c:v>
                </c:pt>
                <c:pt idx="24">
                  <c:v>-5.4486666666666669E-2</c:v>
                </c:pt>
                <c:pt idx="25">
                  <c:v>-4.9506666666666671E-2</c:v>
                </c:pt>
                <c:pt idx="26">
                  <c:v>-4.0186666666666662E-2</c:v>
                </c:pt>
                <c:pt idx="27">
                  <c:v>-2.3253333333333334E-2</c:v>
                </c:pt>
                <c:pt idx="28">
                  <c:v>1.1400000000000002E-3</c:v>
                </c:pt>
                <c:pt idx="29">
                  <c:v>4.8300000000000003E-2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7-46F2-9002-4DE0228F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03311"/>
        <c:axId val="1457912463"/>
      </c:scatterChart>
      <c:valAx>
        <c:axId val="1457903311"/>
        <c:scaling>
          <c:orientation val="minMax"/>
          <c:max val="0.60000000000000009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912463"/>
        <c:crosses val="autoZero"/>
        <c:crossBetween val="midCat"/>
        <c:majorUnit val="0.25"/>
        <c:minorUnit val="0.25"/>
      </c:valAx>
      <c:valAx>
        <c:axId val="1457912463"/>
        <c:scaling>
          <c:orientation val="minMax"/>
          <c:max val="5.000000000000001E-2"/>
          <c:min val="-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[V]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8654540529853582E-3"/>
              <c:y val="0.32649703237938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90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150018</xdr:colOff>
      <xdr:row>16</xdr:row>
      <xdr:rowOff>123824</xdr:rowOff>
    </xdr:from>
    <xdr:to>
      <xdr:col>14</xdr:col>
      <xdr:colOff>226017</xdr:colOff>
      <xdr:row>34</xdr:row>
      <xdr:rowOff>121080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B823A3-3034-4530-89B0-6A9C667C3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711993</xdr:colOff>
      <xdr:row>12</xdr:row>
      <xdr:rowOff>114299</xdr:rowOff>
    </xdr:from>
    <xdr:to>
      <xdr:col>16</xdr:col>
      <xdr:colOff>161925</xdr:colOff>
      <xdr:row>35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4524CB-60A8-4E2F-BC1E-7B144898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97AB-B6B6-4DF8-8244-DE8B156C1245}">
  <sheetPr>
    <pageSetUpPr fitToPage="1"/>
  </sheetPr>
  <dimension ref="C4:J67"/>
  <sheetViews>
    <sheetView topLeftCell="A8" zoomScaleNormal="100" workbookViewId="0">
      <selection activeCell="O19" sqref="O19"/>
    </sheetView>
  </sheetViews>
  <sheetFormatPr baseColWidth="10" defaultRowHeight="15" x14ac:dyDescent="0.25"/>
  <sheetData>
    <row r="4" spans="3:10" ht="15.75" thickBot="1" x14ac:dyDescent="0.3"/>
    <row r="5" spans="3:10" ht="15.75" thickBot="1" x14ac:dyDescent="0.3">
      <c r="C5" s="7" t="s">
        <v>0</v>
      </c>
      <c r="D5" s="8" t="s">
        <v>2</v>
      </c>
      <c r="E5" s="7" t="s">
        <v>1</v>
      </c>
    </row>
    <row r="6" spans="3:10" x14ac:dyDescent="0.25">
      <c r="C6" s="9">
        <v>-2</v>
      </c>
      <c r="D6" s="10">
        <f>E6/150</f>
        <v>-2.8666666666666662E-4</v>
      </c>
      <c r="E6" s="9">
        <v>-4.2999999999999997E-2</v>
      </c>
    </row>
    <row r="7" spans="3:10" x14ac:dyDescent="0.25">
      <c r="C7" s="11">
        <v>-1</v>
      </c>
      <c r="D7" s="12">
        <f t="shared" ref="D7:D37" si="0">E7/150</f>
        <v>-1.0666666666666667E-4</v>
      </c>
      <c r="E7" s="11">
        <v>-1.6E-2</v>
      </c>
      <c r="H7" t="s">
        <v>4</v>
      </c>
    </row>
    <row r="8" spans="3:10" x14ac:dyDescent="0.25">
      <c r="C8" s="11">
        <v>0</v>
      </c>
      <c r="D8" s="12">
        <f t="shared" si="0"/>
        <v>0</v>
      </c>
      <c r="E8" s="11">
        <v>0</v>
      </c>
      <c r="H8" s="2">
        <v>9.2462999999999999E-7</v>
      </c>
      <c r="I8" t="s">
        <v>5</v>
      </c>
    </row>
    <row r="9" spans="3:10" x14ac:dyDescent="0.25">
      <c r="C9" s="11">
        <v>0.02</v>
      </c>
      <c r="D9" s="12">
        <f t="shared" si="0"/>
        <v>4.2000000000000004E-6</v>
      </c>
      <c r="E9" s="11">
        <v>6.3000000000000003E-4</v>
      </c>
      <c r="H9" t="s">
        <v>6</v>
      </c>
    </row>
    <row r="10" spans="3:10" x14ac:dyDescent="0.25">
      <c r="C10" s="11">
        <v>0.03</v>
      </c>
      <c r="D10" s="12">
        <f t="shared" si="0"/>
        <v>6.8666666666666673E-6</v>
      </c>
      <c r="E10" s="11">
        <v>1.0300000000000001E-3</v>
      </c>
      <c r="H10">
        <f>52.5^2</f>
        <v>2756.25</v>
      </c>
      <c r="I10" t="s">
        <v>8</v>
      </c>
      <c r="J10" t="s">
        <v>7</v>
      </c>
    </row>
    <row r="11" spans="3:10" x14ac:dyDescent="0.25">
      <c r="C11" s="11">
        <v>0.04</v>
      </c>
      <c r="D11" s="12">
        <f t="shared" si="0"/>
        <v>9.5333333333333341E-6</v>
      </c>
      <c r="E11" s="11">
        <v>1.4300000000000001E-3</v>
      </c>
    </row>
    <row r="12" spans="3:10" x14ac:dyDescent="0.25">
      <c r="C12" s="11">
        <v>0.05</v>
      </c>
      <c r="D12" s="12">
        <f t="shared" si="0"/>
        <v>1.2933333333333334E-5</v>
      </c>
      <c r="E12" s="11">
        <v>1.9400000000000001E-3</v>
      </c>
    </row>
    <row r="13" spans="3:10" x14ac:dyDescent="0.25">
      <c r="C13" s="11">
        <v>0.06</v>
      </c>
      <c r="D13" s="12">
        <f t="shared" si="0"/>
        <v>1.6333333333333332E-5</v>
      </c>
      <c r="E13" s="11">
        <v>2.4499999999999999E-3</v>
      </c>
    </row>
    <row r="14" spans="3:10" x14ac:dyDescent="0.25">
      <c r="C14" s="11">
        <v>7.0000000000000007E-2</v>
      </c>
      <c r="D14" s="12">
        <f t="shared" si="0"/>
        <v>2.0666666666666666E-5</v>
      </c>
      <c r="E14" s="11">
        <v>3.0999999999999999E-3</v>
      </c>
    </row>
    <row r="15" spans="3:10" x14ac:dyDescent="0.25">
      <c r="C15" s="11">
        <v>0.08</v>
      </c>
      <c r="D15" s="12">
        <f t="shared" si="0"/>
        <v>2.5666666666666666E-5</v>
      </c>
      <c r="E15" s="11">
        <v>3.8500000000000001E-3</v>
      </c>
    </row>
    <row r="16" spans="3:10" x14ac:dyDescent="0.25">
      <c r="C16" s="11">
        <v>0.09</v>
      </c>
      <c r="D16" s="12">
        <f t="shared" si="0"/>
        <v>3.1133333333333329E-5</v>
      </c>
      <c r="E16" s="11">
        <v>4.6699999999999997E-3</v>
      </c>
    </row>
    <row r="17" spans="3:5" x14ac:dyDescent="0.25">
      <c r="C17" s="11">
        <v>0.1</v>
      </c>
      <c r="D17" s="12">
        <f t="shared" si="0"/>
        <v>3.7400000000000001E-5</v>
      </c>
      <c r="E17" s="11">
        <v>5.6100000000000004E-3</v>
      </c>
    </row>
    <row r="18" spans="3:5" x14ac:dyDescent="0.25">
      <c r="C18" s="11">
        <v>0.11</v>
      </c>
      <c r="D18" s="12">
        <f t="shared" si="0"/>
        <v>4.4466666666666666E-5</v>
      </c>
      <c r="E18" s="11">
        <v>6.6699999999999997E-3</v>
      </c>
    </row>
    <row r="19" spans="3:5" x14ac:dyDescent="0.25">
      <c r="C19" s="11">
        <v>0.12</v>
      </c>
      <c r="D19" s="12">
        <f t="shared" si="0"/>
        <v>5.2333333333333329E-5</v>
      </c>
      <c r="E19" s="11">
        <v>7.8499999999999993E-3</v>
      </c>
    </row>
    <row r="20" spans="3:5" x14ac:dyDescent="0.25">
      <c r="C20" s="11">
        <v>0.13</v>
      </c>
      <c r="D20" s="12">
        <f t="shared" si="0"/>
        <v>6.120000000000001E-5</v>
      </c>
      <c r="E20" s="11">
        <v>9.1800000000000007E-3</v>
      </c>
    </row>
    <row r="21" spans="3:5" x14ac:dyDescent="0.25">
      <c r="C21" s="11">
        <v>0.14000000000000001</v>
      </c>
      <c r="D21" s="12">
        <f t="shared" si="0"/>
        <v>7.2133333333333329E-5</v>
      </c>
      <c r="E21" s="11">
        <v>1.082E-2</v>
      </c>
    </row>
    <row r="22" spans="3:5" x14ac:dyDescent="0.25">
      <c r="C22" s="11">
        <v>0.15</v>
      </c>
      <c r="D22" s="12">
        <f t="shared" si="0"/>
        <v>8.2999999999999998E-5</v>
      </c>
      <c r="E22" s="11">
        <v>1.2449999999999999E-2</v>
      </c>
    </row>
    <row r="23" spans="3:5" x14ac:dyDescent="0.25">
      <c r="C23" s="11">
        <v>0.16</v>
      </c>
      <c r="D23" s="12">
        <f t="shared" si="0"/>
        <v>9.7E-5</v>
      </c>
      <c r="E23" s="11">
        <v>1.455E-2</v>
      </c>
    </row>
    <row r="24" spans="3:5" x14ac:dyDescent="0.25">
      <c r="C24" s="11">
        <v>0.17</v>
      </c>
      <c r="D24" s="12">
        <f t="shared" si="0"/>
        <v>1.1186666666666667E-4</v>
      </c>
      <c r="E24" s="11">
        <v>1.678E-2</v>
      </c>
    </row>
    <row r="25" spans="3:5" x14ac:dyDescent="0.25">
      <c r="C25" s="11">
        <v>0.18</v>
      </c>
      <c r="D25" s="12">
        <f t="shared" si="0"/>
        <v>1.282E-4</v>
      </c>
      <c r="E25" s="11">
        <v>1.9230000000000001E-2</v>
      </c>
    </row>
    <row r="26" spans="3:5" x14ac:dyDescent="0.25">
      <c r="C26" s="11">
        <v>0.19</v>
      </c>
      <c r="D26" s="12">
        <f t="shared" si="0"/>
        <v>1.4860000000000001E-4</v>
      </c>
      <c r="E26" s="11">
        <v>2.2290000000000001E-2</v>
      </c>
    </row>
    <row r="27" spans="3:5" x14ac:dyDescent="0.25">
      <c r="C27" s="11">
        <v>0.2</v>
      </c>
      <c r="D27" s="12">
        <f t="shared" si="0"/>
        <v>1.6999999999999999E-4</v>
      </c>
      <c r="E27" s="11">
        <v>2.5499999999999998E-2</v>
      </c>
    </row>
    <row r="28" spans="3:5" x14ac:dyDescent="0.25">
      <c r="C28" s="11">
        <v>0.21</v>
      </c>
      <c r="D28" s="12">
        <f t="shared" si="0"/>
        <v>1.9233333333333334E-4</v>
      </c>
      <c r="E28" s="11">
        <v>2.8850000000000001E-2</v>
      </c>
    </row>
    <row r="29" spans="3:5" x14ac:dyDescent="0.25">
      <c r="C29" s="11">
        <v>0.22</v>
      </c>
      <c r="D29" s="12">
        <f t="shared" si="0"/>
        <v>2.2000000000000001E-4</v>
      </c>
      <c r="E29" s="11">
        <v>3.3000000000000002E-2</v>
      </c>
    </row>
    <row r="30" spans="3:5" x14ac:dyDescent="0.25">
      <c r="C30" s="11">
        <v>0.23</v>
      </c>
      <c r="D30" s="12">
        <f t="shared" si="0"/>
        <v>2.5119999999999998E-4</v>
      </c>
      <c r="E30" s="11">
        <v>3.7679999999999998E-2</v>
      </c>
    </row>
    <row r="31" spans="3:5" x14ac:dyDescent="0.25">
      <c r="C31" s="11">
        <v>0.24</v>
      </c>
      <c r="D31" s="12">
        <f t="shared" si="0"/>
        <v>2.8486666666666663E-4</v>
      </c>
      <c r="E31" s="11">
        <v>4.2729999999999997E-2</v>
      </c>
    </row>
    <row r="32" spans="3:5" x14ac:dyDescent="0.25">
      <c r="C32" s="11">
        <v>0.25</v>
      </c>
      <c r="D32" s="12">
        <f t="shared" si="0"/>
        <v>3.2373333333333331E-4</v>
      </c>
      <c r="E32" s="11">
        <v>4.8559999999999999E-2</v>
      </c>
    </row>
    <row r="33" spans="3:5" x14ac:dyDescent="0.25">
      <c r="C33" s="11">
        <v>0.26</v>
      </c>
      <c r="D33" s="12">
        <f t="shared" si="0"/>
        <v>3.6913333333333333E-4</v>
      </c>
      <c r="E33" s="11">
        <v>5.5370000000000003E-2</v>
      </c>
    </row>
    <row r="34" spans="3:5" x14ac:dyDescent="0.25">
      <c r="C34" s="11">
        <v>0.27</v>
      </c>
      <c r="D34" s="12">
        <f t="shared" si="0"/>
        <v>4.2113333333333334E-4</v>
      </c>
      <c r="E34" s="11">
        <v>6.3170000000000004E-2</v>
      </c>
    </row>
    <row r="35" spans="3:5" x14ac:dyDescent="0.25">
      <c r="C35" s="11">
        <v>0.28000000000000003</v>
      </c>
      <c r="D35" s="12">
        <f t="shared" si="0"/>
        <v>4.7373333333333332E-4</v>
      </c>
      <c r="E35" s="11">
        <v>7.1059999999999998E-2</v>
      </c>
    </row>
    <row r="36" spans="3:5" x14ac:dyDescent="0.25">
      <c r="C36" s="11">
        <v>0.28999999999999998</v>
      </c>
      <c r="D36" s="12">
        <f t="shared" si="0"/>
        <v>5.4213333333333336E-4</v>
      </c>
      <c r="E36" s="11">
        <v>8.1320000000000003E-2</v>
      </c>
    </row>
    <row r="37" spans="3:5" x14ac:dyDescent="0.25">
      <c r="C37" s="11">
        <v>0.3</v>
      </c>
      <c r="D37" s="12">
        <f t="shared" si="0"/>
        <v>6.1233333333333333E-4</v>
      </c>
      <c r="E37" s="11">
        <v>9.1850000000000001E-2</v>
      </c>
    </row>
    <row r="38" spans="3:5" x14ac:dyDescent="0.25">
      <c r="C38" s="11">
        <v>0.31</v>
      </c>
      <c r="D38" s="12">
        <f t="shared" ref="D38:D56" si="1">E38/150</f>
        <v>6.9066666666666669E-4</v>
      </c>
      <c r="E38" s="11">
        <v>0.1036</v>
      </c>
    </row>
    <row r="39" spans="3:5" x14ac:dyDescent="0.25">
      <c r="C39" s="11">
        <v>0.32</v>
      </c>
      <c r="D39" s="12">
        <f t="shared" si="1"/>
        <v>7.8926666666666659E-4</v>
      </c>
      <c r="E39" s="11">
        <v>0.11839</v>
      </c>
    </row>
    <row r="40" spans="3:5" x14ac:dyDescent="0.25">
      <c r="C40" s="11">
        <v>0.33</v>
      </c>
      <c r="D40" s="12">
        <f t="shared" si="1"/>
        <v>9.1346666666666668E-4</v>
      </c>
      <c r="E40" s="11">
        <v>0.13702</v>
      </c>
    </row>
    <row r="41" spans="3:5" x14ac:dyDescent="0.25">
      <c r="C41" s="11">
        <v>0.34</v>
      </c>
      <c r="D41" s="12">
        <f t="shared" si="1"/>
        <v>1.0469333333333335E-3</v>
      </c>
      <c r="E41" s="11">
        <v>0.15704000000000001</v>
      </c>
    </row>
    <row r="42" spans="3:5" x14ac:dyDescent="0.25">
      <c r="C42" s="11">
        <v>0.35</v>
      </c>
      <c r="D42" s="12">
        <f t="shared" si="1"/>
        <v>1.2128666666666667E-3</v>
      </c>
      <c r="E42" s="11">
        <v>0.18193000000000001</v>
      </c>
    </row>
    <row r="43" spans="3:5" x14ac:dyDescent="0.25">
      <c r="C43" s="11">
        <v>0.36</v>
      </c>
      <c r="D43" s="12">
        <f t="shared" si="1"/>
        <v>1.4013333333333334E-3</v>
      </c>
      <c r="E43" s="11">
        <v>0.2102</v>
      </c>
    </row>
    <row r="44" spans="3:5" x14ac:dyDescent="0.25">
      <c r="C44" s="11">
        <v>0.37</v>
      </c>
      <c r="D44" s="12">
        <f t="shared" si="1"/>
        <v>1.6366666666666667E-3</v>
      </c>
      <c r="E44" s="11">
        <v>0.2455</v>
      </c>
    </row>
    <row r="45" spans="3:5" x14ac:dyDescent="0.25">
      <c r="C45" s="11">
        <v>0.38</v>
      </c>
      <c r="D45" s="12">
        <f t="shared" si="1"/>
        <v>1.9059999999999999E-3</v>
      </c>
      <c r="E45" s="11">
        <v>0.28589999999999999</v>
      </c>
    </row>
    <row r="46" spans="3:5" x14ac:dyDescent="0.25">
      <c r="C46" s="11">
        <v>0.39</v>
      </c>
      <c r="D46" s="12">
        <f t="shared" si="1"/>
        <v>2.2400000000000002E-3</v>
      </c>
      <c r="E46" s="11">
        <v>0.33600000000000002</v>
      </c>
    </row>
    <row r="47" spans="3:5" x14ac:dyDescent="0.25">
      <c r="C47" s="11">
        <v>0.4</v>
      </c>
      <c r="D47" s="12">
        <f t="shared" si="1"/>
        <v>2.6406666666666666E-3</v>
      </c>
      <c r="E47" s="11">
        <v>0.39610000000000001</v>
      </c>
    </row>
    <row r="48" spans="3:5" x14ac:dyDescent="0.25">
      <c r="C48" s="11">
        <v>0.41</v>
      </c>
      <c r="D48" s="12">
        <f t="shared" si="1"/>
        <v>3.1699999999999996E-3</v>
      </c>
      <c r="E48" s="11">
        <v>0.47549999999999998</v>
      </c>
    </row>
    <row r="49" spans="3:7" x14ac:dyDescent="0.25">
      <c r="C49" s="11">
        <v>0.42</v>
      </c>
      <c r="D49" s="12">
        <f t="shared" si="1"/>
        <v>3.7740000000000004E-3</v>
      </c>
      <c r="E49" s="11">
        <v>0.56610000000000005</v>
      </c>
    </row>
    <row r="50" spans="3:7" x14ac:dyDescent="0.25">
      <c r="C50" s="11">
        <v>0.43</v>
      </c>
      <c r="D50" s="12">
        <f t="shared" si="1"/>
        <v>4.5713333333333335E-3</v>
      </c>
      <c r="E50" s="11">
        <v>0.68569999999999998</v>
      </c>
    </row>
    <row r="51" spans="3:7" x14ac:dyDescent="0.25">
      <c r="C51" s="11">
        <v>0.44</v>
      </c>
      <c r="D51" s="12">
        <f t="shared" si="1"/>
        <v>5.6300000000000005E-3</v>
      </c>
      <c r="E51" s="11">
        <v>0.84450000000000003</v>
      </c>
    </row>
    <row r="52" spans="3:7" x14ac:dyDescent="0.25">
      <c r="C52" s="11">
        <v>0.45</v>
      </c>
      <c r="D52" s="12">
        <f t="shared" si="1"/>
        <v>6.8339999999999989E-3</v>
      </c>
      <c r="E52" s="11">
        <v>1.0250999999999999</v>
      </c>
    </row>
    <row r="53" spans="3:7" x14ac:dyDescent="0.25">
      <c r="C53" s="11">
        <v>0.46</v>
      </c>
      <c r="D53" s="12">
        <f t="shared" si="1"/>
        <v>8.3079999999999994E-3</v>
      </c>
      <c r="E53" s="11">
        <v>1.2462</v>
      </c>
    </row>
    <row r="54" spans="3:7" x14ac:dyDescent="0.25">
      <c r="C54" s="11">
        <v>0.47</v>
      </c>
      <c r="D54" s="12">
        <f t="shared" si="1"/>
        <v>1.0368666666666667E-2</v>
      </c>
      <c r="E54" s="11">
        <v>1.5552999999999999</v>
      </c>
    </row>
    <row r="55" spans="3:7" x14ac:dyDescent="0.25">
      <c r="C55" s="11">
        <v>0.48</v>
      </c>
      <c r="D55" s="12">
        <f t="shared" si="1"/>
        <v>1.3100000000000001E-2</v>
      </c>
      <c r="E55" s="11">
        <v>1.9650000000000001</v>
      </c>
    </row>
    <row r="56" spans="3:7" x14ac:dyDescent="0.25">
      <c r="C56" s="11">
        <v>0.49</v>
      </c>
      <c r="D56" s="12">
        <f t="shared" si="1"/>
        <v>1.6633333333333333E-2</v>
      </c>
      <c r="E56" s="11">
        <v>2.4950000000000001</v>
      </c>
      <c r="G56" s="1"/>
    </row>
    <row r="57" spans="3:7" x14ac:dyDescent="0.25">
      <c r="C57" s="11">
        <v>0.5</v>
      </c>
      <c r="D57" s="12">
        <f t="shared" ref="D57:D63" si="2">E57/150</f>
        <v>2.104E-2</v>
      </c>
      <c r="E57" s="11">
        <v>3.1560000000000001</v>
      </c>
      <c r="G57" s="1"/>
    </row>
    <row r="58" spans="3:7" x14ac:dyDescent="0.25">
      <c r="C58" s="11">
        <v>0.51</v>
      </c>
      <c r="D58" s="12">
        <f t="shared" si="2"/>
        <v>2.7493333333333331E-2</v>
      </c>
      <c r="E58" s="11">
        <v>4.1239999999999997</v>
      </c>
      <c r="G58" s="1"/>
    </row>
    <row r="59" spans="3:7" x14ac:dyDescent="0.25">
      <c r="C59" s="11">
        <v>0.52</v>
      </c>
      <c r="D59" s="12">
        <f t="shared" si="2"/>
        <v>3.5026666666666664E-2</v>
      </c>
      <c r="E59" s="11">
        <v>5.2539999999999996</v>
      </c>
      <c r="G59" s="1"/>
    </row>
    <row r="60" spans="3:7" x14ac:dyDescent="0.25">
      <c r="C60" s="11">
        <v>0.53</v>
      </c>
      <c r="D60" s="12">
        <f t="shared" si="2"/>
        <v>4.5419999999999995E-2</v>
      </c>
      <c r="E60" s="11">
        <v>6.8129999999999997</v>
      </c>
      <c r="G60" s="1"/>
    </row>
    <row r="61" spans="3:7" x14ac:dyDescent="0.25">
      <c r="C61" s="11">
        <v>0.54</v>
      </c>
      <c r="D61" s="12">
        <f t="shared" si="2"/>
        <v>5.9006666666666673E-2</v>
      </c>
      <c r="E61" s="11">
        <v>8.8510000000000009</v>
      </c>
      <c r="G61" s="1"/>
    </row>
    <row r="62" spans="3:7" x14ac:dyDescent="0.25">
      <c r="C62" s="11">
        <v>0.55000000000000004</v>
      </c>
      <c r="D62" s="12">
        <f t="shared" si="2"/>
        <v>7.6933333333333326E-2</v>
      </c>
      <c r="E62" s="11">
        <v>11.54</v>
      </c>
      <c r="G62" s="1"/>
    </row>
    <row r="63" spans="3:7" x14ac:dyDescent="0.25">
      <c r="C63" s="11">
        <v>0.56000000000000005</v>
      </c>
      <c r="D63" s="12">
        <f t="shared" si="2"/>
        <v>9.8853333333333335E-2</v>
      </c>
      <c r="E63" s="11">
        <v>14.827999999999999</v>
      </c>
      <c r="G63" s="1"/>
    </row>
    <row r="64" spans="3:7" x14ac:dyDescent="0.25">
      <c r="C64" s="11">
        <v>0.56999999999999995</v>
      </c>
      <c r="D64" s="12" t="s">
        <v>3</v>
      </c>
      <c r="E64" s="14" t="s">
        <v>3</v>
      </c>
      <c r="G64" s="1"/>
    </row>
    <row r="65" spans="3:7" x14ac:dyDescent="0.25">
      <c r="C65" s="11">
        <v>0.57999999999999996</v>
      </c>
      <c r="D65" s="12" t="s">
        <v>3</v>
      </c>
      <c r="E65" s="14" t="s">
        <v>3</v>
      </c>
      <c r="G65" s="1"/>
    </row>
    <row r="66" spans="3:7" x14ac:dyDescent="0.25">
      <c r="C66" s="11">
        <v>0.59</v>
      </c>
      <c r="D66" s="12" t="s">
        <v>3</v>
      </c>
      <c r="E66" s="14" t="s">
        <v>3</v>
      </c>
      <c r="G66" s="1"/>
    </row>
    <row r="67" spans="3:7" x14ac:dyDescent="0.25">
      <c r="C67" s="11">
        <v>0.6</v>
      </c>
      <c r="D67" s="12" t="s">
        <v>3</v>
      </c>
      <c r="E67" s="14" t="s">
        <v>3</v>
      </c>
      <c r="G67" s="1"/>
    </row>
  </sheetData>
  <pageMargins left="0.7" right="0.7" top="0.78740157499999996" bottom="0.78740157499999996" header="0.3" footer="0.3"/>
  <pageSetup paperSize="9" scale="3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A3F0-FC29-43DC-B422-6AD0E722AD0D}">
  <dimension ref="C4:L67"/>
  <sheetViews>
    <sheetView tabSelected="1" topLeftCell="A4" zoomScale="108" zoomScaleNormal="108" workbookViewId="0">
      <selection activeCell="R18" sqref="R18"/>
    </sheetView>
  </sheetViews>
  <sheetFormatPr baseColWidth="10" defaultRowHeight="15" x14ac:dyDescent="0.25"/>
  <cols>
    <col min="3" max="4" width="11.5703125" bestFit="1" customWidth="1"/>
    <col min="5" max="5" width="12" bestFit="1" customWidth="1"/>
    <col min="6" max="6" width="11.5703125" bestFit="1" customWidth="1"/>
    <col min="8" max="8" width="12" bestFit="1" customWidth="1"/>
    <col min="11" max="12" width="11.5703125" bestFit="1" customWidth="1"/>
  </cols>
  <sheetData>
    <row r="4" spans="3:12" ht="15.75" thickBot="1" x14ac:dyDescent="0.3"/>
    <row r="5" spans="3:12" ht="15.75" thickBot="1" x14ac:dyDescent="0.3">
      <c r="C5" s="7" t="s">
        <v>0</v>
      </c>
      <c r="D5" s="8" t="s">
        <v>2</v>
      </c>
      <c r="E5" s="15" t="s">
        <v>1</v>
      </c>
      <c r="F5" s="19" t="s">
        <v>9</v>
      </c>
      <c r="K5" t="s">
        <v>10</v>
      </c>
      <c r="L5" t="s">
        <v>11</v>
      </c>
    </row>
    <row r="6" spans="3:12" x14ac:dyDescent="0.25">
      <c r="C6" s="9">
        <v>-2</v>
      </c>
      <c r="D6" s="10">
        <f t="shared" ref="D6:D36" si="0">E6/150</f>
        <v>-6.5000000000000002E-2</v>
      </c>
      <c r="E6" s="16">
        <v>-9.75</v>
      </c>
      <c r="F6" s="10">
        <f>C6*D6</f>
        <v>0.13</v>
      </c>
      <c r="K6">
        <v>0</v>
      </c>
      <c r="L6">
        <v>-5.7847000000000003E-2</v>
      </c>
    </row>
    <row r="7" spans="3:12" x14ac:dyDescent="0.25">
      <c r="C7" s="11">
        <v>-1</v>
      </c>
      <c r="D7" s="12">
        <f t="shared" si="0"/>
        <v>-6.5000000000000002E-2</v>
      </c>
      <c r="E7" s="17">
        <v>-9.75</v>
      </c>
      <c r="F7" s="10">
        <f t="shared" ref="F7:F36" si="1">C7*D7</f>
        <v>6.5000000000000002E-2</v>
      </c>
      <c r="K7">
        <v>0</v>
      </c>
      <c r="L7">
        <v>0</v>
      </c>
    </row>
    <row r="8" spans="3:12" x14ac:dyDescent="0.25">
      <c r="C8" s="11">
        <v>0</v>
      </c>
      <c r="D8" s="12">
        <f t="shared" si="0"/>
        <v>-6.433333333333334E-2</v>
      </c>
      <c r="E8" s="17">
        <v>-9.65</v>
      </c>
      <c r="F8" s="10">
        <f t="shared" si="1"/>
        <v>0</v>
      </c>
      <c r="H8" s="2"/>
      <c r="K8">
        <v>0.42</v>
      </c>
      <c r="L8">
        <v>0</v>
      </c>
    </row>
    <row r="9" spans="3:12" x14ac:dyDescent="0.25">
      <c r="C9" s="11">
        <v>0.02</v>
      </c>
      <c r="D9" s="12">
        <f t="shared" si="0"/>
        <v>-6.3933333333333328E-2</v>
      </c>
      <c r="E9" s="17">
        <v>-9.59</v>
      </c>
      <c r="F9" s="10">
        <f t="shared" si="1"/>
        <v>-1.2786666666666667E-3</v>
      </c>
      <c r="K9">
        <v>0.42</v>
      </c>
      <c r="L9">
        <v>-5.7847000000000003E-2</v>
      </c>
    </row>
    <row r="10" spans="3:12" x14ac:dyDescent="0.25">
      <c r="C10" s="11">
        <v>0.04</v>
      </c>
      <c r="D10" s="12">
        <f t="shared" si="0"/>
        <v>-6.4093333333333335E-2</v>
      </c>
      <c r="E10" s="17">
        <v>-9.6140000000000008</v>
      </c>
      <c r="F10" s="10">
        <f t="shared" si="1"/>
        <v>-2.5637333333333335E-3</v>
      </c>
      <c r="K10">
        <v>0</v>
      </c>
      <c r="L10">
        <v>-5.7847000000000003E-2</v>
      </c>
    </row>
    <row r="11" spans="3:12" x14ac:dyDescent="0.25">
      <c r="C11" s="11">
        <v>0.06</v>
      </c>
      <c r="D11" s="12">
        <f t="shared" si="0"/>
        <v>-6.386E-2</v>
      </c>
      <c r="E11" s="17">
        <v>-9.5790000000000006</v>
      </c>
      <c r="F11" s="10">
        <f t="shared" si="1"/>
        <v>-3.8315999999999997E-3</v>
      </c>
    </row>
    <row r="12" spans="3:12" x14ac:dyDescent="0.25">
      <c r="C12" s="11">
        <v>0.08</v>
      </c>
      <c r="D12" s="12">
        <f t="shared" si="0"/>
        <v>-6.3933333333333328E-2</v>
      </c>
      <c r="E12" s="17">
        <v>-9.59</v>
      </c>
      <c r="F12" s="10">
        <f t="shared" si="1"/>
        <v>-5.1146666666666667E-3</v>
      </c>
      <c r="H12">
        <f>(F29)/(C34*D8)</f>
        <v>0.72625348744519713</v>
      </c>
    </row>
    <row r="13" spans="3:12" x14ac:dyDescent="0.25">
      <c r="C13" s="11">
        <v>0.1</v>
      </c>
      <c r="D13" s="12">
        <f t="shared" si="0"/>
        <v>-6.371333333333333E-2</v>
      </c>
      <c r="E13" s="17">
        <v>-9.5570000000000004</v>
      </c>
      <c r="F13" s="10">
        <f t="shared" si="1"/>
        <v>-6.371333333333333E-3</v>
      </c>
    </row>
    <row r="14" spans="3:12" x14ac:dyDescent="0.25">
      <c r="C14" s="11">
        <v>0.12</v>
      </c>
      <c r="D14" s="12">
        <f t="shared" si="0"/>
        <v>-6.3513333333333324E-2</v>
      </c>
      <c r="E14" s="17">
        <v>-9.5269999999999992</v>
      </c>
      <c r="F14" s="10">
        <f t="shared" si="1"/>
        <v>-7.6215999999999983E-3</v>
      </c>
    </row>
    <row r="15" spans="3:12" x14ac:dyDescent="0.25">
      <c r="C15" s="11">
        <v>0.14000000000000001</v>
      </c>
      <c r="D15" s="12">
        <f t="shared" si="0"/>
        <v>-6.3533333333333331E-2</v>
      </c>
      <c r="E15" s="17">
        <v>-9.5299999999999994</v>
      </c>
      <c r="F15" s="10">
        <f t="shared" si="1"/>
        <v>-8.894666666666667E-3</v>
      </c>
    </row>
    <row r="16" spans="3:12" x14ac:dyDescent="0.25">
      <c r="C16" s="11">
        <v>0.16</v>
      </c>
      <c r="D16" s="12">
        <f t="shared" si="0"/>
        <v>-6.3479999999999995E-2</v>
      </c>
      <c r="E16" s="17">
        <v>-9.5220000000000002</v>
      </c>
      <c r="F16" s="10">
        <f t="shared" si="1"/>
        <v>-1.0156799999999999E-2</v>
      </c>
    </row>
    <row r="17" spans="3:6" x14ac:dyDescent="0.25">
      <c r="C17" s="11">
        <v>0.18</v>
      </c>
      <c r="D17" s="12">
        <f t="shared" si="0"/>
        <v>-6.3420000000000004E-2</v>
      </c>
      <c r="E17" s="17">
        <v>-9.5129999999999999</v>
      </c>
      <c r="F17" s="10">
        <f t="shared" si="1"/>
        <v>-1.14156E-2</v>
      </c>
    </row>
    <row r="18" spans="3:6" x14ac:dyDescent="0.25">
      <c r="C18" s="11">
        <v>0.2</v>
      </c>
      <c r="D18" s="12">
        <f t="shared" si="0"/>
        <v>-6.3126666666666664E-2</v>
      </c>
      <c r="E18" s="17">
        <v>-9.4689999999999994</v>
      </c>
      <c r="F18" s="10">
        <f t="shared" si="1"/>
        <v>-1.2625333333333334E-2</v>
      </c>
    </row>
    <row r="19" spans="3:6" x14ac:dyDescent="0.25">
      <c r="C19" s="11">
        <v>0.22</v>
      </c>
      <c r="D19" s="12">
        <f t="shared" si="0"/>
        <v>-6.318E-2</v>
      </c>
      <c r="E19" s="17">
        <v>-9.4770000000000003</v>
      </c>
      <c r="F19" s="10">
        <f t="shared" si="1"/>
        <v>-1.38996E-2</v>
      </c>
    </row>
    <row r="20" spans="3:6" x14ac:dyDescent="0.25">
      <c r="C20" s="11">
        <v>0.24</v>
      </c>
      <c r="D20" s="12">
        <f t="shared" si="0"/>
        <v>-6.3E-2</v>
      </c>
      <c r="E20" s="17">
        <v>-9.4499999999999993</v>
      </c>
      <c r="F20" s="10">
        <f t="shared" si="1"/>
        <v>-1.512E-2</v>
      </c>
    </row>
    <row r="21" spans="3:6" x14ac:dyDescent="0.25">
      <c r="C21" s="11">
        <v>0.26</v>
      </c>
      <c r="D21" s="12">
        <f t="shared" si="0"/>
        <v>-6.2853333333333344E-2</v>
      </c>
      <c r="E21" s="17">
        <v>-9.4280000000000008</v>
      </c>
      <c r="F21" s="10">
        <f t="shared" si="1"/>
        <v>-1.634186666666667E-2</v>
      </c>
    </row>
    <row r="22" spans="3:6" x14ac:dyDescent="0.25">
      <c r="C22" s="11">
        <v>0.28000000000000003</v>
      </c>
      <c r="D22" s="12">
        <f t="shared" si="0"/>
        <v>-6.2799999999999995E-2</v>
      </c>
      <c r="E22" s="17">
        <v>-9.42</v>
      </c>
      <c r="F22" s="10">
        <f t="shared" si="1"/>
        <v>-1.7583999999999999E-2</v>
      </c>
    </row>
    <row r="23" spans="3:6" x14ac:dyDescent="0.25">
      <c r="C23" s="11">
        <v>0.3</v>
      </c>
      <c r="D23" s="12">
        <f t="shared" si="0"/>
        <v>-6.2366666666666667E-2</v>
      </c>
      <c r="E23" s="17">
        <v>-9.3550000000000004</v>
      </c>
      <c r="F23" s="10">
        <f t="shared" si="1"/>
        <v>-1.8710000000000001E-2</v>
      </c>
    </row>
    <row r="24" spans="3:6" x14ac:dyDescent="0.25">
      <c r="C24" s="11">
        <v>0.32</v>
      </c>
      <c r="D24" s="12">
        <f t="shared" si="0"/>
        <v>-6.2039999999999991E-2</v>
      </c>
      <c r="E24" s="17">
        <v>-9.3059999999999992</v>
      </c>
      <c r="F24" s="10">
        <f t="shared" si="1"/>
        <v>-1.9852799999999997E-2</v>
      </c>
    </row>
    <row r="25" spans="3:6" x14ac:dyDescent="0.25">
      <c r="C25" s="11">
        <v>0.34</v>
      </c>
      <c r="D25" s="12">
        <f t="shared" si="0"/>
        <v>-6.1586666666666665E-2</v>
      </c>
      <c r="E25" s="17">
        <v>-9.2379999999999995</v>
      </c>
      <c r="F25" s="10">
        <f t="shared" si="1"/>
        <v>-2.0939466666666667E-2</v>
      </c>
    </row>
    <row r="26" spans="3:6" x14ac:dyDescent="0.25">
      <c r="C26" s="11">
        <v>0.36</v>
      </c>
      <c r="D26" s="12">
        <f t="shared" si="0"/>
        <v>-6.132E-2</v>
      </c>
      <c r="E26" s="17">
        <v>-9.1980000000000004</v>
      </c>
      <c r="F26" s="10">
        <f t="shared" si="1"/>
        <v>-2.20752E-2</v>
      </c>
    </row>
    <row r="27" spans="3:6" x14ac:dyDescent="0.25">
      <c r="C27" s="11">
        <v>0.38</v>
      </c>
      <c r="D27" s="12">
        <f t="shared" si="0"/>
        <v>-6.0773333333333332E-2</v>
      </c>
      <c r="E27" s="17">
        <v>-9.1159999999999997</v>
      </c>
      <c r="F27" s="10">
        <f t="shared" si="1"/>
        <v>-2.3093866666666667E-2</v>
      </c>
    </row>
    <row r="28" spans="3:6" x14ac:dyDescent="0.25">
      <c r="C28" s="11">
        <v>0.4</v>
      </c>
      <c r="D28" s="12">
        <f t="shared" si="0"/>
        <v>-5.9573333333333332E-2</v>
      </c>
      <c r="E28" s="17">
        <v>-8.9359999999999999</v>
      </c>
      <c r="F28" s="10">
        <f t="shared" si="1"/>
        <v>-2.3829333333333334E-2</v>
      </c>
    </row>
    <row r="29" spans="3:6" x14ac:dyDescent="0.25">
      <c r="C29" s="11">
        <v>0.42</v>
      </c>
      <c r="D29" s="12">
        <f>E29/150</f>
        <v>-5.7846666666666664E-2</v>
      </c>
      <c r="E29" s="17">
        <v>-8.6769999999999996</v>
      </c>
      <c r="F29" s="10">
        <f t="shared" si="1"/>
        <v>-2.4295599999999997E-2</v>
      </c>
    </row>
    <row r="30" spans="3:6" x14ac:dyDescent="0.25">
      <c r="C30" s="11">
        <v>0.44</v>
      </c>
      <c r="D30" s="12">
        <f t="shared" si="0"/>
        <v>-5.4486666666666669E-2</v>
      </c>
      <c r="E30" s="17">
        <v>-8.173</v>
      </c>
      <c r="F30" s="10">
        <f t="shared" si="1"/>
        <v>-2.3974133333333335E-2</v>
      </c>
    </row>
    <row r="31" spans="3:6" x14ac:dyDescent="0.25">
      <c r="C31" s="11">
        <v>0.46</v>
      </c>
      <c r="D31" s="12">
        <f t="shared" si="0"/>
        <v>-4.9506666666666671E-2</v>
      </c>
      <c r="E31" s="17">
        <v>-7.4260000000000002</v>
      </c>
      <c r="F31" s="10">
        <f t="shared" si="1"/>
        <v>-2.2773066666666671E-2</v>
      </c>
    </row>
    <row r="32" spans="3:6" x14ac:dyDescent="0.25">
      <c r="C32" s="11">
        <v>0.48</v>
      </c>
      <c r="D32" s="12">
        <f t="shared" si="0"/>
        <v>-4.0186666666666662E-2</v>
      </c>
      <c r="E32" s="17">
        <v>-6.0279999999999996</v>
      </c>
      <c r="F32" s="10">
        <f t="shared" si="1"/>
        <v>-1.9289599999999997E-2</v>
      </c>
    </row>
    <row r="33" spans="3:6" x14ac:dyDescent="0.25">
      <c r="C33" s="11">
        <v>0.5</v>
      </c>
      <c r="D33" s="12">
        <f t="shared" si="0"/>
        <v>-2.3253333333333334E-2</v>
      </c>
      <c r="E33" s="17">
        <v>-3.488</v>
      </c>
      <c r="F33" s="10">
        <f t="shared" si="1"/>
        <v>-1.1626666666666667E-2</v>
      </c>
    </row>
    <row r="34" spans="3:6" x14ac:dyDescent="0.25">
      <c r="C34" s="11">
        <v>0.52</v>
      </c>
      <c r="D34" s="12">
        <f t="shared" si="0"/>
        <v>1.1400000000000002E-3</v>
      </c>
      <c r="E34" s="17">
        <v>0.17100000000000001</v>
      </c>
      <c r="F34" s="10">
        <f t="shared" si="1"/>
        <v>5.928000000000001E-4</v>
      </c>
    </row>
    <row r="35" spans="3:6" x14ac:dyDescent="0.25">
      <c r="C35" s="11">
        <v>0.54</v>
      </c>
      <c r="D35" s="12">
        <f t="shared" si="0"/>
        <v>4.8300000000000003E-2</v>
      </c>
      <c r="E35" s="17">
        <v>7.2450000000000001</v>
      </c>
      <c r="F35" s="10">
        <f t="shared" si="1"/>
        <v>2.6082000000000004E-2</v>
      </c>
    </row>
    <row r="36" spans="3:6" x14ac:dyDescent="0.25">
      <c r="C36" s="11">
        <v>0.56000000000000005</v>
      </c>
      <c r="D36" s="12">
        <f t="shared" si="0"/>
        <v>9.8839999999999997E-2</v>
      </c>
      <c r="E36" s="17">
        <v>14.826000000000001</v>
      </c>
      <c r="F36" s="10">
        <f t="shared" si="1"/>
        <v>5.5350400000000001E-2</v>
      </c>
    </row>
    <row r="37" spans="3:6" x14ac:dyDescent="0.25">
      <c r="C37" s="11">
        <v>0.57999999999999996</v>
      </c>
      <c r="D37" s="12" t="s">
        <v>3</v>
      </c>
      <c r="E37" s="17" t="s">
        <v>3</v>
      </c>
      <c r="F37" s="10" t="s">
        <v>3</v>
      </c>
    </row>
    <row r="38" spans="3:6" x14ac:dyDescent="0.25">
      <c r="C38" s="6">
        <v>0.6</v>
      </c>
      <c r="D38" s="13" t="s">
        <v>3</v>
      </c>
      <c r="E38" s="18" t="s">
        <v>3</v>
      </c>
      <c r="F38" s="10" t="s">
        <v>3</v>
      </c>
    </row>
    <row r="39" spans="3:6" x14ac:dyDescent="0.25">
      <c r="C39" s="5"/>
      <c r="D39" s="5"/>
      <c r="E39" s="5"/>
    </row>
    <row r="40" spans="3:6" x14ac:dyDescent="0.25">
      <c r="C40" s="3"/>
      <c r="D40" s="3"/>
      <c r="E40" s="3"/>
    </row>
    <row r="41" spans="3:6" x14ac:dyDescent="0.25">
      <c r="C41" s="3"/>
      <c r="D41" s="3"/>
      <c r="E41" s="3"/>
    </row>
    <row r="42" spans="3:6" x14ac:dyDescent="0.25">
      <c r="C42" s="3"/>
      <c r="D42" s="3"/>
      <c r="E42" s="3"/>
    </row>
    <row r="43" spans="3:6" x14ac:dyDescent="0.25">
      <c r="C43" s="3"/>
      <c r="D43" s="3"/>
      <c r="E43" s="3"/>
    </row>
    <row r="44" spans="3:6" x14ac:dyDescent="0.25">
      <c r="C44" s="3"/>
      <c r="D44" s="3"/>
      <c r="E44" s="3"/>
    </row>
    <row r="45" spans="3:6" x14ac:dyDescent="0.25">
      <c r="C45" s="3"/>
      <c r="D45" s="3"/>
      <c r="E45" s="3"/>
    </row>
    <row r="46" spans="3:6" x14ac:dyDescent="0.25">
      <c r="C46" s="3"/>
      <c r="D46" s="3"/>
      <c r="E46" s="3"/>
    </row>
    <row r="47" spans="3:6" x14ac:dyDescent="0.25">
      <c r="C47" s="3"/>
      <c r="D47" s="3"/>
      <c r="E47" s="3"/>
    </row>
    <row r="48" spans="3:6" x14ac:dyDescent="0.25">
      <c r="C48" s="3"/>
      <c r="D48" s="3"/>
      <c r="E48" s="3"/>
    </row>
    <row r="49" spans="3:7" x14ac:dyDescent="0.25">
      <c r="C49" s="3"/>
      <c r="D49" s="3"/>
      <c r="E49" s="3"/>
    </row>
    <row r="50" spans="3:7" x14ac:dyDescent="0.25">
      <c r="C50" s="3"/>
      <c r="D50" s="3"/>
      <c r="E50" s="3"/>
    </row>
    <row r="51" spans="3:7" x14ac:dyDescent="0.25">
      <c r="C51" s="3"/>
      <c r="D51" s="3"/>
      <c r="E51" s="3"/>
    </row>
    <row r="52" spans="3:7" x14ac:dyDescent="0.25">
      <c r="C52" s="3"/>
      <c r="D52" s="3"/>
      <c r="E52" s="3"/>
    </row>
    <row r="53" spans="3:7" x14ac:dyDescent="0.25">
      <c r="C53" s="3"/>
      <c r="D53" s="3"/>
      <c r="E53" s="3"/>
    </row>
    <row r="54" spans="3:7" x14ac:dyDescent="0.25">
      <c r="C54" s="3"/>
      <c r="D54" s="3"/>
      <c r="E54" s="3"/>
    </row>
    <row r="55" spans="3:7" x14ac:dyDescent="0.25">
      <c r="C55" s="3"/>
      <c r="D55" s="3"/>
      <c r="E55" s="3"/>
    </row>
    <row r="56" spans="3:7" x14ac:dyDescent="0.25">
      <c r="C56" s="3"/>
      <c r="D56" s="3"/>
      <c r="E56" s="3"/>
      <c r="G56" s="1"/>
    </row>
    <row r="57" spans="3:7" x14ac:dyDescent="0.25">
      <c r="C57" s="3"/>
      <c r="D57" s="3"/>
      <c r="E57" s="3"/>
      <c r="G57" s="1"/>
    </row>
    <row r="58" spans="3:7" x14ac:dyDescent="0.25">
      <c r="C58" s="3"/>
      <c r="D58" s="3"/>
      <c r="E58" s="3"/>
      <c r="G58" s="1"/>
    </row>
    <row r="59" spans="3:7" x14ac:dyDescent="0.25">
      <c r="C59" s="3"/>
      <c r="D59" s="3"/>
      <c r="E59" s="3"/>
      <c r="G59" s="1"/>
    </row>
    <row r="60" spans="3:7" x14ac:dyDescent="0.25">
      <c r="C60" s="3"/>
      <c r="D60" s="3"/>
      <c r="E60" s="3"/>
      <c r="G60" s="1"/>
    </row>
    <row r="61" spans="3:7" x14ac:dyDescent="0.25">
      <c r="C61" s="3"/>
      <c r="D61" s="3"/>
      <c r="E61" s="3"/>
      <c r="G61" s="1"/>
    </row>
    <row r="62" spans="3:7" x14ac:dyDescent="0.25">
      <c r="C62" s="3"/>
      <c r="D62" s="3"/>
      <c r="E62" s="3"/>
      <c r="G62" s="1"/>
    </row>
    <row r="63" spans="3:7" x14ac:dyDescent="0.25">
      <c r="C63" s="3"/>
      <c r="D63" s="3"/>
      <c r="E63" s="3"/>
      <c r="G63" s="1"/>
    </row>
    <row r="64" spans="3:7" x14ac:dyDescent="0.25">
      <c r="C64" s="3"/>
      <c r="D64" s="3"/>
      <c r="E64" s="4"/>
      <c r="G64" s="1"/>
    </row>
    <row r="65" spans="3:7" x14ac:dyDescent="0.25">
      <c r="C65" s="3"/>
      <c r="D65" s="3"/>
      <c r="E65" s="4"/>
      <c r="G65" s="1"/>
    </row>
    <row r="66" spans="3:7" x14ac:dyDescent="0.25">
      <c r="C66" s="3"/>
      <c r="D66" s="3"/>
      <c r="E66" s="4"/>
      <c r="G66" s="1"/>
    </row>
    <row r="67" spans="3:7" x14ac:dyDescent="0.25">
      <c r="C67" s="3"/>
      <c r="D67" s="3"/>
      <c r="E67" s="4"/>
      <c r="G67" s="1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 A Diode unbeleuchtet</vt:lpstr>
      <vt:lpstr>Teil B Solarzelle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cp:lastPrinted>2022-05-01T17:18:39Z</cp:lastPrinted>
  <dcterms:created xsi:type="dcterms:W3CDTF">2022-04-25T11:56:15Z</dcterms:created>
  <dcterms:modified xsi:type="dcterms:W3CDTF">2022-05-01T17:48:51Z</dcterms:modified>
</cp:coreProperties>
</file>