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ola\Dropbox\A_IDB_trust\Materiales para Sensata\"/>
    </mc:Choice>
  </mc:AlternateContent>
  <xr:revisionPtr revIDLastSave="0" documentId="13_ncr:1_{D470D13D-E9E3-4DD5-995D-16CDB6CE35BF}" xr6:coauthVersionLast="47" xr6:coauthVersionMax="47" xr10:uidLastSave="{00000000-0000-0000-0000-000000000000}"/>
  <bookViews>
    <workbookView xWindow="28680" yWindow="-120" windowWidth="29040" windowHeight="15990" xr2:uid="{EA3951CE-748A-4A0A-85C4-8943D89FC6D9}"/>
  </bookViews>
  <sheets>
    <sheet name="v_05_25_ultima" sheetId="2" r:id="rId1"/>
    <sheet name="v_05_15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2" l="1"/>
  <c r="J51" i="2"/>
  <c r="I51" i="2"/>
  <c r="H51" i="2"/>
  <c r="J52" i="2"/>
  <c r="J53" i="2"/>
  <c r="J54" i="2"/>
  <c r="J55" i="2"/>
  <c r="J56" i="2"/>
  <c r="J57" i="2"/>
  <c r="I57" i="2"/>
  <c r="H57" i="2"/>
  <c r="I56" i="2"/>
  <c r="H56" i="2"/>
  <c r="I55" i="2"/>
  <c r="H55" i="2"/>
  <c r="I54" i="2"/>
  <c r="H54" i="2"/>
  <c r="I53" i="2"/>
  <c r="H53" i="2"/>
  <c r="I52" i="2"/>
  <c r="H52" i="2"/>
  <c r="H50" i="2"/>
  <c r="F50" i="2"/>
  <c r="G50" i="2" s="1"/>
  <c r="I50" i="2" s="1"/>
  <c r="H49" i="2"/>
  <c r="F49" i="2"/>
  <c r="G49" i="2" s="1"/>
  <c r="I49" i="2" s="1"/>
  <c r="H48" i="2"/>
  <c r="F48" i="2"/>
  <c r="G48" i="2" s="1"/>
  <c r="I48" i="2" s="1"/>
  <c r="H47" i="2"/>
  <c r="F47" i="2"/>
  <c r="G47" i="2" s="1"/>
  <c r="I47" i="2" s="1"/>
  <c r="H46" i="2"/>
  <c r="F46" i="2"/>
  <c r="G46" i="2" s="1"/>
  <c r="I46" i="2" s="1"/>
  <c r="H45" i="2"/>
  <c r="F45" i="2"/>
  <c r="G45" i="2" s="1"/>
  <c r="I45" i="2" s="1"/>
  <c r="H44" i="2"/>
  <c r="F44" i="2"/>
  <c r="G44" i="2" s="1"/>
  <c r="I44" i="2" s="1"/>
  <c r="H43" i="2"/>
  <c r="F43" i="2"/>
  <c r="G43" i="2" s="1"/>
  <c r="I43" i="2" s="1"/>
  <c r="H42" i="2"/>
  <c r="F42" i="2"/>
  <c r="G42" i="2" s="1"/>
  <c r="I42" i="2" s="1"/>
  <c r="H41" i="2"/>
  <c r="F41" i="2"/>
  <c r="G41" i="2" s="1"/>
  <c r="I41" i="2" s="1"/>
  <c r="H40" i="2"/>
  <c r="F40" i="2"/>
  <c r="G40" i="2" s="1"/>
  <c r="I40" i="2" s="1"/>
  <c r="H39" i="2"/>
  <c r="F39" i="2"/>
  <c r="G39" i="2" s="1"/>
  <c r="I39" i="2" s="1"/>
  <c r="I38" i="2"/>
  <c r="H38" i="2"/>
  <c r="F38" i="2"/>
  <c r="G38" i="2" s="1"/>
  <c r="H37" i="2"/>
  <c r="F37" i="2"/>
  <c r="G37" i="2" s="1"/>
  <c r="I37" i="2" s="1"/>
  <c r="H36" i="2"/>
  <c r="F36" i="2"/>
  <c r="G36" i="2" s="1"/>
  <c r="I36" i="2" s="1"/>
  <c r="H35" i="2"/>
  <c r="F35" i="2"/>
  <c r="G35" i="2" s="1"/>
  <c r="I35" i="2" s="1"/>
  <c r="H34" i="2"/>
  <c r="F34" i="2"/>
  <c r="G34" i="2" s="1"/>
  <c r="I34" i="2" s="1"/>
  <c r="H33" i="2"/>
  <c r="F33" i="2"/>
  <c r="G33" i="2" s="1"/>
  <c r="I33" i="2" s="1"/>
  <c r="H32" i="2"/>
  <c r="F32" i="2"/>
  <c r="G32" i="2" s="1"/>
  <c r="I32" i="2" s="1"/>
  <c r="H31" i="2"/>
  <c r="F31" i="2"/>
  <c r="G31" i="2" s="1"/>
  <c r="I31" i="2" s="1"/>
  <c r="H30" i="2"/>
  <c r="F30" i="2"/>
  <c r="G30" i="2" s="1"/>
  <c r="I30" i="2" s="1"/>
  <c r="H29" i="2"/>
  <c r="F29" i="2"/>
  <c r="G29" i="2" s="1"/>
  <c r="I29" i="2" s="1"/>
  <c r="H28" i="2"/>
  <c r="F28" i="2"/>
  <c r="G28" i="2" s="1"/>
  <c r="I28" i="2" s="1"/>
  <c r="H27" i="2"/>
  <c r="F27" i="2"/>
  <c r="G27" i="2" s="1"/>
  <c r="I27" i="2" s="1"/>
  <c r="H26" i="2"/>
  <c r="F26" i="2"/>
  <c r="G26" i="2" s="1"/>
  <c r="I26" i="2" s="1"/>
  <c r="H25" i="2"/>
  <c r="F25" i="2"/>
  <c r="G25" i="2" s="1"/>
  <c r="I25" i="2" s="1"/>
  <c r="H24" i="2"/>
  <c r="F24" i="2"/>
  <c r="G24" i="2" s="1"/>
  <c r="I24" i="2" s="1"/>
  <c r="H23" i="2"/>
  <c r="F23" i="2"/>
  <c r="G23" i="2" s="1"/>
  <c r="I23" i="2" s="1"/>
  <c r="H22" i="2"/>
  <c r="F22" i="2"/>
  <c r="G22" i="2" s="1"/>
  <c r="I22" i="2" s="1"/>
  <c r="H21" i="2"/>
  <c r="F21" i="2"/>
  <c r="G21" i="2" s="1"/>
  <c r="I21" i="2" s="1"/>
  <c r="H20" i="2"/>
  <c r="F20" i="2"/>
  <c r="G20" i="2" s="1"/>
  <c r="I20" i="2" s="1"/>
  <c r="H19" i="2"/>
  <c r="F19" i="2"/>
  <c r="G19" i="2" s="1"/>
  <c r="I19" i="2" s="1"/>
  <c r="H18" i="2"/>
  <c r="F18" i="2"/>
  <c r="G18" i="2" s="1"/>
  <c r="I18" i="2" s="1"/>
  <c r="I17" i="2"/>
  <c r="H17" i="2"/>
  <c r="I16" i="2"/>
  <c r="H16" i="2"/>
  <c r="I15" i="2"/>
  <c r="H15" i="2"/>
  <c r="I14" i="2"/>
  <c r="H14" i="2"/>
  <c r="I13" i="2"/>
  <c r="H13" i="2"/>
  <c r="I12" i="2"/>
  <c r="H12" i="2"/>
  <c r="H3" i="2"/>
  <c r="J51" i="1"/>
  <c r="H57" i="1"/>
  <c r="I57" i="1"/>
  <c r="J57" i="1"/>
  <c r="H19" i="1"/>
  <c r="H20" i="1"/>
  <c r="H21" i="1"/>
  <c r="F19" i="1"/>
  <c r="G19" i="1" s="1"/>
  <c r="I19" i="1" s="1"/>
  <c r="F20" i="1"/>
  <c r="G20" i="1" s="1"/>
  <c r="I20" i="1" s="1"/>
  <c r="F21" i="1"/>
  <c r="G21" i="1" s="1"/>
  <c r="I21" i="1" s="1"/>
  <c r="H12" i="1"/>
  <c r="J52" i="1"/>
  <c r="J53" i="1"/>
  <c r="J54" i="1"/>
  <c r="J55" i="1"/>
  <c r="J56" i="1"/>
  <c r="I51" i="1"/>
  <c r="I52" i="1"/>
  <c r="I53" i="1"/>
  <c r="I54" i="1"/>
  <c r="I55" i="1"/>
  <c r="I56" i="1"/>
  <c r="H51" i="1"/>
  <c r="H52" i="1"/>
  <c r="H53" i="1"/>
  <c r="H54" i="1"/>
  <c r="H55" i="1"/>
  <c r="H56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18" i="1"/>
  <c r="F22" i="1"/>
  <c r="G22" i="1" s="1"/>
  <c r="I22" i="1" s="1"/>
  <c r="F23" i="1"/>
  <c r="G23" i="1" s="1"/>
  <c r="I23" i="1" s="1"/>
  <c r="F24" i="1"/>
  <c r="G24" i="1" s="1"/>
  <c r="I24" i="1" s="1"/>
  <c r="F25" i="1"/>
  <c r="G25" i="1" s="1"/>
  <c r="I25" i="1" s="1"/>
  <c r="F26" i="1"/>
  <c r="G26" i="1" s="1"/>
  <c r="I26" i="1" s="1"/>
  <c r="F27" i="1"/>
  <c r="G27" i="1" s="1"/>
  <c r="I27" i="1" s="1"/>
  <c r="F28" i="1"/>
  <c r="G28" i="1" s="1"/>
  <c r="I28" i="1" s="1"/>
  <c r="F29" i="1"/>
  <c r="G29" i="1" s="1"/>
  <c r="I29" i="1" s="1"/>
  <c r="F30" i="1"/>
  <c r="G30" i="1" s="1"/>
  <c r="I30" i="1" s="1"/>
  <c r="F31" i="1"/>
  <c r="G31" i="1" s="1"/>
  <c r="I31" i="1" s="1"/>
  <c r="F32" i="1"/>
  <c r="G32" i="1" s="1"/>
  <c r="I32" i="1" s="1"/>
  <c r="F33" i="1"/>
  <c r="G33" i="1" s="1"/>
  <c r="I33" i="1" s="1"/>
  <c r="F34" i="1"/>
  <c r="G34" i="1" s="1"/>
  <c r="I34" i="1" s="1"/>
  <c r="F35" i="1"/>
  <c r="G35" i="1" s="1"/>
  <c r="I35" i="1" s="1"/>
  <c r="F36" i="1"/>
  <c r="G36" i="1" s="1"/>
  <c r="I36" i="1" s="1"/>
  <c r="F37" i="1"/>
  <c r="G37" i="1" s="1"/>
  <c r="I37" i="1" s="1"/>
  <c r="F38" i="1"/>
  <c r="G38" i="1" s="1"/>
  <c r="I38" i="1" s="1"/>
  <c r="F39" i="1"/>
  <c r="G39" i="1" s="1"/>
  <c r="I39" i="1" s="1"/>
  <c r="F40" i="1"/>
  <c r="G40" i="1" s="1"/>
  <c r="I40" i="1" s="1"/>
  <c r="F41" i="1"/>
  <c r="G41" i="1" s="1"/>
  <c r="I41" i="1" s="1"/>
  <c r="F42" i="1"/>
  <c r="G42" i="1" s="1"/>
  <c r="I42" i="1" s="1"/>
  <c r="F43" i="1"/>
  <c r="G43" i="1" s="1"/>
  <c r="I43" i="1" s="1"/>
  <c r="F44" i="1"/>
  <c r="G44" i="1" s="1"/>
  <c r="I44" i="1" s="1"/>
  <c r="F45" i="1"/>
  <c r="G45" i="1" s="1"/>
  <c r="I45" i="1" s="1"/>
  <c r="F46" i="1"/>
  <c r="G46" i="1" s="1"/>
  <c r="I46" i="1" s="1"/>
  <c r="F47" i="1"/>
  <c r="G47" i="1" s="1"/>
  <c r="I47" i="1" s="1"/>
  <c r="F48" i="1"/>
  <c r="G48" i="1" s="1"/>
  <c r="I48" i="1" s="1"/>
  <c r="F49" i="1"/>
  <c r="G49" i="1" s="1"/>
  <c r="I49" i="1" s="1"/>
  <c r="F50" i="1"/>
  <c r="G50" i="1" s="1"/>
  <c r="I50" i="1" s="1"/>
  <c r="F18" i="1"/>
  <c r="G18" i="1" s="1"/>
  <c r="I18" i="1" s="1"/>
  <c r="I13" i="1"/>
  <c r="I14" i="1"/>
  <c r="I15" i="1"/>
  <c r="I16" i="1"/>
  <c r="I17" i="1"/>
  <c r="H13" i="1"/>
  <c r="H14" i="1"/>
  <c r="H15" i="1"/>
  <c r="H16" i="1"/>
  <c r="H17" i="1"/>
  <c r="I12" i="1"/>
  <c r="H3" i="1" l="1"/>
  <c r="K57" i="1" s="1"/>
  <c r="N57" i="1" l="1"/>
  <c r="N50" i="1"/>
  <c r="M19" i="1"/>
  <c r="N40" i="1"/>
  <c r="M43" i="1"/>
  <c r="N43" i="1"/>
  <c r="M28" i="1"/>
  <c r="M44" i="1"/>
  <c r="M25" i="1"/>
  <c r="N23" i="1"/>
  <c r="M49" i="1"/>
  <c r="N37" i="1"/>
  <c r="N26" i="1"/>
  <c r="N42" i="1"/>
  <c r="K52" i="1"/>
  <c r="K56" i="1"/>
  <c r="M47" i="1"/>
  <c r="M32" i="1"/>
  <c r="M29" i="1"/>
  <c r="N47" i="1"/>
  <c r="N25" i="1"/>
  <c r="N41" i="1"/>
  <c r="N30" i="1"/>
  <c r="N48" i="1"/>
  <c r="N54" i="1"/>
  <c r="K51" i="1"/>
  <c r="N56" i="1"/>
  <c r="M34" i="1"/>
  <c r="N52" i="1"/>
  <c r="M22" i="1"/>
  <c r="M38" i="1"/>
  <c r="M46" i="1"/>
  <c r="M26" i="1"/>
  <c r="M30" i="1"/>
  <c r="M42" i="1"/>
  <c r="M50" i="1"/>
  <c r="M31" i="1"/>
  <c r="N39" i="1"/>
  <c r="M48" i="1"/>
  <c r="N24" i="1"/>
  <c r="N55" i="1"/>
  <c r="N53" i="1"/>
  <c r="M35" i="1"/>
  <c r="N27" i="1"/>
  <c r="K53" i="1"/>
  <c r="M36" i="1"/>
  <c r="N31" i="1"/>
  <c r="M33" i="1"/>
  <c r="M41" i="1"/>
  <c r="N28" i="1"/>
  <c r="N29" i="1"/>
  <c r="N45" i="1"/>
  <c r="N38" i="1"/>
  <c r="N22" i="1"/>
  <c r="N36" i="1"/>
  <c r="M27" i="1"/>
  <c r="K55" i="1"/>
  <c r="M23" i="1"/>
  <c r="M39" i="1"/>
  <c r="N35" i="1"/>
  <c r="M24" i="1"/>
  <c r="M40" i="1"/>
  <c r="K54" i="1"/>
  <c r="M37" i="1"/>
  <c r="M45" i="1"/>
  <c r="N32" i="1"/>
  <c r="N33" i="1"/>
  <c r="N49" i="1"/>
  <c r="N46" i="1"/>
  <c r="N34" i="1"/>
  <c r="N44" i="1"/>
  <c r="M16" i="1"/>
  <c r="N16" i="1"/>
  <c r="M51" i="1"/>
  <c r="M18" i="1"/>
  <c r="M54" i="1"/>
  <c r="N13" i="1"/>
  <c r="N17" i="1"/>
  <c r="M12" i="1"/>
  <c r="M55" i="1"/>
  <c r="N14" i="1"/>
  <c r="M17" i="1"/>
  <c r="M15" i="1"/>
  <c r="M14" i="1"/>
  <c r="M13" i="1"/>
  <c r="M56" i="1"/>
  <c r="M53" i="1"/>
  <c r="N15" i="1"/>
  <c r="M52" i="1"/>
  <c r="N18" i="1"/>
  <c r="N12" i="1"/>
  <c r="N51" i="1"/>
</calcChain>
</file>

<file path=xl/sharedStrings.xml><?xml version="1.0" encoding="utf-8"?>
<sst xmlns="http://schemas.openxmlformats.org/spreadsheetml/2006/main" count="435" uniqueCount="94">
  <si>
    <t>Actividad</t>
  </si>
  <si>
    <t>Dictator game</t>
  </si>
  <si>
    <t>Trust game</t>
  </si>
  <si>
    <t>Trust game factor</t>
  </si>
  <si>
    <t>NA</t>
  </si>
  <si>
    <t>x3</t>
  </si>
  <si>
    <t>Trust game baseline endowment</t>
  </si>
  <si>
    <t>x3+End J2</t>
  </si>
  <si>
    <t>Allocation game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</si>
  <si>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</si>
  <si>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</si>
  <si>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</si>
  <si>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</si>
  <si>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</si>
  <si>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</si>
  <si>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</si>
  <si>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</si>
  <si>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</si>
  <si>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</si>
  <si>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</si>
  <si>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</si>
  <si>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J1 Decision</t>
  </si>
  <si>
    <t>J2 Decision</t>
  </si>
  <si>
    <t>J1 Earnings $</t>
  </si>
  <si>
    <t>J1 If this activity is chosen to be paid</t>
  </si>
  <si>
    <t>J2 Earnings $</t>
  </si>
  <si>
    <t>N</t>
  </si>
  <si>
    <t>J3 earnings</t>
  </si>
  <si>
    <t>J2 If this activity is chosen to be paid</t>
  </si>
  <si>
    <t>M</t>
  </si>
  <si>
    <t>O</t>
  </si>
  <si>
    <t>each token COL$</t>
  </si>
  <si>
    <t>Showup fee COL$</t>
  </si>
  <si>
    <t>Parameters</t>
  </si>
  <si>
    <t>L=E*A+B</t>
  </si>
  <si>
    <t>Endowment game max</t>
  </si>
  <si>
    <t>J1 dec2p</t>
  </si>
  <si>
    <t>AG</t>
  </si>
  <si>
    <t>This variable is used in</t>
  </si>
  <si>
    <t>TG</t>
  </si>
  <si>
    <t>ALL</t>
  </si>
  <si>
    <t>J3 If this activity is chosen to be paid</t>
  </si>
  <si>
    <t>P</t>
  </si>
  <si>
    <t>L=(E-F)*A+B</t>
  </si>
  <si>
    <t>N=E*A+B</t>
  </si>
  <si>
    <t>L=(D-F+G)*A+B</t>
  </si>
  <si>
    <t>N=(J-G)*A+B</t>
  </si>
  <si>
    <t>N=H*A+B</t>
  </si>
  <si>
    <t>P=(E-H)*A+B</t>
  </si>
  <si>
    <t>Label</t>
  </si>
  <si>
    <t>trust game</t>
  </si>
  <si>
    <t>all games</t>
  </si>
  <si>
    <t>Endowment allocation game max</t>
  </si>
  <si>
    <t>A pagar J1=(E-F)*A+B</t>
  </si>
  <si>
    <t>A pagar J2=E*A+B</t>
  </si>
  <si>
    <t>A pagar J1=(D-F+G)*A+B</t>
  </si>
  <si>
    <t>A pagar J2=(J-G)*A+B</t>
  </si>
  <si>
    <t>A pagar J1=E*A+B</t>
  </si>
  <si>
    <t>A para J2=H*A+B</t>
  </si>
  <si>
    <t>J3 earnings $</t>
  </si>
  <si>
    <t>Games</t>
  </si>
  <si>
    <t>A pagar J3=(L-H)*A+B</t>
  </si>
  <si>
    <t>J2</t>
  </si>
  <si>
    <t>Poor</t>
  </si>
  <si>
    <t>Displaced</t>
  </si>
  <si>
    <t>ExFarc</t>
  </si>
  <si>
    <t>Migrant</t>
  </si>
  <si>
    <t>DG</t>
  </si>
  <si>
    <t>game</t>
  </si>
  <si>
    <t>Decisions J1</t>
  </si>
  <si>
    <t>rounds</t>
  </si>
  <si>
    <t>survey</t>
  </si>
  <si>
    <t>task</t>
  </si>
  <si>
    <t>subtotal</t>
  </si>
  <si>
    <t>Dpractice</t>
  </si>
  <si>
    <t>Tpractice</t>
  </si>
  <si>
    <t>Apractice</t>
  </si>
  <si>
    <t>time estimated (min)</t>
  </si>
  <si>
    <t>name</t>
  </si>
  <si>
    <t>dgp</t>
  </si>
  <si>
    <t>dg1</t>
  </si>
  <si>
    <t>dg2</t>
  </si>
  <si>
    <t>dg3</t>
  </si>
  <si>
    <t>dg4</t>
  </si>
  <si>
    <t>tgp</t>
  </si>
  <si>
    <t>tg1</t>
  </si>
  <si>
    <t>ag1</t>
  </si>
  <si>
    <t>tg2</t>
  </si>
  <si>
    <t>tg3</t>
  </si>
  <si>
    <t>tg4</t>
  </si>
  <si>
    <t>agp</t>
  </si>
  <si>
    <t>ag2</t>
  </si>
  <si>
    <t>ag3</t>
  </si>
  <si>
    <t>ag4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</si>
</sst>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1" fillId="0" borderId="2" xfId="0" applyFont="1" applyFill="1" applyBorder="1"/>
    <xf numFmtId="0" fontId="2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 applyAlignment="1">
      <alignment horizontal="center"/>
    </xf>
    <xf numFmtId="0" fontId="2" fillId="0" borderId="4" xfId="0" applyFont="1" applyFill="1" applyBorder="1"/>
    <xf numFmtId="0" fontId="2" fillId="0" borderId="5" xfId="0" applyFont="1" applyFill="1" applyBorder="1"/>
    <xf numFmtId="0" fontId="1" fillId="0" borderId="5" xfId="0" applyFont="1" applyFill="1" applyBorder="1"/>
    <xf numFmtId="0" fontId="2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2" fillId="0" borderId="10" xfId="0" applyFont="1" applyFill="1" applyBorder="1"/>
    <xf numFmtId="0" fontId="1" fillId="0" borderId="11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 wrapText="1"/>
    </xf>
    <xf numFmtId="0" fontId="1" fillId="0" borderId="12" xfId="0" applyFont="1" applyFill="1" applyBorder="1"/>
    <xf numFmtId="0" fontId="2" fillId="0" borderId="13" xfId="0" applyFont="1" applyFill="1" applyBorder="1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5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E85A7-927C-4FBC-996F-189AA52D0274}">
  <dimension ref="A1:R60"/>
  <sheetViews>
    <sheetView tabSelected="1" zoomScale="130" zoomScaleNormal="130" workbookViewId="0">
      <pane xSplit="2" ySplit="11" topLeftCell="C12" activePane="bottomRight" state="frozen"/>
      <selection pane="topRight" activeCell="C1" sqref="C1"/>
      <selection pane="bottomLeft" activeCell="A9" sqref="A9"/>
      <selection pane="bottomRight" activeCell="N3" sqref="N3"/>
    </sheetView>
  </sheetViews>
  <sheetFormatPr defaultRowHeight="12" x14ac:dyDescent="0.3"/>
  <cols>
    <col min="1" max="1" width="1.6328125" style="26" bestFit="1" customWidth="1"/>
    <col min="2" max="2" width="16.54296875" style="26" customWidth="1"/>
    <col min="3" max="3" width="8.90625" style="27" customWidth="1"/>
    <col min="4" max="4" width="6.6328125" style="27" customWidth="1"/>
    <col min="5" max="5" width="6.7265625" style="27" customWidth="1"/>
    <col min="6" max="7" width="8.7265625" style="27"/>
    <col min="8" max="8" width="9.36328125" style="27" bestFit="1" customWidth="1"/>
    <col min="9" max="10" width="8.7265625" style="27"/>
    <col min="11" max="11" width="10.26953125" style="27" customWidth="1"/>
    <col min="12" max="13" width="8.7265625" style="27"/>
    <col min="14" max="16" width="8.7265625" style="26"/>
    <col min="17" max="16384" width="8.7265625" style="27"/>
  </cols>
  <sheetData>
    <row r="1" spans="1:18" x14ac:dyDescent="0.3">
      <c r="B1" s="27"/>
      <c r="D1" s="41" t="s">
        <v>33</v>
      </c>
      <c r="E1" s="28"/>
      <c r="F1" s="29"/>
      <c r="G1" s="28"/>
      <c r="H1" s="30"/>
      <c r="J1" s="26" t="s">
        <v>60</v>
      </c>
      <c r="N1" s="41"/>
      <c r="O1" s="29" t="s">
        <v>78</v>
      </c>
      <c r="P1" s="29" t="s">
        <v>70</v>
      </c>
      <c r="Q1" s="29"/>
      <c r="R1" s="46"/>
    </row>
    <row r="2" spans="1:18" x14ac:dyDescent="0.3">
      <c r="A2" s="27"/>
      <c r="B2" s="27"/>
      <c r="D2" s="31" t="s">
        <v>9</v>
      </c>
      <c r="E2" s="32" t="s">
        <v>31</v>
      </c>
      <c r="F2" s="33"/>
      <c r="G2" s="33"/>
      <c r="H2" s="34">
        <v>5</v>
      </c>
      <c r="J2" s="27" t="s">
        <v>39</v>
      </c>
      <c r="K2" s="27" t="s">
        <v>50</v>
      </c>
      <c r="N2" s="31" t="s">
        <v>68</v>
      </c>
      <c r="O2" s="39"/>
      <c r="P2" s="39" t="s">
        <v>69</v>
      </c>
      <c r="Q2" s="39" t="s">
        <v>62</v>
      </c>
      <c r="R2" s="34" t="s">
        <v>77</v>
      </c>
    </row>
    <row r="3" spans="1:18" x14ac:dyDescent="0.3">
      <c r="A3" s="27"/>
      <c r="B3" s="27"/>
      <c r="D3" s="31" t="s">
        <v>10</v>
      </c>
      <c r="E3" s="32" t="s">
        <v>32</v>
      </c>
      <c r="F3" s="33"/>
      <c r="G3" s="33"/>
      <c r="H3" s="34">
        <f>15</f>
        <v>15</v>
      </c>
      <c r="J3" s="27" t="s">
        <v>40</v>
      </c>
      <c r="K3" s="27" t="s">
        <v>51</v>
      </c>
      <c r="N3" s="31" t="s">
        <v>67</v>
      </c>
      <c r="O3" s="39" t="s">
        <v>79</v>
      </c>
      <c r="P3" s="39" t="s">
        <v>74</v>
      </c>
      <c r="Q3" s="33"/>
      <c r="R3" s="42">
        <v>2</v>
      </c>
    </row>
    <row r="4" spans="1:18" x14ac:dyDescent="0.3">
      <c r="A4" s="27"/>
      <c r="B4" s="27"/>
      <c r="D4" s="31" t="s">
        <v>11</v>
      </c>
      <c r="E4" s="32" t="s">
        <v>3</v>
      </c>
      <c r="F4" s="33"/>
      <c r="G4" s="33"/>
      <c r="H4" s="34">
        <v>3</v>
      </c>
      <c r="J4" s="27" t="s">
        <v>37</v>
      </c>
      <c r="K4" s="27" t="s">
        <v>8</v>
      </c>
      <c r="O4" s="39" t="s">
        <v>80</v>
      </c>
      <c r="P4" s="39">
        <v>1</v>
      </c>
      <c r="Q4" s="33" t="s">
        <v>63</v>
      </c>
      <c r="R4" s="42">
        <v>1</v>
      </c>
    </row>
    <row r="5" spans="1:18" x14ac:dyDescent="0.3">
      <c r="A5" s="27"/>
      <c r="B5" s="27"/>
      <c r="D5" s="31" t="s">
        <v>12</v>
      </c>
      <c r="E5" s="32" t="s">
        <v>6</v>
      </c>
      <c r="F5" s="33"/>
      <c r="G5" s="33"/>
      <c r="H5" s="34">
        <v>3</v>
      </c>
      <c r="N5" s="31"/>
      <c r="O5" s="39" t="s">
        <v>81</v>
      </c>
      <c r="P5" s="39">
        <v>2</v>
      </c>
      <c r="Q5" s="33" t="s">
        <v>64</v>
      </c>
      <c r="R5" s="42">
        <v>1</v>
      </c>
    </row>
    <row r="6" spans="1:18" ht="12.5" thickBot="1" x14ac:dyDescent="0.35">
      <c r="A6" s="27"/>
      <c r="B6" s="27"/>
      <c r="D6" s="31" t="s">
        <v>20</v>
      </c>
      <c r="E6" s="35" t="s">
        <v>52</v>
      </c>
      <c r="F6" s="33"/>
      <c r="G6" s="33"/>
      <c r="H6" s="34">
        <v>6</v>
      </c>
      <c r="N6" s="31"/>
      <c r="O6" s="39" t="s">
        <v>82</v>
      </c>
      <c r="P6" s="39">
        <v>3</v>
      </c>
      <c r="Q6" s="33" t="s">
        <v>65</v>
      </c>
      <c r="R6" s="42">
        <v>1</v>
      </c>
    </row>
    <row r="7" spans="1:18" ht="12.5" thickBot="1" x14ac:dyDescent="0.35">
      <c r="A7" s="27"/>
      <c r="B7" s="27"/>
      <c r="D7" s="36" t="s">
        <v>13</v>
      </c>
      <c r="E7" s="35" t="s">
        <v>35</v>
      </c>
      <c r="F7" s="37"/>
      <c r="G7" s="37"/>
      <c r="H7" s="38">
        <v>5</v>
      </c>
      <c r="I7" s="26"/>
      <c r="M7" s="26"/>
      <c r="N7" s="31"/>
      <c r="O7" s="39" t="s">
        <v>83</v>
      </c>
      <c r="P7" s="39">
        <v>4</v>
      </c>
      <c r="Q7" s="33" t="s">
        <v>66</v>
      </c>
      <c r="R7" s="42">
        <v>1</v>
      </c>
    </row>
    <row r="8" spans="1:18" x14ac:dyDescent="0.3">
      <c r="A8" s="27"/>
      <c r="B8" s="27"/>
      <c r="C8" s="26"/>
      <c r="D8" s="26"/>
      <c r="F8" s="26"/>
      <c r="G8" s="26"/>
      <c r="H8" s="26"/>
      <c r="I8" s="26"/>
      <c r="L8" s="26"/>
      <c r="M8" s="26"/>
      <c r="N8" s="31"/>
      <c r="O8" s="39" t="s">
        <v>84</v>
      </c>
      <c r="P8" s="39" t="s">
        <v>75</v>
      </c>
      <c r="Q8" s="33"/>
      <c r="R8" s="42">
        <v>3</v>
      </c>
    </row>
    <row r="9" spans="1:18" x14ac:dyDescent="0.3">
      <c r="A9" s="27"/>
      <c r="B9" s="26" t="s">
        <v>38</v>
      </c>
      <c r="C9" s="26" t="s">
        <v>40</v>
      </c>
      <c r="D9" s="26" t="s">
        <v>39</v>
      </c>
      <c r="E9" s="27" t="s">
        <v>37</v>
      </c>
      <c r="F9" s="26" t="s">
        <v>39</v>
      </c>
      <c r="G9" s="26" t="s">
        <v>39</v>
      </c>
      <c r="H9" s="26" t="s">
        <v>40</v>
      </c>
      <c r="I9" s="26" t="s">
        <v>40</v>
      </c>
      <c r="J9" s="26" t="s">
        <v>37</v>
      </c>
      <c r="L9" s="26"/>
      <c r="M9" s="26"/>
      <c r="N9" s="31" t="s">
        <v>39</v>
      </c>
      <c r="O9" s="39" t="s">
        <v>85</v>
      </c>
      <c r="P9" s="39">
        <v>5</v>
      </c>
      <c r="Q9" s="33" t="s">
        <v>63</v>
      </c>
      <c r="R9" s="42">
        <v>1</v>
      </c>
    </row>
    <row r="10" spans="1:18" x14ac:dyDescent="0.3">
      <c r="B10" s="26" t="s">
        <v>49</v>
      </c>
      <c r="C10" s="26" t="s">
        <v>14</v>
      </c>
      <c r="D10" s="26" t="s">
        <v>15</v>
      </c>
      <c r="E10" s="27" t="s">
        <v>16</v>
      </c>
      <c r="F10" s="26" t="s">
        <v>17</v>
      </c>
      <c r="G10" s="26" t="s">
        <v>18</v>
      </c>
      <c r="H10" s="26" t="s">
        <v>19</v>
      </c>
      <c r="I10" s="26" t="s">
        <v>29</v>
      </c>
      <c r="J10" s="26" t="s">
        <v>26</v>
      </c>
      <c r="L10" s="26"/>
      <c r="M10" s="26"/>
      <c r="N10" s="31"/>
      <c r="O10" s="39" t="s">
        <v>87</v>
      </c>
      <c r="P10" s="39">
        <v>6</v>
      </c>
      <c r="Q10" s="33" t="s">
        <v>64</v>
      </c>
      <c r="R10" s="42">
        <v>1</v>
      </c>
    </row>
    <row r="11" spans="1:18" s="26" customFormat="1" ht="24.5" thickBot="1" x14ac:dyDescent="0.35">
      <c r="A11" s="44" t="s">
        <v>0</v>
      </c>
      <c r="B11" s="44"/>
      <c r="C11" s="40" t="s">
        <v>21</v>
      </c>
      <c r="D11" s="40" t="s">
        <v>22</v>
      </c>
      <c r="E11" s="26" t="s">
        <v>36</v>
      </c>
      <c r="F11" s="40" t="s">
        <v>5</v>
      </c>
      <c r="G11" s="40" t="s">
        <v>7</v>
      </c>
      <c r="H11" s="40" t="s">
        <v>23</v>
      </c>
      <c r="I11" s="40" t="s">
        <v>25</v>
      </c>
      <c r="J11" s="40" t="s">
        <v>59</v>
      </c>
      <c r="L11" s="40"/>
      <c r="M11" s="40"/>
      <c r="N11" s="31"/>
      <c r="O11" s="39" t="s">
        <v>88</v>
      </c>
      <c r="P11" s="39">
        <v>7</v>
      </c>
      <c r="Q11" s="33" t="s">
        <v>65</v>
      </c>
      <c r="R11" s="42">
        <v>1</v>
      </c>
    </row>
    <row r="12" spans="1:18" s="33" customFormat="1" x14ac:dyDescent="0.3">
      <c r="A12" s="41">
        <v>1</v>
      </c>
      <c r="B12" s="29" t="s">
        <v>1</v>
      </c>
      <c r="C12" s="29">
        <v>0</v>
      </c>
      <c r="D12" s="29" t="s">
        <v>4</v>
      </c>
      <c r="E12" s="29" t="s">
        <v>4</v>
      </c>
      <c r="F12" s="29" t="s">
        <v>4</v>
      </c>
      <c r="G12" s="29" t="s">
        <v>4</v>
      </c>
      <c r="H12" s="28">
        <f t="shared" ref="H12:H17" si="0">($H$7-C12)*$H$2</f>
        <v>25</v>
      </c>
      <c r="I12" s="28">
        <f t="shared" ref="I12:I17" si="1">C12*$H$2</f>
        <v>0</v>
      </c>
      <c r="J12" s="29" t="s">
        <v>4</v>
      </c>
      <c r="K12" s="29" t="s">
        <v>53</v>
      </c>
      <c r="L12" s="30"/>
      <c r="N12" s="31"/>
      <c r="O12" s="39" t="s">
        <v>89</v>
      </c>
      <c r="P12" s="39">
        <v>8</v>
      </c>
      <c r="Q12" s="33" t="s">
        <v>66</v>
      </c>
      <c r="R12" s="42">
        <v>1</v>
      </c>
    </row>
    <row r="13" spans="1:18" s="33" customFormat="1" x14ac:dyDescent="0.3">
      <c r="A13" s="31"/>
      <c r="B13" s="32"/>
      <c r="C13" s="32">
        <v>1</v>
      </c>
      <c r="D13" s="32" t="s">
        <v>4</v>
      </c>
      <c r="E13" s="32" t="s">
        <v>4</v>
      </c>
      <c r="F13" s="32" t="s">
        <v>4</v>
      </c>
      <c r="G13" s="32" t="s">
        <v>4</v>
      </c>
      <c r="H13" s="33">
        <f t="shared" si="0"/>
        <v>20</v>
      </c>
      <c r="I13" s="33">
        <f t="shared" si="1"/>
        <v>5</v>
      </c>
      <c r="J13" s="32" t="s">
        <v>4</v>
      </c>
      <c r="K13" s="32" t="s">
        <v>54</v>
      </c>
      <c r="L13" s="42"/>
      <c r="N13" s="31"/>
      <c r="O13" s="39" t="s">
        <v>90</v>
      </c>
      <c r="P13" s="39" t="s">
        <v>76</v>
      </c>
      <c r="R13" s="42">
        <v>3</v>
      </c>
    </row>
    <row r="14" spans="1:18" s="33" customFormat="1" x14ac:dyDescent="0.3">
      <c r="A14" s="31"/>
      <c r="B14" s="32"/>
      <c r="C14" s="32">
        <v>2</v>
      </c>
      <c r="D14" s="32" t="s">
        <v>4</v>
      </c>
      <c r="E14" s="32" t="s">
        <v>4</v>
      </c>
      <c r="F14" s="32" t="s">
        <v>4</v>
      </c>
      <c r="G14" s="32" t="s">
        <v>4</v>
      </c>
      <c r="H14" s="33">
        <f t="shared" si="0"/>
        <v>15</v>
      </c>
      <c r="I14" s="33">
        <f t="shared" si="1"/>
        <v>10</v>
      </c>
      <c r="J14" s="32" t="s">
        <v>4</v>
      </c>
      <c r="L14" s="42"/>
      <c r="N14" s="31" t="s">
        <v>37</v>
      </c>
      <c r="O14" s="39" t="s">
        <v>86</v>
      </c>
      <c r="P14" s="39">
        <v>9</v>
      </c>
      <c r="Q14" s="33" t="s">
        <v>63</v>
      </c>
      <c r="R14" s="42">
        <v>1</v>
      </c>
    </row>
    <row r="15" spans="1:18" s="33" customFormat="1" x14ac:dyDescent="0.3">
      <c r="A15" s="31"/>
      <c r="B15" s="32"/>
      <c r="C15" s="32">
        <v>3</v>
      </c>
      <c r="D15" s="32" t="s">
        <v>4</v>
      </c>
      <c r="E15" s="32" t="s">
        <v>4</v>
      </c>
      <c r="F15" s="32" t="s">
        <v>4</v>
      </c>
      <c r="G15" s="32" t="s">
        <v>4</v>
      </c>
      <c r="H15" s="33">
        <f t="shared" si="0"/>
        <v>10</v>
      </c>
      <c r="I15" s="33">
        <f t="shared" si="1"/>
        <v>15</v>
      </c>
      <c r="J15" s="32" t="s">
        <v>4</v>
      </c>
      <c r="L15" s="42"/>
      <c r="N15" s="31"/>
      <c r="O15" s="39" t="s">
        <v>91</v>
      </c>
      <c r="P15" s="39">
        <v>10</v>
      </c>
      <c r="Q15" s="33" t="s">
        <v>64</v>
      </c>
      <c r="R15" s="42">
        <v>1</v>
      </c>
    </row>
    <row r="16" spans="1:18" s="33" customFormat="1" x14ac:dyDescent="0.3">
      <c r="A16" s="31"/>
      <c r="B16" s="32"/>
      <c r="C16" s="32">
        <v>4</v>
      </c>
      <c r="D16" s="32" t="s">
        <v>4</v>
      </c>
      <c r="E16" s="32" t="s">
        <v>4</v>
      </c>
      <c r="F16" s="32" t="s">
        <v>4</v>
      </c>
      <c r="G16" s="32" t="s">
        <v>4</v>
      </c>
      <c r="H16" s="33">
        <f t="shared" si="0"/>
        <v>5</v>
      </c>
      <c r="I16" s="33">
        <f t="shared" si="1"/>
        <v>20</v>
      </c>
      <c r="J16" s="32" t="s">
        <v>4</v>
      </c>
      <c r="L16" s="42"/>
      <c r="N16" s="31"/>
      <c r="O16" s="39" t="s">
        <v>92</v>
      </c>
      <c r="P16" s="39">
        <v>11</v>
      </c>
      <c r="Q16" s="33" t="s">
        <v>65</v>
      </c>
      <c r="R16" s="42">
        <v>1</v>
      </c>
    </row>
    <row r="17" spans="1:18" s="33" customFormat="1" ht="12.5" thickBot="1" x14ac:dyDescent="0.35">
      <c r="A17" s="36"/>
      <c r="B17" s="35"/>
      <c r="C17" s="35">
        <v>5</v>
      </c>
      <c r="D17" s="35" t="s">
        <v>4</v>
      </c>
      <c r="E17" s="35" t="s">
        <v>4</v>
      </c>
      <c r="F17" s="35" t="s">
        <v>4</v>
      </c>
      <c r="G17" s="35" t="s">
        <v>4</v>
      </c>
      <c r="H17" s="37">
        <f t="shared" si="0"/>
        <v>0</v>
      </c>
      <c r="I17" s="37">
        <f t="shared" si="1"/>
        <v>25</v>
      </c>
      <c r="J17" s="35" t="s">
        <v>4</v>
      </c>
      <c r="K17" s="37"/>
      <c r="L17" s="43"/>
      <c r="N17" s="31"/>
      <c r="O17" s="39" t="s">
        <v>93</v>
      </c>
      <c r="P17" s="39">
        <v>12</v>
      </c>
      <c r="Q17" s="33" t="s">
        <v>66</v>
      </c>
      <c r="R17" s="42">
        <v>1</v>
      </c>
    </row>
    <row r="18" spans="1:18" x14ac:dyDescent="0.3">
      <c r="A18" s="41">
        <v>2</v>
      </c>
      <c r="B18" s="29" t="s">
        <v>2</v>
      </c>
      <c r="C18" s="29">
        <v>0</v>
      </c>
      <c r="D18" s="29">
        <v>0</v>
      </c>
      <c r="E18" s="29" t="s">
        <v>4</v>
      </c>
      <c r="F18" s="28">
        <f>C18*$H$4</f>
        <v>0</v>
      </c>
      <c r="G18" s="28">
        <f>$H$5+F18</f>
        <v>3</v>
      </c>
      <c r="H18" s="28">
        <f>($H$5-C18+D18)*$H$2</f>
        <v>15</v>
      </c>
      <c r="I18" s="28">
        <f>(G18-D18)*$H$2</f>
        <v>15</v>
      </c>
      <c r="J18" s="29" t="s">
        <v>4</v>
      </c>
      <c r="K18" s="29" t="s">
        <v>55</v>
      </c>
      <c r="L18" s="30"/>
      <c r="N18" s="31" t="s">
        <v>73</v>
      </c>
      <c r="O18" s="39"/>
      <c r="P18" s="39"/>
      <c r="Q18" s="33"/>
      <c r="R18" s="42">
        <f>+SUM(R3:R17)</f>
        <v>20</v>
      </c>
    </row>
    <row r="19" spans="1:18" x14ac:dyDescent="0.3">
      <c r="A19" s="31"/>
      <c r="B19" s="32"/>
      <c r="C19" s="32">
        <v>0</v>
      </c>
      <c r="D19" s="32">
        <v>1</v>
      </c>
      <c r="E19" s="32" t="s">
        <v>4</v>
      </c>
      <c r="F19" s="33">
        <f t="shared" ref="F19:F50" si="2">C19*$H$4</f>
        <v>0</v>
      </c>
      <c r="G19" s="33">
        <f t="shared" ref="G19:G50" si="3">$H$5+F19</f>
        <v>3</v>
      </c>
      <c r="H19" s="33">
        <f t="shared" ref="H19:H50" si="4">($H$5-C19+D19)*$H$2</f>
        <v>20</v>
      </c>
      <c r="I19" s="33">
        <f t="shared" ref="I19:I22" si="5">(G19-D19)*$H$2</f>
        <v>10</v>
      </c>
      <c r="J19" s="32" t="s">
        <v>4</v>
      </c>
      <c r="K19" s="32" t="s">
        <v>56</v>
      </c>
      <c r="L19" s="42"/>
      <c r="N19" s="31" t="s">
        <v>72</v>
      </c>
      <c r="O19" s="39"/>
      <c r="P19" s="39"/>
      <c r="Q19" s="33"/>
      <c r="R19" s="42">
        <v>3</v>
      </c>
    </row>
    <row r="20" spans="1:18" x14ac:dyDescent="0.3">
      <c r="A20" s="31"/>
      <c r="B20" s="32"/>
      <c r="C20" s="32">
        <v>0</v>
      </c>
      <c r="D20" s="32">
        <v>2</v>
      </c>
      <c r="E20" s="32" t="s">
        <v>4</v>
      </c>
      <c r="F20" s="33">
        <f t="shared" si="2"/>
        <v>0</v>
      </c>
      <c r="G20" s="33">
        <f t="shared" si="3"/>
        <v>3</v>
      </c>
      <c r="H20" s="33">
        <f t="shared" si="4"/>
        <v>25</v>
      </c>
      <c r="I20" s="33">
        <f t="shared" si="5"/>
        <v>5</v>
      </c>
      <c r="J20" s="32" t="s">
        <v>4</v>
      </c>
      <c r="K20" s="32"/>
      <c r="L20" s="42"/>
      <c r="N20" s="31"/>
      <c r="O20" s="39"/>
      <c r="P20" s="39"/>
      <c r="Q20" s="33"/>
      <c r="R20" s="42"/>
    </row>
    <row r="21" spans="1:18" x14ac:dyDescent="0.3">
      <c r="A21" s="31"/>
      <c r="B21" s="32"/>
      <c r="C21" s="32">
        <v>0</v>
      </c>
      <c r="D21" s="32">
        <v>3</v>
      </c>
      <c r="E21" s="32" t="s">
        <v>4</v>
      </c>
      <c r="F21" s="33">
        <f t="shared" si="2"/>
        <v>0</v>
      </c>
      <c r="G21" s="33">
        <f t="shared" si="3"/>
        <v>3</v>
      </c>
      <c r="H21" s="33">
        <f t="shared" si="4"/>
        <v>30</v>
      </c>
      <c r="I21" s="33">
        <f t="shared" si="5"/>
        <v>0</v>
      </c>
      <c r="J21" s="32" t="s">
        <v>4</v>
      </c>
      <c r="K21" s="32"/>
      <c r="L21" s="42"/>
      <c r="N21" s="31" t="s">
        <v>71</v>
      </c>
      <c r="O21" s="39"/>
      <c r="P21" s="39"/>
      <c r="Q21" s="33"/>
      <c r="R21" s="42">
        <v>20</v>
      </c>
    </row>
    <row r="22" spans="1:18" x14ac:dyDescent="0.3">
      <c r="A22" s="31"/>
      <c r="B22" s="32"/>
      <c r="C22" s="32">
        <v>1</v>
      </c>
      <c r="D22" s="32">
        <v>0</v>
      </c>
      <c r="E22" s="32" t="s">
        <v>4</v>
      </c>
      <c r="F22" s="33">
        <f t="shared" si="2"/>
        <v>3</v>
      </c>
      <c r="G22" s="33">
        <f t="shared" si="3"/>
        <v>6</v>
      </c>
      <c r="H22" s="33">
        <f t="shared" si="4"/>
        <v>10</v>
      </c>
      <c r="I22" s="33">
        <f t="shared" si="5"/>
        <v>30</v>
      </c>
      <c r="J22" s="32" t="s">
        <v>4</v>
      </c>
      <c r="K22" s="33"/>
      <c r="L22" s="42"/>
      <c r="N22" s="31"/>
      <c r="O22" s="39"/>
      <c r="P22" s="39"/>
      <c r="Q22" s="33"/>
      <c r="R22" s="42"/>
    </row>
    <row r="23" spans="1:18" x14ac:dyDescent="0.3">
      <c r="A23" s="31"/>
      <c r="B23" s="32"/>
      <c r="C23" s="32">
        <v>1</v>
      </c>
      <c r="D23" s="32">
        <v>1</v>
      </c>
      <c r="E23" s="32" t="s">
        <v>4</v>
      </c>
      <c r="F23" s="33">
        <f t="shared" si="2"/>
        <v>3</v>
      </c>
      <c r="G23" s="33">
        <f t="shared" si="3"/>
        <v>6</v>
      </c>
      <c r="H23" s="33">
        <f t="shared" si="4"/>
        <v>15</v>
      </c>
      <c r="I23" s="33">
        <f t="shared" ref="I23:I50" si="6">(G23-D23)*$H$2</f>
        <v>25</v>
      </c>
      <c r="J23" s="32" t="s">
        <v>4</v>
      </c>
      <c r="K23" s="33"/>
      <c r="L23" s="42"/>
      <c r="N23" s="31"/>
      <c r="O23" s="39"/>
      <c r="P23" s="39"/>
      <c r="Q23" s="33"/>
      <c r="R23" s="42"/>
    </row>
    <row r="24" spans="1:18" ht="12.5" thickBot="1" x14ac:dyDescent="0.35">
      <c r="A24" s="31"/>
      <c r="B24" s="32"/>
      <c r="C24" s="32">
        <v>1</v>
      </c>
      <c r="D24" s="32">
        <v>2</v>
      </c>
      <c r="E24" s="32" t="s">
        <v>4</v>
      </c>
      <c r="F24" s="33">
        <f t="shared" si="2"/>
        <v>3</v>
      </c>
      <c r="G24" s="33">
        <f t="shared" si="3"/>
        <v>6</v>
      </c>
      <c r="H24" s="33">
        <f t="shared" si="4"/>
        <v>20</v>
      </c>
      <c r="I24" s="33">
        <f t="shared" si="6"/>
        <v>20</v>
      </c>
      <c r="J24" s="32" t="s">
        <v>4</v>
      </c>
      <c r="K24" s="33"/>
      <c r="L24" s="42"/>
      <c r="N24" s="36"/>
      <c r="O24" s="35"/>
      <c r="P24" s="35"/>
      <c r="Q24" s="37"/>
      <c r="R24" s="43"/>
    </row>
    <row r="25" spans="1:18" x14ac:dyDescent="0.3">
      <c r="A25" s="31"/>
      <c r="B25" s="32"/>
      <c r="C25" s="32">
        <v>1</v>
      </c>
      <c r="D25" s="32">
        <v>3</v>
      </c>
      <c r="E25" s="32" t="s">
        <v>4</v>
      </c>
      <c r="F25" s="33">
        <f t="shared" si="2"/>
        <v>3</v>
      </c>
      <c r="G25" s="33">
        <f t="shared" si="3"/>
        <v>6</v>
      </c>
      <c r="H25" s="33">
        <f t="shared" si="4"/>
        <v>25</v>
      </c>
      <c r="I25" s="33">
        <f t="shared" si="6"/>
        <v>15</v>
      </c>
      <c r="J25" s="32" t="s">
        <v>4</v>
      </c>
      <c r="K25" s="33"/>
      <c r="L25" s="42"/>
    </row>
    <row r="26" spans="1:18" x14ac:dyDescent="0.3">
      <c r="A26" s="31"/>
      <c r="B26" s="32"/>
      <c r="C26" s="32">
        <v>1</v>
      </c>
      <c r="D26" s="32">
        <v>4</v>
      </c>
      <c r="E26" s="32" t="s">
        <v>4</v>
      </c>
      <c r="F26" s="33">
        <f t="shared" si="2"/>
        <v>3</v>
      </c>
      <c r="G26" s="33">
        <f t="shared" si="3"/>
        <v>6</v>
      </c>
      <c r="H26" s="33">
        <f t="shared" si="4"/>
        <v>30</v>
      </c>
      <c r="I26" s="33">
        <f t="shared" si="6"/>
        <v>10</v>
      </c>
      <c r="J26" s="32" t="s">
        <v>4</v>
      </c>
      <c r="K26" s="33"/>
      <c r="L26" s="42"/>
    </row>
    <row r="27" spans="1:18" x14ac:dyDescent="0.3">
      <c r="A27" s="31"/>
      <c r="B27" s="32"/>
      <c r="C27" s="32">
        <v>1</v>
      </c>
      <c r="D27" s="32">
        <v>5</v>
      </c>
      <c r="E27" s="32" t="s">
        <v>4</v>
      </c>
      <c r="F27" s="33">
        <f t="shared" si="2"/>
        <v>3</v>
      </c>
      <c r="G27" s="33">
        <f t="shared" si="3"/>
        <v>6</v>
      </c>
      <c r="H27" s="33">
        <f t="shared" si="4"/>
        <v>35</v>
      </c>
      <c r="I27" s="33">
        <f t="shared" si="6"/>
        <v>5</v>
      </c>
      <c r="J27" s="32" t="s">
        <v>4</v>
      </c>
      <c r="K27" s="33"/>
      <c r="L27" s="42"/>
    </row>
    <row r="28" spans="1:18" x14ac:dyDescent="0.3">
      <c r="A28" s="31"/>
      <c r="B28" s="32"/>
      <c r="C28" s="32">
        <v>1</v>
      </c>
      <c r="D28" s="32">
        <v>6</v>
      </c>
      <c r="E28" s="32" t="s">
        <v>4</v>
      </c>
      <c r="F28" s="33">
        <f t="shared" si="2"/>
        <v>3</v>
      </c>
      <c r="G28" s="33">
        <f t="shared" si="3"/>
        <v>6</v>
      </c>
      <c r="H28" s="33">
        <f t="shared" si="4"/>
        <v>40</v>
      </c>
      <c r="I28" s="33">
        <f t="shared" si="6"/>
        <v>0</v>
      </c>
      <c r="J28" s="32" t="s">
        <v>4</v>
      </c>
      <c r="K28" s="33"/>
      <c r="L28" s="42"/>
    </row>
    <row r="29" spans="1:18" x14ac:dyDescent="0.3">
      <c r="A29" s="31"/>
      <c r="B29" s="32"/>
      <c r="C29" s="32">
        <v>2</v>
      </c>
      <c r="D29" s="32">
        <v>0</v>
      </c>
      <c r="E29" s="32" t="s">
        <v>4</v>
      </c>
      <c r="F29" s="33">
        <f t="shared" si="2"/>
        <v>6</v>
      </c>
      <c r="G29" s="33">
        <f t="shared" si="3"/>
        <v>9</v>
      </c>
      <c r="H29" s="33">
        <f t="shared" si="4"/>
        <v>5</v>
      </c>
      <c r="I29" s="33">
        <f t="shared" si="6"/>
        <v>45</v>
      </c>
      <c r="J29" s="32" t="s">
        <v>4</v>
      </c>
      <c r="K29" s="33"/>
      <c r="L29" s="42"/>
    </row>
    <row r="30" spans="1:18" x14ac:dyDescent="0.3">
      <c r="A30" s="31"/>
      <c r="B30" s="32"/>
      <c r="C30" s="32">
        <v>2</v>
      </c>
      <c r="D30" s="32">
        <v>1</v>
      </c>
      <c r="E30" s="32" t="s">
        <v>4</v>
      </c>
      <c r="F30" s="33">
        <f t="shared" si="2"/>
        <v>6</v>
      </c>
      <c r="G30" s="33">
        <f t="shared" si="3"/>
        <v>9</v>
      </c>
      <c r="H30" s="33">
        <f t="shared" si="4"/>
        <v>10</v>
      </c>
      <c r="I30" s="33">
        <f t="shared" si="6"/>
        <v>40</v>
      </c>
      <c r="J30" s="32" t="s">
        <v>4</v>
      </c>
      <c r="K30" s="33"/>
      <c r="L30" s="42"/>
    </row>
    <row r="31" spans="1:18" x14ac:dyDescent="0.3">
      <c r="A31" s="31"/>
      <c r="B31" s="32"/>
      <c r="C31" s="32">
        <v>2</v>
      </c>
      <c r="D31" s="32">
        <v>2</v>
      </c>
      <c r="E31" s="32" t="s">
        <v>4</v>
      </c>
      <c r="F31" s="33">
        <f t="shared" si="2"/>
        <v>6</v>
      </c>
      <c r="G31" s="33">
        <f t="shared" si="3"/>
        <v>9</v>
      </c>
      <c r="H31" s="33">
        <f t="shared" si="4"/>
        <v>15</v>
      </c>
      <c r="I31" s="33">
        <f t="shared" si="6"/>
        <v>35</v>
      </c>
      <c r="J31" s="32" t="s">
        <v>4</v>
      </c>
      <c r="K31" s="33"/>
      <c r="L31" s="42"/>
    </row>
    <row r="32" spans="1:18" x14ac:dyDescent="0.3">
      <c r="A32" s="31"/>
      <c r="B32" s="32"/>
      <c r="C32" s="32">
        <v>2</v>
      </c>
      <c r="D32" s="32">
        <v>3</v>
      </c>
      <c r="E32" s="32" t="s">
        <v>4</v>
      </c>
      <c r="F32" s="33">
        <f t="shared" si="2"/>
        <v>6</v>
      </c>
      <c r="G32" s="33">
        <f t="shared" si="3"/>
        <v>9</v>
      </c>
      <c r="H32" s="33">
        <f t="shared" si="4"/>
        <v>20</v>
      </c>
      <c r="I32" s="33">
        <f t="shared" si="6"/>
        <v>30</v>
      </c>
      <c r="J32" s="32" t="s">
        <v>4</v>
      </c>
      <c r="K32" s="33"/>
      <c r="L32" s="42"/>
    </row>
    <row r="33" spans="1:12" x14ac:dyDescent="0.3">
      <c r="A33" s="31"/>
      <c r="B33" s="32"/>
      <c r="C33" s="32">
        <v>2</v>
      </c>
      <c r="D33" s="32">
        <v>4</v>
      </c>
      <c r="E33" s="32" t="s">
        <v>4</v>
      </c>
      <c r="F33" s="33">
        <f t="shared" si="2"/>
        <v>6</v>
      </c>
      <c r="G33" s="33">
        <f t="shared" si="3"/>
        <v>9</v>
      </c>
      <c r="H33" s="33">
        <f t="shared" si="4"/>
        <v>25</v>
      </c>
      <c r="I33" s="33">
        <f t="shared" si="6"/>
        <v>25</v>
      </c>
      <c r="J33" s="32" t="s">
        <v>4</v>
      </c>
      <c r="K33" s="33"/>
      <c r="L33" s="42"/>
    </row>
    <row r="34" spans="1:12" x14ac:dyDescent="0.3">
      <c r="A34" s="31"/>
      <c r="B34" s="32"/>
      <c r="C34" s="32">
        <v>2</v>
      </c>
      <c r="D34" s="32">
        <v>5</v>
      </c>
      <c r="E34" s="32" t="s">
        <v>4</v>
      </c>
      <c r="F34" s="33">
        <f t="shared" si="2"/>
        <v>6</v>
      </c>
      <c r="G34" s="33">
        <f t="shared" si="3"/>
        <v>9</v>
      </c>
      <c r="H34" s="33">
        <f t="shared" si="4"/>
        <v>30</v>
      </c>
      <c r="I34" s="33">
        <f t="shared" si="6"/>
        <v>20</v>
      </c>
      <c r="J34" s="32" t="s">
        <v>4</v>
      </c>
      <c r="K34" s="33"/>
      <c r="L34" s="42"/>
    </row>
    <row r="35" spans="1:12" x14ac:dyDescent="0.3">
      <c r="A35" s="31"/>
      <c r="B35" s="32"/>
      <c r="C35" s="32">
        <v>2</v>
      </c>
      <c r="D35" s="32">
        <v>6</v>
      </c>
      <c r="E35" s="32" t="s">
        <v>4</v>
      </c>
      <c r="F35" s="33">
        <f t="shared" si="2"/>
        <v>6</v>
      </c>
      <c r="G35" s="33">
        <f t="shared" si="3"/>
        <v>9</v>
      </c>
      <c r="H35" s="33">
        <f t="shared" si="4"/>
        <v>35</v>
      </c>
      <c r="I35" s="33">
        <f t="shared" si="6"/>
        <v>15</v>
      </c>
      <c r="J35" s="32" t="s">
        <v>4</v>
      </c>
      <c r="K35" s="33"/>
      <c r="L35" s="42"/>
    </row>
    <row r="36" spans="1:12" x14ac:dyDescent="0.3">
      <c r="A36" s="31"/>
      <c r="B36" s="32"/>
      <c r="C36" s="32">
        <v>2</v>
      </c>
      <c r="D36" s="32">
        <v>7</v>
      </c>
      <c r="E36" s="32" t="s">
        <v>4</v>
      </c>
      <c r="F36" s="33">
        <f t="shared" si="2"/>
        <v>6</v>
      </c>
      <c r="G36" s="33">
        <f t="shared" si="3"/>
        <v>9</v>
      </c>
      <c r="H36" s="33">
        <f t="shared" si="4"/>
        <v>40</v>
      </c>
      <c r="I36" s="33">
        <f t="shared" si="6"/>
        <v>10</v>
      </c>
      <c r="J36" s="32" t="s">
        <v>4</v>
      </c>
      <c r="K36" s="33"/>
      <c r="L36" s="42"/>
    </row>
    <row r="37" spans="1:12" x14ac:dyDescent="0.3">
      <c r="A37" s="31"/>
      <c r="B37" s="32"/>
      <c r="C37" s="32">
        <v>2</v>
      </c>
      <c r="D37" s="32">
        <v>8</v>
      </c>
      <c r="E37" s="32" t="s">
        <v>4</v>
      </c>
      <c r="F37" s="33">
        <f t="shared" si="2"/>
        <v>6</v>
      </c>
      <c r="G37" s="33">
        <f t="shared" si="3"/>
        <v>9</v>
      </c>
      <c r="H37" s="33">
        <f t="shared" si="4"/>
        <v>45</v>
      </c>
      <c r="I37" s="33">
        <f t="shared" si="6"/>
        <v>5</v>
      </c>
      <c r="J37" s="32" t="s">
        <v>4</v>
      </c>
      <c r="K37" s="33"/>
      <c r="L37" s="42"/>
    </row>
    <row r="38" spans="1:12" x14ac:dyDescent="0.3">
      <c r="A38" s="31"/>
      <c r="B38" s="32"/>
      <c r="C38" s="32">
        <v>2</v>
      </c>
      <c r="D38" s="32">
        <v>9</v>
      </c>
      <c r="E38" s="32" t="s">
        <v>4</v>
      </c>
      <c r="F38" s="33">
        <f t="shared" si="2"/>
        <v>6</v>
      </c>
      <c r="G38" s="33">
        <f t="shared" si="3"/>
        <v>9</v>
      </c>
      <c r="H38" s="33">
        <f t="shared" si="4"/>
        <v>50</v>
      </c>
      <c r="I38" s="33">
        <f t="shared" si="6"/>
        <v>0</v>
      </c>
      <c r="J38" s="32" t="s">
        <v>4</v>
      </c>
      <c r="K38" s="33"/>
      <c r="L38" s="42"/>
    </row>
    <row r="39" spans="1:12" x14ac:dyDescent="0.3">
      <c r="A39" s="31"/>
      <c r="B39" s="32"/>
      <c r="C39" s="32">
        <v>3</v>
      </c>
      <c r="D39" s="32">
        <v>1</v>
      </c>
      <c r="E39" s="32" t="s">
        <v>4</v>
      </c>
      <c r="F39" s="33">
        <f t="shared" si="2"/>
        <v>9</v>
      </c>
      <c r="G39" s="33">
        <f t="shared" si="3"/>
        <v>12</v>
      </c>
      <c r="H39" s="33">
        <f t="shared" si="4"/>
        <v>5</v>
      </c>
      <c r="I39" s="33">
        <f t="shared" si="6"/>
        <v>55</v>
      </c>
      <c r="J39" s="32" t="s">
        <v>4</v>
      </c>
      <c r="K39" s="33"/>
      <c r="L39" s="42"/>
    </row>
    <row r="40" spans="1:12" x14ac:dyDescent="0.3">
      <c r="A40" s="31"/>
      <c r="B40" s="32"/>
      <c r="C40" s="32">
        <v>3</v>
      </c>
      <c r="D40" s="32">
        <v>2</v>
      </c>
      <c r="E40" s="32" t="s">
        <v>4</v>
      </c>
      <c r="F40" s="33">
        <f t="shared" si="2"/>
        <v>9</v>
      </c>
      <c r="G40" s="33">
        <f t="shared" si="3"/>
        <v>12</v>
      </c>
      <c r="H40" s="33">
        <f t="shared" si="4"/>
        <v>10</v>
      </c>
      <c r="I40" s="33">
        <f t="shared" si="6"/>
        <v>50</v>
      </c>
      <c r="J40" s="32" t="s">
        <v>4</v>
      </c>
      <c r="K40" s="33"/>
      <c r="L40" s="42"/>
    </row>
    <row r="41" spans="1:12" x14ac:dyDescent="0.3">
      <c r="A41" s="31"/>
      <c r="B41" s="32"/>
      <c r="C41" s="32">
        <v>3</v>
      </c>
      <c r="D41" s="32">
        <v>3</v>
      </c>
      <c r="E41" s="32" t="s">
        <v>4</v>
      </c>
      <c r="F41" s="33">
        <f t="shared" si="2"/>
        <v>9</v>
      </c>
      <c r="G41" s="33">
        <f t="shared" si="3"/>
        <v>12</v>
      </c>
      <c r="H41" s="33">
        <f t="shared" si="4"/>
        <v>15</v>
      </c>
      <c r="I41" s="33">
        <f t="shared" si="6"/>
        <v>45</v>
      </c>
      <c r="J41" s="32" t="s">
        <v>4</v>
      </c>
      <c r="K41" s="33"/>
      <c r="L41" s="42"/>
    </row>
    <row r="42" spans="1:12" x14ac:dyDescent="0.3">
      <c r="A42" s="31"/>
      <c r="B42" s="32"/>
      <c r="C42" s="32">
        <v>3</v>
      </c>
      <c r="D42" s="32">
        <v>4</v>
      </c>
      <c r="E42" s="32" t="s">
        <v>4</v>
      </c>
      <c r="F42" s="33">
        <f t="shared" si="2"/>
        <v>9</v>
      </c>
      <c r="G42" s="33">
        <f t="shared" si="3"/>
        <v>12</v>
      </c>
      <c r="H42" s="33">
        <f t="shared" si="4"/>
        <v>20</v>
      </c>
      <c r="I42" s="33">
        <f t="shared" si="6"/>
        <v>40</v>
      </c>
      <c r="J42" s="32" t="s">
        <v>4</v>
      </c>
      <c r="K42" s="33"/>
      <c r="L42" s="42"/>
    </row>
    <row r="43" spans="1:12" x14ac:dyDescent="0.3">
      <c r="A43" s="31"/>
      <c r="B43" s="32"/>
      <c r="C43" s="32">
        <v>3</v>
      </c>
      <c r="D43" s="32">
        <v>5</v>
      </c>
      <c r="E43" s="32" t="s">
        <v>4</v>
      </c>
      <c r="F43" s="33">
        <f t="shared" si="2"/>
        <v>9</v>
      </c>
      <c r="G43" s="33">
        <f t="shared" si="3"/>
        <v>12</v>
      </c>
      <c r="H43" s="33">
        <f t="shared" si="4"/>
        <v>25</v>
      </c>
      <c r="I43" s="33">
        <f t="shared" si="6"/>
        <v>35</v>
      </c>
      <c r="J43" s="32" t="s">
        <v>4</v>
      </c>
      <c r="K43" s="33"/>
      <c r="L43" s="42"/>
    </row>
    <row r="44" spans="1:12" x14ac:dyDescent="0.3">
      <c r="A44" s="31"/>
      <c r="B44" s="32"/>
      <c r="C44" s="32">
        <v>3</v>
      </c>
      <c r="D44" s="32">
        <v>6</v>
      </c>
      <c r="E44" s="32" t="s">
        <v>4</v>
      </c>
      <c r="F44" s="33">
        <f t="shared" si="2"/>
        <v>9</v>
      </c>
      <c r="G44" s="33">
        <f t="shared" si="3"/>
        <v>12</v>
      </c>
      <c r="H44" s="33">
        <f t="shared" si="4"/>
        <v>30</v>
      </c>
      <c r="I44" s="33">
        <f t="shared" si="6"/>
        <v>30</v>
      </c>
      <c r="J44" s="32" t="s">
        <v>4</v>
      </c>
      <c r="K44" s="33"/>
      <c r="L44" s="42"/>
    </row>
    <row r="45" spans="1:12" x14ac:dyDescent="0.3">
      <c r="A45" s="31"/>
      <c r="B45" s="32"/>
      <c r="C45" s="32">
        <v>3</v>
      </c>
      <c r="D45" s="32">
        <v>7</v>
      </c>
      <c r="E45" s="32" t="s">
        <v>4</v>
      </c>
      <c r="F45" s="33">
        <f t="shared" si="2"/>
        <v>9</v>
      </c>
      <c r="G45" s="33">
        <f t="shared" si="3"/>
        <v>12</v>
      </c>
      <c r="H45" s="33">
        <f t="shared" si="4"/>
        <v>35</v>
      </c>
      <c r="I45" s="33">
        <f t="shared" si="6"/>
        <v>25</v>
      </c>
      <c r="J45" s="32" t="s">
        <v>4</v>
      </c>
      <c r="K45" s="33"/>
      <c r="L45" s="42"/>
    </row>
    <row r="46" spans="1:12" x14ac:dyDescent="0.3">
      <c r="A46" s="31"/>
      <c r="B46" s="32"/>
      <c r="C46" s="32">
        <v>3</v>
      </c>
      <c r="D46" s="32">
        <v>8</v>
      </c>
      <c r="E46" s="32" t="s">
        <v>4</v>
      </c>
      <c r="F46" s="33">
        <f t="shared" si="2"/>
        <v>9</v>
      </c>
      <c r="G46" s="33">
        <f t="shared" si="3"/>
        <v>12</v>
      </c>
      <c r="H46" s="33">
        <f t="shared" si="4"/>
        <v>40</v>
      </c>
      <c r="I46" s="33">
        <f t="shared" si="6"/>
        <v>20</v>
      </c>
      <c r="J46" s="32" t="s">
        <v>4</v>
      </c>
      <c r="K46" s="33"/>
      <c r="L46" s="42"/>
    </row>
    <row r="47" spans="1:12" x14ac:dyDescent="0.3">
      <c r="A47" s="31"/>
      <c r="B47" s="32"/>
      <c r="C47" s="32">
        <v>3</v>
      </c>
      <c r="D47" s="32">
        <v>9</v>
      </c>
      <c r="E47" s="32" t="s">
        <v>4</v>
      </c>
      <c r="F47" s="33">
        <f t="shared" si="2"/>
        <v>9</v>
      </c>
      <c r="G47" s="33">
        <f t="shared" si="3"/>
        <v>12</v>
      </c>
      <c r="H47" s="33">
        <f t="shared" si="4"/>
        <v>45</v>
      </c>
      <c r="I47" s="33">
        <f t="shared" si="6"/>
        <v>15</v>
      </c>
      <c r="J47" s="32" t="s">
        <v>4</v>
      </c>
      <c r="K47" s="33"/>
      <c r="L47" s="42"/>
    </row>
    <row r="48" spans="1:12" x14ac:dyDescent="0.3">
      <c r="A48" s="31"/>
      <c r="B48" s="32"/>
      <c r="C48" s="32">
        <v>3</v>
      </c>
      <c r="D48" s="32">
        <v>10</v>
      </c>
      <c r="E48" s="32" t="s">
        <v>4</v>
      </c>
      <c r="F48" s="33">
        <f t="shared" si="2"/>
        <v>9</v>
      </c>
      <c r="G48" s="33">
        <f t="shared" si="3"/>
        <v>12</v>
      </c>
      <c r="H48" s="33">
        <f t="shared" si="4"/>
        <v>50</v>
      </c>
      <c r="I48" s="33">
        <f t="shared" si="6"/>
        <v>10</v>
      </c>
      <c r="J48" s="32" t="s">
        <v>4</v>
      </c>
      <c r="K48" s="33"/>
      <c r="L48" s="42"/>
    </row>
    <row r="49" spans="1:12" x14ac:dyDescent="0.3">
      <c r="A49" s="31"/>
      <c r="B49" s="32"/>
      <c r="C49" s="32">
        <v>3</v>
      </c>
      <c r="D49" s="32">
        <v>11</v>
      </c>
      <c r="E49" s="32" t="s">
        <v>4</v>
      </c>
      <c r="F49" s="33">
        <f t="shared" si="2"/>
        <v>9</v>
      </c>
      <c r="G49" s="33">
        <f t="shared" si="3"/>
        <v>12</v>
      </c>
      <c r="H49" s="33">
        <f t="shared" si="4"/>
        <v>55</v>
      </c>
      <c r="I49" s="33">
        <f t="shared" si="6"/>
        <v>5</v>
      </c>
      <c r="J49" s="32" t="s">
        <v>4</v>
      </c>
      <c r="K49" s="33"/>
      <c r="L49" s="42"/>
    </row>
    <row r="50" spans="1:12" ht="12.5" thickBot="1" x14ac:dyDescent="0.35">
      <c r="A50" s="36"/>
      <c r="B50" s="35"/>
      <c r="C50" s="35">
        <v>3</v>
      </c>
      <c r="D50" s="35">
        <v>12</v>
      </c>
      <c r="E50" s="35" t="s">
        <v>4</v>
      </c>
      <c r="F50" s="37">
        <f t="shared" si="2"/>
        <v>9</v>
      </c>
      <c r="G50" s="37">
        <f t="shared" si="3"/>
        <v>12</v>
      </c>
      <c r="H50" s="37">
        <f t="shared" si="4"/>
        <v>60</v>
      </c>
      <c r="I50" s="37">
        <f t="shared" si="6"/>
        <v>0</v>
      </c>
      <c r="J50" s="35" t="s">
        <v>4</v>
      </c>
      <c r="K50" s="37"/>
      <c r="L50" s="43"/>
    </row>
    <row r="51" spans="1:12" x14ac:dyDescent="0.3">
      <c r="A51" s="41">
        <v>3</v>
      </c>
      <c r="B51" s="29" t="s">
        <v>8</v>
      </c>
      <c r="C51" s="29">
        <v>0</v>
      </c>
      <c r="D51" s="29" t="s">
        <v>4</v>
      </c>
      <c r="E51" s="29">
        <v>0</v>
      </c>
      <c r="F51" s="28" t="s">
        <v>4</v>
      </c>
      <c r="G51" s="28" t="s">
        <v>4</v>
      </c>
      <c r="H51" s="28">
        <f>($H$7*$H$2)</f>
        <v>25</v>
      </c>
      <c r="I51" s="29">
        <f t="shared" ref="I51:I57" si="7">E51*$H$2</f>
        <v>0</v>
      </c>
      <c r="J51" s="28">
        <f>($H$6-E51)*$H$2</f>
        <v>30</v>
      </c>
      <c r="K51" s="29" t="s">
        <v>57</v>
      </c>
      <c r="L51" s="30"/>
    </row>
    <row r="52" spans="1:12" x14ac:dyDescent="0.3">
      <c r="A52" s="31"/>
      <c r="B52" s="32"/>
      <c r="C52" s="32">
        <v>1</v>
      </c>
      <c r="D52" s="32" t="s">
        <v>4</v>
      </c>
      <c r="E52" s="32">
        <v>1</v>
      </c>
      <c r="F52" s="33" t="s">
        <v>4</v>
      </c>
      <c r="G52" s="33" t="s">
        <v>4</v>
      </c>
      <c r="H52" s="33">
        <f t="shared" ref="H52:H57" si="8">($H$7*$H$2)</f>
        <v>25</v>
      </c>
      <c r="I52" s="32">
        <f t="shared" si="7"/>
        <v>5</v>
      </c>
      <c r="J52" s="33">
        <f t="shared" ref="J52:J57" si="9">($H$6-E52)*$H$2</f>
        <v>25</v>
      </c>
      <c r="K52" s="32" t="s">
        <v>58</v>
      </c>
      <c r="L52" s="42"/>
    </row>
    <row r="53" spans="1:12" x14ac:dyDescent="0.3">
      <c r="A53" s="31"/>
      <c r="B53" s="32"/>
      <c r="C53" s="32">
        <v>1</v>
      </c>
      <c r="D53" s="32" t="s">
        <v>4</v>
      </c>
      <c r="E53" s="32">
        <v>2</v>
      </c>
      <c r="F53" s="33" t="s">
        <v>4</v>
      </c>
      <c r="G53" s="33" t="s">
        <v>4</v>
      </c>
      <c r="H53" s="33">
        <f t="shared" si="8"/>
        <v>25</v>
      </c>
      <c r="I53" s="32">
        <f t="shared" si="7"/>
        <v>10</v>
      </c>
      <c r="J53" s="33">
        <f t="shared" si="9"/>
        <v>20</v>
      </c>
      <c r="K53" s="32" t="s">
        <v>61</v>
      </c>
      <c r="L53" s="42"/>
    </row>
    <row r="54" spans="1:12" x14ac:dyDescent="0.3">
      <c r="A54" s="31"/>
      <c r="B54" s="32"/>
      <c r="C54" s="32">
        <v>1</v>
      </c>
      <c r="D54" s="32" t="s">
        <v>4</v>
      </c>
      <c r="E54" s="32">
        <v>3</v>
      </c>
      <c r="F54" s="33" t="s">
        <v>4</v>
      </c>
      <c r="G54" s="33" t="s">
        <v>4</v>
      </c>
      <c r="H54" s="33">
        <f t="shared" si="8"/>
        <v>25</v>
      </c>
      <c r="I54" s="32">
        <f t="shared" si="7"/>
        <v>15</v>
      </c>
      <c r="J54" s="33">
        <f t="shared" si="9"/>
        <v>15</v>
      </c>
      <c r="K54" s="33"/>
      <c r="L54" s="42"/>
    </row>
    <row r="55" spans="1:12" x14ac:dyDescent="0.3">
      <c r="A55" s="31"/>
      <c r="B55" s="32"/>
      <c r="C55" s="32">
        <v>1</v>
      </c>
      <c r="D55" s="32" t="s">
        <v>4</v>
      </c>
      <c r="E55" s="32">
        <v>4</v>
      </c>
      <c r="F55" s="33" t="s">
        <v>4</v>
      </c>
      <c r="G55" s="33" t="s">
        <v>4</v>
      </c>
      <c r="H55" s="33">
        <f t="shared" si="8"/>
        <v>25</v>
      </c>
      <c r="I55" s="32">
        <f t="shared" si="7"/>
        <v>20</v>
      </c>
      <c r="J55" s="33">
        <f t="shared" si="9"/>
        <v>10</v>
      </c>
      <c r="K55" s="33"/>
      <c r="L55" s="42"/>
    </row>
    <row r="56" spans="1:12" x14ac:dyDescent="0.3">
      <c r="A56" s="31"/>
      <c r="B56" s="32"/>
      <c r="C56" s="32">
        <v>1</v>
      </c>
      <c r="D56" s="32" t="s">
        <v>4</v>
      </c>
      <c r="E56" s="32">
        <v>5</v>
      </c>
      <c r="F56" s="33" t="s">
        <v>4</v>
      </c>
      <c r="G56" s="33" t="s">
        <v>4</v>
      </c>
      <c r="H56" s="33">
        <f t="shared" si="8"/>
        <v>25</v>
      </c>
      <c r="I56" s="32">
        <f t="shared" si="7"/>
        <v>25</v>
      </c>
      <c r="J56" s="33">
        <f t="shared" si="9"/>
        <v>5</v>
      </c>
      <c r="K56" s="33"/>
      <c r="L56" s="42"/>
    </row>
    <row r="57" spans="1:12" ht="12.5" thickBot="1" x14ac:dyDescent="0.35">
      <c r="A57" s="36"/>
      <c r="B57" s="35"/>
      <c r="C57" s="35">
        <v>1</v>
      </c>
      <c r="D57" s="35" t="s">
        <v>4</v>
      </c>
      <c r="E57" s="35">
        <v>6</v>
      </c>
      <c r="F57" s="37" t="s">
        <v>4</v>
      </c>
      <c r="G57" s="37" t="s">
        <v>4</v>
      </c>
      <c r="H57" s="37">
        <f t="shared" si="8"/>
        <v>25</v>
      </c>
      <c r="I57" s="35">
        <f t="shared" si="7"/>
        <v>30</v>
      </c>
      <c r="J57" s="37">
        <f t="shared" si="9"/>
        <v>0</v>
      </c>
      <c r="K57" s="37"/>
      <c r="L57" s="43"/>
    </row>
    <row r="58" spans="1:12" x14ac:dyDescent="0.3">
      <c r="J58" s="33"/>
    </row>
    <row r="59" spans="1:12" x14ac:dyDescent="0.3">
      <c r="J59" s="33"/>
    </row>
    <row r="60" spans="1:12" x14ac:dyDescent="0.3">
      <c r="J60" s="33"/>
    </row>
  </sheetData>
  <mergeCells count="1">
    <mergeCell ref="A11:B11"/>
  </mergeCells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8CB8-1397-4C7E-A6BE-691E11834A0B}">
  <dimension ref="A1:O60"/>
  <sheetViews>
    <sheetView zoomScale="130" zoomScaleNormal="130" workbookViewId="0">
      <pane xSplit="2" ySplit="11" topLeftCell="C12" activePane="bottomRight" state="frozen"/>
      <selection pane="topRight" activeCell="C1" sqref="C1"/>
      <selection pane="bottomLeft" activeCell="A9" sqref="A9"/>
      <selection pane="bottomRight" activeCell="D6" sqref="D6"/>
    </sheetView>
  </sheetViews>
  <sheetFormatPr defaultRowHeight="12" x14ac:dyDescent="0.3"/>
  <cols>
    <col min="1" max="1" width="1.6328125" style="1" bestFit="1" customWidth="1"/>
    <col min="2" max="2" width="16.54296875" style="1" customWidth="1"/>
    <col min="3" max="3" width="8.90625" style="2" customWidth="1"/>
    <col min="4" max="4" width="6.6328125" style="2" customWidth="1"/>
    <col min="5" max="5" width="5.90625" style="2" bestFit="1" customWidth="1"/>
    <col min="6" max="7" width="8.7265625" style="2"/>
    <col min="8" max="8" width="9.36328125" style="2" bestFit="1" customWidth="1"/>
    <col min="9" max="11" width="8.7265625" style="2"/>
    <col min="12" max="12" width="10.26953125" style="2" customWidth="1"/>
    <col min="13" max="16384" width="8.7265625" style="2"/>
  </cols>
  <sheetData>
    <row r="1" spans="1:15" x14ac:dyDescent="0.3">
      <c r="B1" s="2"/>
      <c r="D1" s="11" t="s">
        <v>33</v>
      </c>
      <c r="E1" s="12"/>
      <c r="F1" s="13"/>
      <c r="G1" s="12"/>
      <c r="H1" s="14"/>
    </row>
    <row r="2" spans="1:15" x14ac:dyDescent="0.3">
      <c r="A2" s="2"/>
      <c r="B2" s="2"/>
      <c r="D2" s="15" t="s">
        <v>9</v>
      </c>
      <c r="E2" s="8" t="s">
        <v>31</v>
      </c>
      <c r="F2" s="9"/>
      <c r="G2" s="9"/>
      <c r="H2" s="16">
        <v>5</v>
      </c>
      <c r="I2" s="2" t="s">
        <v>39</v>
      </c>
      <c r="N2" s="2" t="s">
        <v>50</v>
      </c>
    </row>
    <row r="3" spans="1:15" x14ac:dyDescent="0.3">
      <c r="A3" s="2"/>
      <c r="B3" s="2"/>
      <c r="D3" s="15" t="s">
        <v>10</v>
      </c>
      <c r="E3" s="8" t="s">
        <v>32</v>
      </c>
      <c r="F3" s="9"/>
      <c r="G3" s="9"/>
      <c r="H3" s="16">
        <f>15</f>
        <v>15</v>
      </c>
      <c r="I3" s="2" t="s">
        <v>40</v>
      </c>
      <c r="N3" s="2" t="s">
        <v>51</v>
      </c>
    </row>
    <row r="4" spans="1:15" x14ac:dyDescent="0.3">
      <c r="A4" s="2"/>
      <c r="B4" s="2"/>
      <c r="D4" s="15" t="s">
        <v>11</v>
      </c>
      <c r="E4" s="8" t="s">
        <v>3</v>
      </c>
      <c r="F4" s="9"/>
      <c r="G4" s="9"/>
      <c r="H4" s="16">
        <v>3</v>
      </c>
      <c r="I4" s="2" t="s">
        <v>37</v>
      </c>
      <c r="N4" s="2" t="s">
        <v>8</v>
      </c>
      <c r="O4" s="1"/>
    </row>
    <row r="5" spans="1:15" x14ac:dyDescent="0.3">
      <c r="A5" s="2"/>
      <c r="B5" s="2"/>
      <c r="D5" s="15" t="s">
        <v>12</v>
      </c>
      <c r="E5" s="8" t="s">
        <v>6</v>
      </c>
      <c r="F5" s="9"/>
      <c r="G5" s="9"/>
      <c r="H5" s="16">
        <v>3</v>
      </c>
    </row>
    <row r="6" spans="1:15" x14ac:dyDescent="0.3">
      <c r="A6" s="2"/>
      <c r="B6" s="2"/>
      <c r="D6" s="15"/>
      <c r="E6" s="8"/>
      <c r="F6" s="9"/>
      <c r="G6" s="9"/>
      <c r="H6" s="16"/>
    </row>
    <row r="7" spans="1:15" ht="12.5" thickBot="1" x14ac:dyDescent="0.35">
      <c r="A7" s="2"/>
      <c r="B7" s="2"/>
      <c r="D7" s="17" t="s">
        <v>13</v>
      </c>
      <c r="E7" s="18" t="s">
        <v>35</v>
      </c>
      <c r="F7" s="19"/>
      <c r="G7" s="19"/>
      <c r="H7" s="20">
        <v>5</v>
      </c>
      <c r="I7" s="1"/>
      <c r="N7" s="1"/>
    </row>
    <row r="8" spans="1:15" x14ac:dyDescent="0.3">
      <c r="A8" s="2"/>
      <c r="B8" s="2"/>
      <c r="C8" s="1"/>
      <c r="D8" s="1"/>
      <c r="F8" s="1"/>
      <c r="G8" s="1"/>
      <c r="H8" s="1"/>
      <c r="I8" s="1"/>
      <c r="M8" s="1"/>
      <c r="N8" s="1"/>
    </row>
    <row r="9" spans="1:15" x14ac:dyDescent="0.3">
      <c r="A9" s="2"/>
      <c r="B9" s="1" t="s">
        <v>38</v>
      </c>
      <c r="C9" s="1" t="s">
        <v>40</v>
      </c>
      <c r="D9" s="1" t="s">
        <v>39</v>
      </c>
      <c r="E9" s="2" t="s">
        <v>37</v>
      </c>
      <c r="F9" s="1" t="s">
        <v>39</v>
      </c>
      <c r="G9" s="1" t="s">
        <v>39</v>
      </c>
      <c r="H9" s="1" t="s">
        <v>40</v>
      </c>
      <c r="I9" s="1" t="s">
        <v>40</v>
      </c>
      <c r="J9" s="1" t="s">
        <v>37</v>
      </c>
      <c r="K9" s="1" t="s">
        <v>37</v>
      </c>
      <c r="M9" s="1" t="s">
        <v>40</v>
      </c>
      <c r="N9" s="1" t="s">
        <v>40</v>
      </c>
    </row>
    <row r="10" spans="1:15" x14ac:dyDescent="0.3">
      <c r="B10" s="1" t="s">
        <v>49</v>
      </c>
      <c r="C10" s="1" t="s">
        <v>14</v>
      </c>
      <c r="D10" s="1" t="s">
        <v>15</v>
      </c>
      <c r="E10" s="2" t="s">
        <v>16</v>
      </c>
      <c r="F10" s="1" t="s">
        <v>17</v>
      </c>
      <c r="G10" s="1" t="s">
        <v>18</v>
      </c>
      <c r="H10" s="1" t="s">
        <v>19</v>
      </c>
      <c r="I10" s="1" t="s">
        <v>29</v>
      </c>
      <c r="J10" s="1" t="s">
        <v>30</v>
      </c>
      <c r="K10" s="1" t="s">
        <v>42</v>
      </c>
      <c r="M10" s="1" t="s">
        <v>20</v>
      </c>
      <c r="N10" s="1" t="s">
        <v>26</v>
      </c>
    </row>
    <row r="11" spans="1:15" s="1" customFormat="1" ht="48" x14ac:dyDescent="0.3">
      <c r="A11" s="45" t="s">
        <v>0</v>
      </c>
      <c r="B11" s="45"/>
      <c r="C11" s="23" t="s">
        <v>21</v>
      </c>
      <c r="D11" s="3" t="s">
        <v>22</v>
      </c>
      <c r="E11" s="1" t="s">
        <v>36</v>
      </c>
      <c r="F11" s="3" t="s">
        <v>5</v>
      </c>
      <c r="G11" s="3" t="s">
        <v>7</v>
      </c>
      <c r="H11" s="3" t="s">
        <v>23</v>
      </c>
      <c r="I11" s="3" t="s">
        <v>25</v>
      </c>
      <c r="J11" s="1" t="s">
        <v>27</v>
      </c>
      <c r="K11" s="3" t="s">
        <v>41</v>
      </c>
      <c r="L11" s="1" t="s">
        <v>43</v>
      </c>
      <c r="M11" s="3" t="s">
        <v>24</v>
      </c>
      <c r="N11" s="3" t="s">
        <v>28</v>
      </c>
    </row>
    <row r="12" spans="1:15" s="6" customFormat="1" x14ac:dyDescent="0.3">
      <c r="A12" s="4">
        <v>1</v>
      </c>
      <c r="B12" s="5" t="s">
        <v>1</v>
      </c>
      <c r="C12" s="21">
        <v>0</v>
      </c>
      <c r="D12" s="21" t="s">
        <v>4</v>
      </c>
      <c r="E12" s="21" t="s">
        <v>4</v>
      </c>
      <c r="F12" s="5" t="s">
        <v>4</v>
      </c>
      <c r="G12" s="5" t="s">
        <v>4</v>
      </c>
      <c r="H12" s="6">
        <f t="shared" ref="H12:H17" si="0">($H$7-C12)*$H$2</f>
        <v>25</v>
      </c>
      <c r="I12" s="6">
        <f t="shared" ref="I12:I17" si="1">C12*$H$2</f>
        <v>0</v>
      </c>
      <c r="J12" s="6" t="s">
        <v>4</v>
      </c>
      <c r="K12" s="9" t="s">
        <v>4</v>
      </c>
      <c r="L12" s="24" t="s">
        <v>44</v>
      </c>
      <c r="M12" s="6">
        <f t="shared" ref="M12:N18" si="2">H12+$H$3</f>
        <v>40</v>
      </c>
      <c r="N12" s="6">
        <f t="shared" si="2"/>
        <v>15</v>
      </c>
    </row>
    <row r="13" spans="1:15" s="9" customFormat="1" x14ac:dyDescent="0.3">
      <c r="A13" s="7"/>
      <c r="B13" s="8"/>
      <c r="C13" s="22">
        <v>1</v>
      </c>
      <c r="D13" s="22" t="s">
        <v>4</v>
      </c>
      <c r="E13" s="22" t="s">
        <v>4</v>
      </c>
      <c r="F13" s="8" t="s">
        <v>4</v>
      </c>
      <c r="G13" s="8" t="s">
        <v>4</v>
      </c>
      <c r="H13" s="9">
        <f t="shared" si="0"/>
        <v>20</v>
      </c>
      <c r="I13" s="9">
        <f t="shared" si="1"/>
        <v>5</v>
      </c>
      <c r="J13" s="9" t="s">
        <v>4</v>
      </c>
      <c r="K13" s="9" t="s">
        <v>4</v>
      </c>
      <c r="L13" s="25"/>
      <c r="M13" s="9">
        <f t="shared" si="2"/>
        <v>35</v>
      </c>
      <c r="N13" s="9">
        <f t="shared" si="2"/>
        <v>20</v>
      </c>
    </row>
    <row r="14" spans="1:15" s="9" customFormat="1" x14ac:dyDescent="0.3">
      <c r="A14" s="7"/>
      <c r="B14" s="8"/>
      <c r="C14" s="22">
        <v>2</v>
      </c>
      <c r="D14" s="22" t="s">
        <v>4</v>
      </c>
      <c r="E14" s="22" t="s">
        <v>4</v>
      </c>
      <c r="F14" s="8" t="s">
        <v>4</v>
      </c>
      <c r="G14" s="8" t="s">
        <v>4</v>
      </c>
      <c r="H14" s="9">
        <f t="shared" si="0"/>
        <v>15</v>
      </c>
      <c r="I14" s="9">
        <f t="shared" si="1"/>
        <v>10</v>
      </c>
      <c r="J14" s="9" t="s">
        <v>4</v>
      </c>
      <c r="K14" s="9" t="s">
        <v>4</v>
      </c>
      <c r="L14" s="25"/>
      <c r="M14" s="9">
        <f t="shared" si="2"/>
        <v>30</v>
      </c>
      <c r="N14" s="9">
        <f t="shared" si="2"/>
        <v>25</v>
      </c>
    </row>
    <row r="15" spans="1:15" s="9" customFormat="1" x14ac:dyDescent="0.3">
      <c r="A15" s="7"/>
      <c r="B15" s="8"/>
      <c r="C15" s="22">
        <v>3</v>
      </c>
      <c r="D15" s="22" t="s">
        <v>4</v>
      </c>
      <c r="E15" s="22" t="s">
        <v>4</v>
      </c>
      <c r="F15" s="8" t="s">
        <v>4</v>
      </c>
      <c r="G15" s="8" t="s">
        <v>4</v>
      </c>
      <c r="H15" s="9">
        <f t="shared" si="0"/>
        <v>10</v>
      </c>
      <c r="I15" s="9">
        <f t="shared" si="1"/>
        <v>15</v>
      </c>
      <c r="J15" s="9" t="s">
        <v>4</v>
      </c>
      <c r="K15" s="9" t="s">
        <v>4</v>
      </c>
      <c r="L15" s="25"/>
      <c r="M15" s="9">
        <f t="shared" si="2"/>
        <v>25</v>
      </c>
      <c r="N15" s="9">
        <f t="shared" si="2"/>
        <v>30</v>
      </c>
    </row>
    <row r="16" spans="1:15" s="9" customFormat="1" x14ac:dyDescent="0.3">
      <c r="A16" s="7"/>
      <c r="B16" s="8"/>
      <c r="C16" s="22">
        <v>4</v>
      </c>
      <c r="D16" s="22" t="s">
        <v>4</v>
      </c>
      <c r="E16" s="22" t="s">
        <v>4</v>
      </c>
      <c r="F16" s="8" t="s">
        <v>4</v>
      </c>
      <c r="G16" s="8" t="s">
        <v>4</v>
      </c>
      <c r="H16" s="9">
        <f t="shared" si="0"/>
        <v>5</v>
      </c>
      <c r="I16" s="9">
        <f t="shared" si="1"/>
        <v>20</v>
      </c>
      <c r="J16" s="9" t="s">
        <v>4</v>
      </c>
      <c r="K16" s="9" t="s">
        <v>4</v>
      </c>
      <c r="L16" s="25"/>
      <c r="M16" s="9">
        <f t="shared" si="2"/>
        <v>20</v>
      </c>
      <c r="N16" s="9">
        <f t="shared" si="2"/>
        <v>35</v>
      </c>
    </row>
    <row r="17" spans="1:14" s="9" customFormat="1" x14ac:dyDescent="0.3">
      <c r="A17" s="7"/>
      <c r="B17" s="8"/>
      <c r="C17" s="22">
        <v>5</v>
      </c>
      <c r="D17" s="22" t="s">
        <v>4</v>
      </c>
      <c r="E17" s="22" t="s">
        <v>4</v>
      </c>
      <c r="F17" s="8" t="s">
        <v>4</v>
      </c>
      <c r="G17" s="8" t="s">
        <v>4</v>
      </c>
      <c r="H17" s="9">
        <f t="shared" si="0"/>
        <v>0</v>
      </c>
      <c r="I17" s="9">
        <f t="shared" si="1"/>
        <v>25</v>
      </c>
      <c r="J17" s="9" t="s">
        <v>4</v>
      </c>
      <c r="K17" s="9" t="s">
        <v>4</v>
      </c>
      <c r="L17" s="25"/>
      <c r="M17" s="9">
        <f t="shared" si="2"/>
        <v>15</v>
      </c>
      <c r="N17" s="9">
        <f t="shared" si="2"/>
        <v>40</v>
      </c>
    </row>
    <row r="18" spans="1:14" x14ac:dyDescent="0.3">
      <c r="A18" s="1">
        <v>2</v>
      </c>
      <c r="B18" s="1" t="s">
        <v>2</v>
      </c>
      <c r="C18" s="10">
        <v>0</v>
      </c>
      <c r="D18" s="10">
        <v>0</v>
      </c>
      <c r="E18" s="10" t="s">
        <v>4</v>
      </c>
      <c r="F18" s="2">
        <f>C18*$H$4</f>
        <v>0</v>
      </c>
      <c r="G18" s="2">
        <f>$H$5+F18</f>
        <v>3</v>
      </c>
      <c r="H18" s="2">
        <f>($H$5-C18+D18)*$H$2</f>
        <v>15</v>
      </c>
      <c r="I18" s="9">
        <f>(G18-D18)*$H$2</f>
        <v>15</v>
      </c>
      <c r="J18" s="9" t="s">
        <v>4</v>
      </c>
      <c r="K18" s="9" t="s">
        <v>4</v>
      </c>
      <c r="L18" s="1" t="s">
        <v>45</v>
      </c>
      <c r="M18" s="2">
        <f t="shared" si="2"/>
        <v>30</v>
      </c>
      <c r="N18" s="2">
        <f t="shared" si="2"/>
        <v>30</v>
      </c>
    </row>
    <row r="19" spans="1:14" x14ac:dyDescent="0.3">
      <c r="C19" s="10">
        <v>0</v>
      </c>
      <c r="D19" s="10">
        <v>1</v>
      </c>
      <c r="E19" s="10" t="s">
        <v>4</v>
      </c>
      <c r="F19" s="2">
        <f t="shared" ref="F19:F21" si="3">C19*$H$4</f>
        <v>0</v>
      </c>
      <c r="G19" s="2">
        <f t="shared" ref="G19:G21" si="4">$H$5+F19</f>
        <v>3</v>
      </c>
      <c r="H19" s="2">
        <f t="shared" ref="H19:H21" si="5">($H$5-C19+D19)*$H$2</f>
        <v>20</v>
      </c>
      <c r="I19" s="9">
        <f t="shared" ref="I19:I22" si="6">(G19-D19)*$H$2</f>
        <v>10</v>
      </c>
      <c r="J19" s="9" t="s">
        <v>4</v>
      </c>
      <c r="K19" s="9" t="s">
        <v>4</v>
      </c>
      <c r="L19" s="1"/>
      <c r="M19" s="2">
        <f>H19+$H$3</f>
        <v>35</v>
      </c>
    </row>
    <row r="20" spans="1:14" x14ac:dyDescent="0.3">
      <c r="C20" s="10">
        <v>0</v>
      </c>
      <c r="D20" s="10">
        <v>2</v>
      </c>
      <c r="E20" s="10" t="s">
        <v>4</v>
      </c>
      <c r="F20" s="2">
        <f t="shared" si="3"/>
        <v>0</v>
      </c>
      <c r="G20" s="2">
        <f t="shared" si="4"/>
        <v>3</v>
      </c>
      <c r="H20" s="2">
        <f t="shared" si="5"/>
        <v>25</v>
      </c>
      <c r="I20" s="9">
        <f t="shared" si="6"/>
        <v>5</v>
      </c>
      <c r="J20" s="9" t="s">
        <v>4</v>
      </c>
      <c r="K20" s="9" t="s">
        <v>4</v>
      </c>
      <c r="L20" s="1"/>
    </row>
    <row r="21" spans="1:14" x14ac:dyDescent="0.3">
      <c r="C21" s="10">
        <v>0</v>
      </c>
      <c r="D21" s="10">
        <v>3</v>
      </c>
      <c r="E21" s="10" t="s">
        <v>4</v>
      </c>
      <c r="F21" s="2">
        <f t="shared" si="3"/>
        <v>0</v>
      </c>
      <c r="G21" s="2">
        <f t="shared" si="4"/>
        <v>3</v>
      </c>
      <c r="H21" s="2">
        <f t="shared" si="5"/>
        <v>30</v>
      </c>
      <c r="I21" s="9">
        <f t="shared" si="6"/>
        <v>0</v>
      </c>
      <c r="J21" s="9" t="s">
        <v>4</v>
      </c>
      <c r="K21" s="9" t="s">
        <v>4</v>
      </c>
      <c r="L21" s="1"/>
    </row>
    <row r="22" spans="1:14" x14ac:dyDescent="0.3">
      <c r="C22" s="10">
        <v>1</v>
      </c>
      <c r="D22" s="10">
        <v>0</v>
      </c>
      <c r="E22" s="10" t="s">
        <v>4</v>
      </c>
      <c r="F22" s="2">
        <f t="shared" ref="F22:F50" si="7">C22*$H$4</f>
        <v>3</v>
      </c>
      <c r="G22" s="2">
        <f t="shared" ref="G22:G50" si="8">$H$5+F22</f>
        <v>6</v>
      </c>
      <c r="H22" s="2">
        <f t="shared" ref="H22:H50" si="9">($H$5-C22+D22)*$H$2</f>
        <v>10</v>
      </c>
      <c r="I22" s="9">
        <f t="shared" si="6"/>
        <v>30</v>
      </c>
      <c r="J22" s="9" t="s">
        <v>4</v>
      </c>
      <c r="K22" s="9" t="s">
        <v>4</v>
      </c>
      <c r="L22" s="1" t="s">
        <v>46</v>
      </c>
      <c r="M22" s="2">
        <f t="shared" ref="M22:M56" si="10">H22+$H$3</f>
        <v>25</v>
      </c>
      <c r="N22" s="2">
        <f t="shared" ref="N22:N56" si="11">I22+$H$3</f>
        <v>45</v>
      </c>
    </row>
    <row r="23" spans="1:14" x14ac:dyDescent="0.3">
      <c r="C23" s="10">
        <v>1</v>
      </c>
      <c r="D23" s="10">
        <v>1</v>
      </c>
      <c r="E23" s="10" t="s">
        <v>4</v>
      </c>
      <c r="F23" s="2">
        <f t="shared" si="7"/>
        <v>3</v>
      </c>
      <c r="G23" s="2">
        <f t="shared" si="8"/>
        <v>6</v>
      </c>
      <c r="H23" s="2">
        <f t="shared" si="9"/>
        <v>15</v>
      </c>
      <c r="I23" s="9">
        <f t="shared" ref="I23:I50" si="12">(G23-D23)*$H$2</f>
        <v>25</v>
      </c>
      <c r="J23" s="9" t="s">
        <v>4</v>
      </c>
      <c r="K23" s="9" t="s">
        <v>4</v>
      </c>
      <c r="M23" s="2">
        <f t="shared" si="10"/>
        <v>30</v>
      </c>
      <c r="N23" s="2">
        <f t="shared" si="11"/>
        <v>40</v>
      </c>
    </row>
    <row r="24" spans="1:14" x14ac:dyDescent="0.3">
      <c r="C24" s="10">
        <v>1</v>
      </c>
      <c r="D24" s="10">
        <v>2</v>
      </c>
      <c r="E24" s="10" t="s">
        <v>4</v>
      </c>
      <c r="F24" s="2">
        <f t="shared" si="7"/>
        <v>3</v>
      </c>
      <c r="G24" s="2">
        <f t="shared" si="8"/>
        <v>6</v>
      </c>
      <c r="H24" s="2">
        <f t="shared" si="9"/>
        <v>20</v>
      </c>
      <c r="I24" s="9">
        <f t="shared" si="12"/>
        <v>20</v>
      </c>
      <c r="J24" s="9" t="s">
        <v>4</v>
      </c>
      <c r="K24" s="9" t="s">
        <v>4</v>
      </c>
      <c r="M24" s="2">
        <f t="shared" si="10"/>
        <v>35</v>
      </c>
      <c r="N24" s="2">
        <f t="shared" si="11"/>
        <v>35</v>
      </c>
    </row>
    <row r="25" spans="1:14" x14ac:dyDescent="0.3">
      <c r="C25" s="10">
        <v>1</v>
      </c>
      <c r="D25" s="10">
        <v>3</v>
      </c>
      <c r="E25" s="10" t="s">
        <v>4</v>
      </c>
      <c r="F25" s="2">
        <f t="shared" si="7"/>
        <v>3</v>
      </c>
      <c r="G25" s="2">
        <f t="shared" si="8"/>
        <v>6</v>
      </c>
      <c r="H25" s="2">
        <f t="shared" si="9"/>
        <v>25</v>
      </c>
      <c r="I25" s="9">
        <f t="shared" si="12"/>
        <v>15</v>
      </c>
      <c r="J25" s="9" t="s">
        <v>4</v>
      </c>
      <c r="K25" s="9" t="s">
        <v>4</v>
      </c>
      <c r="M25" s="2">
        <f t="shared" si="10"/>
        <v>40</v>
      </c>
      <c r="N25" s="2">
        <f t="shared" si="11"/>
        <v>30</v>
      </c>
    </row>
    <row r="26" spans="1:14" x14ac:dyDescent="0.3">
      <c r="C26" s="10">
        <v>1</v>
      </c>
      <c r="D26" s="10">
        <v>4</v>
      </c>
      <c r="E26" s="10" t="s">
        <v>4</v>
      </c>
      <c r="F26" s="2">
        <f t="shared" si="7"/>
        <v>3</v>
      </c>
      <c r="G26" s="2">
        <f t="shared" si="8"/>
        <v>6</v>
      </c>
      <c r="H26" s="2">
        <f t="shared" si="9"/>
        <v>30</v>
      </c>
      <c r="I26" s="9">
        <f t="shared" si="12"/>
        <v>10</v>
      </c>
      <c r="J26" s="9" t="s">
        <v>4</v>
      </c>
      <c r="K26" s="9" t="s">
        <v>4</v>
      </c>
      <c r="M26" s="2">
        <f t="shared" si="10"/>
        <v>45</v>
      </c>
      <c r="N26" s="2">
        <f t="shared" si="11"/>
        <v>25</v>
      </c>
    </row>
    <row r="27" spans="1:14" x14ac:dyDescent="0.3">
      <c r="C27" s="10">
        <v>1</v>
      </c>
      <c r="D27" s="10">
        <v>5</v>
      </c>
      <c r="E27" s="10" t="s">
        <v>4</v>
      </c>
      <c r="F27" s="2">
        <f t="shared" si="7"/>
        <v>3</v>
      </c>
      <c r="G27" s="2">
        <f t="shared" si="8"/>
        <v>6</v>
      </c>
      <c r="H27" s="2">
        <f t="shared" si="9"/>
        <v>35</v>
      </c>
      <c r="I27" s="9">
        <f t="shared" si="12"/>
        <v>5</v>
      </c>
      <c r="J27" s="9" t="s">
        <v>4</v>
      </c>
      <c r="K27" s="9" t="s">
        <v>4</v>
      </c>
      <c r="M27" s="2">
        <f t="shared" si="10"/>
        <v>50</v>
      </c>
      <c r="N27" s="2">
        <f t="shared" si="11"/>
        <v>20</v>
      </c>
    </row>
    <row r="28" spans="1:14" x14ac:dyDescent="0.3">
      <c r="C28" s="10">
        <v>1</v>
      </c>
      <c r="D28" s="10">
        <v>6</v>
      </c>
      <c r="E28" s="10" t="s">
        <v>4</v>
      </c>
      <c r="F28" s="2">
        <f t="shared" si="7"/>
        <v>3</v>
      </c>
      <c r="G28" s="2">
        <f t="shared" si="8"/>
        <v>6</v>
      </c>
      <c r="H28" s="2">
        <f t="shared" si="9"/>
        <v>40</v>
      </c>
      <c r="I28" s="9">
        <f t="shared" si="12"/>
        <v>0</v>
      </c>
      <c r="J28" s="9" t="s">
        <v>4</v>
      </c>
      <c r="K28" s="9" t="s">
        <v>4</v>
      </c>
      <c r="M28" s="2">
        <f t="shared" si="10"/>
        <v>55</v>
      </c>
      <c r="N28" s="2">
        <f t="shared" si="11"/>
        <v>15</v>
      </c>
    </row>
    <row r="29" spans="1:14" x14ac:dyDescent="0.3">
      <c r="C29" s="10">
        <v>2</v>
      </c>
      <c r="D29" s="10">
        <v>0</v>
      </c>
      <c r="E29" s="10" t="s">
        <v>4</v>
      </c>
      <c r="F29" s="2">
        <f t="shared" si="7"/>
        <v>6</v>
      </c>
      <c r="G29" s="2">
        <f t="shared" si="8"/>
        <v>9</v>
      </c>
      <c r="H29" s="2">
        <f t="shared" si="9"/>
        <v>5</v>
      </c>
      <c r="I29" s="9">
        <f t="shared" si="12"/>
        <v>45</v>
      </c>
      <c r="J29" s="9" t="s">
        <v>4</v>
      </c>
      <c r="K29" s="9" t="s">
        <v>4</v>
      </c>
      <c r="M29" s="2">
        <f t="shared" si="10"/>
        <v>20</v>
      </c>
      <c r="N29" s="2">
        <f t="shared" si="11"/>
        <v>60</v>
      </c>
    </row>
    <row r="30" spans="1:14" x14ac:dyDescent="0.3">
      <c r="C30" s="10">
        <v>2</v>
      </c>
      <c r="D30" s="10">
        <v>1</v>
      </c>
      <c r="E30" s="10" t="s">
        <v>4</v>
      </c>
      <c r="F30" s="2">
        <f t="shared" si="7"/>
        <v>6</v>
      </c>
      <c r="G30" s="2">
        <f t="shared" si="8"/>
        <v>9</v>
      </c>
      <c r="H30" s="2">
        <f t="shared" si="9"/>
        <v>10</v>
      </c>
      <c r="I30" s="9">
        <f t="shared" si="12"/>
        <v>40</v>
      </c>
      <c r="J30" s="9" t="s">
        <v>4</v>
      </c>
      <c r="K30" s="9" t="s">
        <v>4</v>
      </c>
      <c r="M30" s="2">
        <f t="shared" si="10"/>
        <v>25</v>
      </c>
      <c r="N30" s="2">
        <f t="shared" si="11"/>
        <v>55</v>
      </c>
    </row>
    <row r="31" spans="1:14" x14ac:dyDescent="0.3">
      <c r="C31" s="10">
        <v>2</v>
      </c>
      <c r="D31" s="10">
        <v>2</v>
      </c>
      <c r="E31" s="10" t="s">
        <v>4</v>
      </c>
      <c r="F31" s="2">
        <f t="shared" si="7"/>
        <v>6</v>
      </c>
      <c r="G31" s="2">
        <f t="shared" si="8"/>
        <v>9</v>
      </c>
      <c r="H31" s="2">
        <f t="shared" si="9"/>
        <v>15</v>
      </c>
      <c r="I31" s="9">
        <f t="shared" si="12"/>
        <v>35</v>
      </c>
      <c r="J31" s="9" t="s">
        <v>4</v>
      </c>
      <c r="K31" s="9" t="s">
        <v>4</v>
      </c>
      <c r="M31" s="2">
        <f t="shared" si="10"/>
        <v>30</v>
      </c>
      <c r="N31" s="2">
        <f t="shared" si="11"/>
        <v>50</v>
      </c>
    </row>
    <row r="32" spans="1:14" x14ac:dyDescent="0.3">
      <c r="C32" s="10">
        <v>2</v>
      </c>
      <c r="D32" s="10">
        <v>3</v>
      </c>
      <c r="E32" s="10" t="s">
        <v>4</v>
      </c>
      <c r="F32" s="2">
        <f t="shared" si="7"/>
        <v>6</v>
      </c>
      <c r="G32" s="2">
        <f t="shared" si="8"/>
        <v>9</v>
      </c>
      <c r="H32" s="2">
        <f t="shared" si="9"/>
        <v>20</v>
      </c>
      <c r="I32" s="9">
        <f t="shared" si="12"/>
        <v>30</v>
      </c>
      <c r="J32" s="9" t="s">
        <v>4</v>
      </c>
      <c r="K32" s="9" t="s">
        <v>4</v>
      </c>
      <c r="M32" s="2">
        <f t="shared" si="10"/>
        <v>35</v>
      </c>
      <c r="N32" s="2">
        <f t="shared" si="11"/>
        <v>45</v>
      </c>
    </row>
    <row r="33" spans="3:14" x14ac:dyDescent="0.3">
      <c r="C33" s="10">
        <v>2</v>
      </c>
      <c r="D33" s="10">
        <v>4</v>
      </c>
      <c r="E33" s="10" t="s">
        <v>4</v>
      </c>
      <c r="F33" s="2">
        <f t="shared" si="7"/>
        <v>6</v>
      </c>
      <c r="G33" s="2">
        <f t="shared" si="8"/>
        <v>9</v>
      </c>
      <c r="H33" s="2">
        <f t="shared" si="9"/>
        <v>25</v>
      </c>
      <c r="I33" s="9">
        <f t="shared" si="12"/>
        <v>25</v>
      </c>
      <c r="J33" s="9" t="s">
        <v>4</v>
      </c>
      <c r="K33" s="9" t="s">
        <v>4</v>
      </c>
      <c r="M33" s="2">
        <f t="shared" si="10"/>
        <v>40</v>
      </c>
      <c r="N33" s="2">
        <f t="shared" si="11"/>
        <v>40</v>
      </c>
    </row>
    <row r="34" spans="3:14" x14ac:dyDescent="0.3">
      <c r="C34" s="10">
        <v>2</v>
      </c>
      <c r="D34" s="10">
        <v>5</v>
      </c>
      <c r="E34" s="10" t="s">
        <v>4</v>
      </c>
      <c r="F34" s="2">
        <f t="shared" si="7"/>
        <v>6</v>
      </c>
      <c r="G34" s="2">
        <f t="shared" si="8"/>
        <v>9</v>
      </c>
      <c r="H34" s="2">
        <f t="shared" si="9"/>
        <v>30</v>
      </c>
      <c r="I34" s="9">
        <f t="shared" si="12"/>
        <v>20</v>
      </c>
      <c r="J34" s="9" t="s">
        <v>4</v>
      </c>
      <c r="K34" s="9" t="s">
        <v>4</v>
      </c>
      <c r="M34" s="2">
        <f t="shared" si="10"/>
        <v>45</v>
      </c>
      <c r="N34" s="2">
        <f t="shared" si="11"/>
        <v>35</v>
      </c>
    </row>
    <row r="35" spans="3:14" x14ac:dyDescent="0.3">
      <c r="C35" s="10">
        <v>2</v>
      </c>
      <c r="D35" s="10">
        <v>6</v>
      </c>
      <c r="E35" s="10" t="s">
        <v>4</v>
      </c>
      <c r="F35" s="2">
        <f t="shared" si="7"/>
        <v>6</v>
      </c>
      <c r="G35" s="2">
        <f t="shared" si="8"/>
        <v>9</v>
      </c>
      <c r="H35" s="2">
        <f t="shared" si="9"/>
        <v>35</v>
      </c>
      <c r="I35" s="9">
        <f t="shared" si="12"/>
        <v>15</v>
      </c>
      <c r="J35" s="9" t="s">
        <v>4</v>
      </c>
      <c r="K35" s="9" t="s">
        <v>4</v>
      </c>
      <c r="M35" s="2">
        <f t="shared" si="10"/>
        <v>50</v>
      </c>
      <c r="N35" s="2">
        <f t="shared" si="11"/>
        <v>30</v>
      </c>
    </row>
    <row r="36" spans="3:14" x14ac:dyDescent="0.3">
      <c r="C36" s="10">
        <v>2</v>
      </c>
      <c r="D36" s="10">
        <v>7</v>
      </c>
      <c r="E36" s="10" t="s">
        <v>4</v>
      </c>
      <c r="F36" s="2">
        <f t="shared" si="7"/>
        <v>6</v>
      </c>
      <c r="G36" s="2">
        <f t="shared" si="8"/>
        <v>9</v>
      </c>
      <c r="H36" s="2">
        <f t="shared" si="9"/>
        <v>40</v>
      </c>
      <c r="I36" s="9">
        <f t="shared" si="12"/>
        <v>10</v>
      </c>
      <c r="J36" s="9" t="s">
        <v>4</v>
      </c>
      <c r="K36" s="9" t="s">
        <v>4</v>
      </c>
      <c r="M36" s="2">
        <f t="shared" si="10"/>
        <v>55</v>
      </c>
      <c r="N36" s="2">
        <f t="shared" si="11"/>
        <v>25</v>
      </c>
    </row>
    <row r="37" spans="3:14" x14ac:dyDescent="0.3">
      <c r="C37" s="10">
        <v>2</v>
      </c>
      <c r="D37" s="10">
        <v>8</v>
      </c>
      <c r="E37" s="10" t="s">
        <v>4</v>
      </c>
      <c r="F37" s="2">
        <f t="shared" si="7"/>
        <v>6</v>
      </c>
      <c r="G37" s="2">
        <f t="shared" si="8"/>
        <v>9</v>
      </c>
      <c r="H37" s="2">
        <f t="shared" si="9"/>
        <v>45</v>
      </c>
      <c r="I37" s="9">
        <f t="shared" si="12"/>
        <v>5</v>
      </c>
      <c r="J37" s="9" t="s">
        <v>4</v>
      </c>
      <c r="K37" s="9" t="s">
        <v>4</v>
      </c>
      <c r="M37" s="2">
        <f t="shared" si="10"/>
        <v>60</v>
      </c>
      <c r="N37" s="2">
        <f t="shared" si="11"/>
        <v>20</v>
      </c>
    </row>
    <row r="38" spans="3:14" x14ac:dyDescent="0.3">
      <c r="C38" s="10">
        <v>2</v>
      </c>
      <c r="D38" s="10">
        <v>9</v>
      </c>
      <c r="E38" s="10" t="s">
        <v>4</v>
      </c>
      <c r="F38" s="2">
        <f t="shared" si="7"/>
        <v>6</v>
      </c>
      <c r="G38" s="2">
        <f t="shared" si="8"/>
        <v>9</v>
      </c>
      <c r="H38" s="2">
        <f t="shared" si="9"/>
        <v>50</v>
      </c>
      <c r="I38" s="9">
        <f t="shared" si="12"/>
        <v>0</v>
      </c>
      <c r="J38" s="9" t="s">
        <v>4</v>
      </c>
      <c r="K38" s="9" t="s">
        <v>4</v>
      </c>
      <c r="M38" s="2">
        <f t="shared" si="10"/>
        <v>65</v>
      </c>
      <c r="N38" s="2">
        <f t="shared" si="11"/>
        <v>15</v>
      </c>
    </row>
    <row r="39" spans="3:14" x14ac:dyDescent="0.3">
      <c r="C39" s="10">
        <v>3</v>
      </c>
      <c r="D39" s="10">
        <v>1</v>
      </c>
      <c r="E39" s="10" t="s">
        <v>4</v>
      </c>
      <c r="F39" s="2">
        <f t="shared" si="7"/>
        <v>9</v>
      </c>
      <c r="G39" s="2">
        <f t="shared" si="8"/>
        <v>12</v>
      </c>
      <c r="H39" s="2">
        <f t="shared" si="9"/>
        <v>5</v>
      </c>
      <c r="I39" s="9">
        <f t="shared" si="12"/>
        <v>55</v>
      </c>
      <c r="J39" s="9" t="s">
        <v>4</v>
      </c>
      <c r="K39" s="9" t="s">
        <v>4</v>
      </c>
      <c r="M39" s="2">
        <f t="shared" si="10"/>
        <v>20</v>
      </c>
      <c r="N39" s="2">
        <f t="shared" si="11"/>
        <v>70</v>
      </c>
    </row>
    <row r="40" spans="3:14" x14ac:dyDescent="0.3">
      <c r="C40" s="10">
        <v>3</v>
      </c>
      <c r="D40" s="10">
        <v>2</v>
      </c>
      <c r="E40" s="10" t="s">
        <v>4</v>
      </c>
      <c r="F40" s="2">
        <f t="shared" si="7"/>
        <v>9</v>
      </c>
      <c r="G40" s="2">
        <f t="shared" si="8"/>
        <v>12</v>
      </c>
      <c r="H40" s="2">
        <f t="shared" si="9"/>
        <v>10</v>
      </c>
      <c r="I40" s="9">
        <f t="shared" si="12"/>
        <v>50</v>
      </c>
      <c r="J40" s="9" t="s">
        <v>4</v>
      </c>
      <c r="K40" s="9" t="s">
        <v>4</v>
      </c>
      <c r="M40" s="2">
        <f t="shared" si="10"/>
        <v>25</v>
      </c>
      <c r="N40" s="2">
        <f t="shared" si="11"/>
        <v>65</v>
      </c>
    </row>
    <row r="41" spans="3:14" x14ac:dyDescent="0.3">
      <c r="C41" s="10">
        <v>3</v>
      </c>
      <c r="D41" s="10">
        <v>3</v>
      </c>
      <c r="E41" s="10" t="s">
        <v>4</v>
      </c>
      <c r="F41" s="2">
        <f t="shared" si="7"/>
        <v>9</v>
      </c>
      <c r="G41" s="2">
        <f t="shared" si="8"/>
        <v>12</v>
      </c>
      <c r="H41" s="2">
        <f t="shared" si="9"/>
        <v>15</v>
      </c>
      <c r="I41" s="9">
        <f t="shared" si="12"/>
        <v>45</v>
      </c>
      <c r="J41" s="9" t="s">
        <v>4</v>
      </c>
      <c r="K41" s="9" t="s">
        <v>4</v>
      </c>
      <c r="M41" s="2">
        <f t="shared" si="10"/>
        <v>30</v>
      </c>
      <c r="N41" s="2">
        <f t="shared" si="11"/>
        <v>60</v>
      </c>
    </row>
    <row r="42" spans="3:14" x14ac:dyDescent="0.3">
      <c r="C42" s="10">
        <v>3</v>
      </c>
      <c r="D42" s="10">
        <v>4</v>
      </c>
      <c r="E42" s="10" t="s">
        <v>4</v>
      </c>
      <c r="F42" s="2">
        <f t="shared" si="7"/>
        <v>9</v>
      </c>
      <c r="G42" s="2">
        <f t="shared" si="8"/>
        <v>12</v>
      </c>
      <c r="H42" s="2">
        <f t="shared" si="9"/>
        <v>20</v>
      </c>
      <c r="I42" s="9">
        <f t="shared" si="12"/>
        <v>40</v>
      </c>
      <c r="J42" s="9" t="s">
        <v>4</v>
      </c>
      <c r="K42" s="9" t="s">
        <v>4</v>
      </c>
      <c r="M42" s="2">
        <f t="shared" si="10"/>
        <v>35</v>
      </c>
      <c r="N42" s="2">
        <f t="shared" si="11"/>
        <v>55</v>
      </c>
    </row>
    <row r="43" spans="3:14" x14ac:dyDescent="0.3">
      <c r="C43" s="10">
        <v>3</v>
      </c>
      <c r="D43" s="10">
        <v>5</v>
      </c>
      <c r="E43" s="10" t="s">
        <v>4</v>
      </c>
      <c r="F43" s="2">
        <f t="shared" si="7"/>
        <v>9</v>
      </c>
      <c r="G43" s="2">
        <f t="shared" si="8"/>
        <v>12</v>
      </c>
      <c r="H43" s="2">
        <f t="shared" si="9"/>
        <v>25</v>
      </c>
      <c r="I43" s="9">
        <f t="shared" si="12"/>
        <v>35</v>
      </c>
      <c r="J43" s="9" t="s">
        <v>4</v>
      </c>
      <c r="K43" s="9" t="s">
        <v>4</v>
      </c>
      <c r="M43" s="2">
        <f t="shared" si="10"/>
        <v>40</v>
      </c>
      <c r="N43" s="2">
        <f t="shared" si="11"/>
        <v>50</v>
      </c>
    </row>
    <row r="44" spans="3:14" x14ac:dyDescent="0.3">
      <c r="C44" s="10">
        <v>3</v>
      </c>
      <c r="D44" s="10">
        <v>6</v>
      </c>
      <c r="E44" s="10" t="s">
        <v>4</v>
      </c>
      <c r="F44" s="2">
        <f t="shared" si="7"/>
        <v>9</v>
      </c>
      <c r="G44" s="2">
        <f t="shared" si="8"/>
        <v>12</v>
      </c>
      <c r="H44" s="2">
        <f t="shared" si="9"/>
        <v>30</v>
      </c>
      <c r="I44" s="9">
        <f t="shared" si="12"/>
        <v>30</v>
      </c>
      <c r="J44" s="9" t="s">
        <v>4</v>
      </c>
      <c r="K44" s="9" t="s">
        <v>4</v>
      </c>
      <c r="M44" s="2">
        <f t="shared" si="10"/>
        <v>45</v>
      </c>
      <c r="N44" s="2">
        <f t="shared" si="11"/>
        <v>45</v>
      </c>
    </row>
    <row r="45" spans="3:14" x14ac:dyDescent="0.3">
      <c r="C45" s="10">
        <v>3</v>
      </c>
      <c r="D45" s="10">
        <v>7</v>
      </c>
      <c r="E45" s="10" t="s">
        <v>4</v>
      </c>
      <c r="F45" s="2">
        <f t="shared" si="7"/>
        <v>9</v>
      </c>
      <c r="G45" s="2">
        <f t="shared" si="8"/>
        <v>12</v>
      </c>
      <c r="H45" s="2">
        <f t="shared" si="9"/>
        <v>35</v>
      </c>
      <c r="I45" s="9">
        <f t="shared" si="12"/>
        <v>25</v>
      </c>
      <c r="J45" s="9" t="s">
        <v>4</v>
      </c>
      <c r="K45" s="9" t="s">
        <v>4</v>
      </c>
      <c r="M45" s="2">
        <f t="shared" si="10"/>
        <v>50</v>
      </c>
      <c r="N45" s="2">
        <f t="shared" si="11"/>
        <v>40</v>
      </c>
    </row>
    <row r="46" spans="3:14" x14ac:dyDescent="0.3">
      <c r="C46" s="10">
        <v>3</v>
      </c>
      <c r="D46" s="10">
        <v>8</v>
      </c>
      <c r="E46" s="10" t="s">
        <v>4</v>
      </c>
      <c r="F46" s="2">
        <f t="shared" si="7"/>
        <v>9</v>
      </c>
      <c r="G46" s="2">
        <f t="shared" si="8"/>
        <v>12</v>
      </c>
      <c r="H46" s="2">
        <f t="shared" si="9"/>
        <v>40</v>
      </c>
      <c r="I46" s="9">
        <f t="shared" si="12"/>
        <v>20</v>
      </c>
      <c r="J46" s="9" t="s">
        <v>4</v>
      </c>
      <c r="K46" s="9" t="s">
        <v>4</v>
      </c>
      <c r="M46" s="2">
        <f t="shared" si="10"/>
        <v>55</v>
      </c>
      <c r="N46" s="2">
        <f t="shared" si="11"/>
        <v>35</v>
      </c>
    </row>
    <row r="47" spans="3:14" x14ac:dyDescent="0.3">
      <c r="C47" s="10">
        <v>3</v>
      </c>
      <c r="D47" s="10">
        <v>9</v>
      </c>
      <c r="E47" s="10" t="s">
        <v>4</v>
      </c>
      <c r="F47" s="2">
        <f t="shared" si="7"/>
        <v>9</v>
      </c>
      <c r="G47" s="2">
        <f t="shared" si="8"/>
        <v>12</v>
      </c>
      <c r="H47" s="2">
        <f t="shared" si="9"/>
        <v>45</v>
      </c>
      <c r="I47" s="9">
        <f t="shared" si="12"/>
        <v>15</v>
      </c>
      <c r="J47" s="9" t="s">
        <v>4</v>
      </c>
      <c r="K47" s="9" t="s">
        <v>4</v>
      </c>
      <c r="M47" s="2">
        <f t="shared" si="10"/>
        <v>60</v>
      </c>
      <c r="N47" s="2">
        <f t="shared" si="11"/>
        <v>30</v>
      </c>
    </row>
    <row r="48" spans="3:14" x14ac:dyDescent="0.3">
      <c r="C48" s="10">
        <v>3</v>
      </c>
      <c r="D48" s="10">
        <v>10</v>
      </c>
      <c r="E48" s="10" t="s">
        <v>4</v>
      </c>
      <c r="F48" s="2">
        <f t="shared" si="7"/>
        <v>9</v>
      </c>
      <c r="G48" s="2">
        <f t="shared" si="8"/>
        <v>12</v>
      </c>
      <c r="H48" s="2">
        <f t="shared" si="9"/>
        <v>50</v>
      </c>
      <c r="I48" s="9">
        <f t="shared" si="12"/>
        <v>10</v>
      </c>
      <c r="J48" s="9" t="s">
        <v>4</v>
      </c>
      <c r="K48" s="9" t="s">
        <v>4</v>
      </c>
      <c r="M48" s="2">
        <f t="shared" si="10"/>
        <v>65</v>
      </c>
      <c r="N48" s="2">
        <f t="shared" si="11"/>
        <v>25</v>
      </c>
    </row>
    <row r="49" spans="1:14" x14ac:dyDescent="0.3">
      <c r="C49" s="10">
        <v>3</v>
      </c>
      <c r="D49" s="10">
        <v>11</v>
      </c>
      <c r="E49" s="10" t="s">
        <v>4</v>
      </c>
      <c r="F49" s="2">
        <f t="shared" si="7"/>
        <v>9</v>
      </c>
      <c r="G49" s="2">
        <f t="shared" si="8"/>
        <v>12</v>
      </c>
      <c r="H49" s="2">
        <f t="shared" si="9"/>
        <v>55</v>
      </c>
      <c r="I49" s="9">
        <f t="shared" si="12"/>
        <v>5</v>
      </c>
      <c r="J49" s="9" t="s">
        <v>4</v>
      </c>
      <c r="K49" s="9" t="s">
        <v>4</v>
      </c>
      <c r="M49" s="2">
        <f t="shared" si="10"/>
        <v>70</v>
      </c>
      <c r="N49" s="2">
        <f t="shared" si="11"/>
        <v>20</v>
      </c>
    </row>
    <row r="50" spans="1:14" x14ac:dyDescent="0.3">
      <c r="C50" s="10">
        <v>3</v>
      </c>
      <c r="D50" s="10">
        <v>12</v>
      </c>
      <c r="E50" s="10" t="s">
        <v>4</v>
      </c>
      <c r="F50" s="2">
        <f t="shared" si="7"/>
        <v>9</v>
      </c>
      <c r="G50" s="2">
        <f t="shared" si="8"/>
        <v>12</v>
      </c>
      <c r="H50" s="2">
        <f t="shared" si="9"/>
        <v>60</v>
      </c>
      <c r="I50" s="9">
        <f t="shared" si="12"/>
        <v>0</v>
      </c>
      <c r="J50" s="9" t="s">
        <v>4</v>
      </c>
      <c r="K50" s="9" t="s">
        <v>4</v>
      </c>
      <c r="M50" s="2">
        <f t="shared" si="10"/>
        <v>75</v>
      </c>
      <c r="N50" s="2">
        <f t="shared" si="11"/>
        <v>15</v>
      </c>
    </row>
    <row r="51" spans="1:14" x14ac:dyDescent="0.3">
      <c r="A51" s="1">
        <v>3</v>
      </c>
      <c r="B51" s="1" t="s">
        <v>8</v>
      </c>
      <c r="C51" s="10">
        <v>0</v>
      </c>
      <c r="D51" s="10" t="s">
        <v>4</v>
      </c>
      <c r="E51" s="10">
        <v>0</v>
      </c>
      <c r="F51" s="2" t="s">
        <v>4</v>
      </c>
      <c r="G51" s="2" t="s">
        <v>4</v>
      </c>
      <c r="H51" s="9">
        <f>($H$7*$H$2)</f>
        <v>25</v>
      </c>
      <c r="I51" s="8">
        <f t="shared" ref="I51:I57" si="13">E51*$H$2</f>
        <v>0</v>
      </c>
      <c r="J51" s="2">
        <f t="shared" ref="J51:J57" si="14">($H$7-E51)*$H$2</f>
        <v>25</v>
      </c>
      <c r="K51" s="2">
        <f>J51+$H$3</f>
        <v>40</v>
      </c>
      <c r="L51" s="1" t="s">
        <v>34</v>
      </c>
      <c r="M51" s="2">
        <f t="shared" si="10"/>
        <v>40</v>
      </c>
      <c r="N51" s="2">
        <f t="shared" si="11"/>
        <v>15</v>
      </c>
    </row>
    <row r="52" spans="1:14" x14ac:dyDescent="0.3">
      <c r="C52" s="10">
        <v>1</v>
      </c>
      <c r="D52" s="10" t="s">
        <v>4</v>
      </c>
      <c r="E52" s="10">
        <v>1</v>
      </c>
      <c r="F52" s="2" t="s">
        <v>4</v>
      </c>
      <c r="G52" s="2" t="s">
        <v>4</v>
      </c>
      <c r="H52" s="9">
        <f t="shared" ref="H52:H57" si="15">($H$7*$H$2)</f>
        <v>25</v>
      </c>
      <c r="I52" s="8">
        <f t="shared" si="13"/>
        <v>5</v>
      </c>
      <c r="J52" s="2">
        <f t="shared" si="14"/>
        <v>20</v>
      </c>
      <c r="K52" s="2">
        <f t="shared" ref="K52:K57" si="16">J52+$H$3</f>
        <v>35</v>
      </c>
      <c r="L52" s="1" t="s">
        <v>47</v>
      </c>
      <c r="M52" s="2">
        <f t="shared" si="10"/>
        <v>40</v>
      </c>
      <c r="N52" s="2">
        <f t="shared" si="11"/>
        <v>20</v>
      </c>
    </row>
    <row r="53" spans="1:14" x14ac:dyDescent="0.3">
      <c r="C53" s="10">
        <v>1</v>
      </c>
      <c r="D53" s="10" t="s">
        <v>4</v>
      </c>
      <c r="E53" s="10">
        <v>2</v>
      </c>
      <c r="F53" s="2" t="s">
        <v>4</v>
      </c>
      <c r="G53" s="2" t="s">
        <v>4</v>
      </c>
      <c r="H53" s="9">
        <f t="shared" si="15"/>
        <v>25</v>
      </c>
      <c r="I53" s="8">
        <f t="shared" si="13"/>
        <v>10</v>
      </c>
      <c r="J53" s="2">
        <f t="shared" si="14"/>
        <v>15</v>
      </c>
      <c r="K53" s="2">
        <f t="shared" si="16"/>
        <v>30</v>
      </c>
      <c r="L53" s="1" t="s">
        <v>48</v>
      </c>
      <c r="M53" s="2">
        <f t="shared" si="10"/>
        <v>40</v>
      </c>
      <c r="N53" s="2">
        <f t="shared" si="11"/>
        <v>25</v>
      </c>
    </row>
    <row r="54" spans="1:14" x14ac:dyDescent="0.3">
      <c r="C54" s="10">
        <v>1</v>
      </c>
      <c r="D54" s="10" t="s">
        <v>4</v>
      </c>
      <c r="E54" s="10">
        <v>3</v>
      </c>
      <c r="F54" s="2" t="s">
        <v>4</v>
      </c>
      <c r="G54" s="2" t="s">
        <v>4</v>
      </c>
      <c r="H54" s="9">
        <f t="shared" si="15"/>
        <v>25</v>
      </c>
      <c r="I54" s="8">
        <f t="shared" si="13"/>
        <v>15</v>
      </c>
      <c r="J54" s="2">
        <f t="shared" si="14"/>
        <v>10</v>
      </c>
      <c r="K54" s="2">
        <f t="shared" si="16"/>
        <v>25</v>
      </c>
      <c r="M54" s="2">
        <f t="shared" si="10"/>
        <v>40</v>
      </c>
      <c r="N54" s="2">
        <f t="shared" si="11"/>
        <v>30</v>
      </c>
    </row>
    <row r="55" spans="1:14" x14ac:dyDescent="0.3">
      <c r="C55" s="10">
        <v>1</v>
      </c>
      <c r="D55" s="10" t="s">
        <v>4</v>
      </c>
      <c r="E55" s="10">
        <v>4</v>
      </c>
      <c r="F55" s="2" t="s">
        <v>4</v>
      </c>
      <c r="G55" s="2" t="s">
        <v>4</v>
      </c>
      <c r="H55" s="9">
        <f t="shared" si="15"/>
        <v>25</v>
      </c>
      <c r="I55" s="8">
        <f t="shared" si="13"/>
        <v>20</v>
      </c>
      <c r="J55" s="2">
        <f t="shared" si="14"/>
        <v>5</v>
      </c>
      <c r="K55" s="2">
        <f t="shared" si="16"/>
        <v>20</v>
      </c>
      <c r="M55" s="2">
        <f t="shared" si="10"/>
        <v>40</v>
      </c>
      <c r="N55" s="2">
        <f t="shared" si="11"/>
        <v>35</v>
      </c>
    </row>
    <row r="56" spans="1:14" x14ac:dyDescent="0.3">
      <c r="C56" s="10">
        <v>1</v>
      </c>
      <c r="D56" s="10" t="s">
        <v>4</v>
      </c>
      <c r="E56" s="10">
        <v>5</v>
      </c>
      <c r="F56" s="2" t="s">
        <v>4</v>
      </c>
      <c r="G56" s="2" t="s">
        <v>4</v>
      </c>
      <c r="H56" s="9">
        <f t="shared" si="15"/>
        <v>25</v>
      </c>
      <c r="I56" s="8">
        <f t="shared" si="13"/>
        <v>25</v>
      </c>
      <c r="J56" s="2">
        <f t="shared" si="14"/>
        <v>0</v>
      </c>
      <c r="K56" s="2">
        <f t="shared" si="16"/>
        <v>15</v>
      </c>
      <c r="M56" s="2">
        <f t="shared" si="10"/>
        <v>40</v>
      </c>
      <c r="N56" s="2">
        <f t="shared" si="11"/>
        <v>40</v>
      </c>
    </row>
    <row r="57" spans="1:14" x14ac:dyDescent="0.3">
      <c r="C57" s="10">
        <v>1</v>
      </c>
      <c r="D57" s="10" t="s">
        <v>4</v>
      </c>
      <c r="E57" s="10">
        <v>6</v>
      </c>
      <c r="F57" s="2" t="s">
        <v>4</v>
      </c>
      <c r="G57" s="2" t="s">
        <v>4</v>
      </c>
      <c r="H57" s="9">
        <f t="shared" si="15"/>
        <v>25</v>
      </c>
      <c r="I57" s="1">
        <f t="shared" si="13"/>
        <v>30</v>
      </c>
      <c r="J57" s="9">
        <f t="shared" si="14"/>
        <v>-5</v>
      </c>
      <c r="K57" s="9">
        <f t="shared" si="16"/>
        <v>10</v>
      </c>
      <c r="N57" s="2">
        <f>I57+$H$3</f>
        <v>45</v>
      </c>
    </row>
    <row r="58" spans="1:14" x14ac:dyDescent="0.3">
      <c r="J58" s="9"/>
      <c r="K58" s="9"/>
    </row>
    <row r="59" spans="1:14" x14ac:dyDescent="0.3">
      <c r="J59" s="9"/>
      <c r="K59" s="9"/>
    </row>
    <row r="60" spans="1:14" x14ac:dyDescent="0.3">
      <c r="J60" s="9"/>
      <c r="K60" s="9"/>
    </row>
  </sheetData>
  <mergeCells count="1">
    <mergeCell ref="A11:B1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v_05_25_ultima</vt:lpstr>
      <vt:lpstr>v_05_15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Polania</dc:creator>
  <cp:lastModifiedBy>Sandra Polania</cp:lastModifiedBy>
  <dcterms:created xsi:type="dcterms:W3CDTF">2021-05-07T18:16:55Z</dcterms:created>
  <dcterms:modified xsi:type="dcterms:W3CDTF">2021-08-06T15:53:15Z</dcterms:modified>
</cp:coreProperties>
</file>