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4580" tabRatio="915" firstSheet="1" activeTab="7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Sheet2" sheetId="11" r:id="rId7"/>
    <sheet name="HW_20_Final" sheetId="8" r:id="rId8"/>
    <sheet name="HW_Imp" sheetId="9" r:id="rId9"/>
    <sheet name="Sheet1" sheetId="10" r:id="rId10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0" l="1"/>
  <c r="K9" i="10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16" i="2"/>
  <c r="D5" i="2"/>
  <c r="E140" i="8"/>
  <c r="E139" i="8"/>
  <c r="E138" i="8"/>
  <c r="E137" i="8"/>
  <c r="E136" i="8"/>
  <c r="E135" i="8"/>
  <c r="E134" i="8"/>
  <c r="E133" i="8"/>
  <c r="E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5" i="2"/>
  <c r="D11" i="2"/>
  <c r="D8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<sst xmlns="http://schemas.openxmlformats.org/spreadsheetml/2006/main" count="11751" uniqueCount="433">
  <si>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</si>
  <si>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</si>
  <si>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</si>
  <si>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</si>
  <si>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</si>
  <si>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</si>
  <si>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</si>
  <si>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</si>
  <si>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</si>
  <si>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</si>
  <si>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</si>
  <si>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</si>
  <si>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</si>
  <si>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</si>
  <si>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</si>
  <si>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</si>
  <si>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</si>
  <si>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</si>
  <si>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</si>
  <si>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</si>
  <si>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</si>
  <si>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</si>
  <si>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</si>
  <si>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</si>
  <si>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</si>
  <si>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</si>
  <si>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</si>
  <si>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</si>
  <si>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</si>
  <si>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</si>
  <si>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</si>
  <si>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</si>
  <si>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</si>
  <si>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</si>
  <si>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</si>
  <si>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</si>
  <si>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</si>
  <si>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</si>
  <si>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</si>
  <si>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</si>
  <si>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</si>
  <si>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</si>
  <si>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</si>
  <si>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</si>
  <si>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</si>
  <si>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</si>
  <si>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</si>
  <si>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</si>
  <si>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</si>
  <si>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</si>
  <si>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</si>
  <si>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</si>
  <si>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</si>
  <si>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</si>
  <si>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</si>
  <si>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</si>
  <si>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</si>
  <si>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</si>
  <si>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</si>
  <si>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</si>
  <si>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</si>
  <si>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</si>
  <si>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</si>
  <si>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</si>
  <si>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</si>
  <si>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</si>
  <si>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</si>
  <si>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</si>
  <si>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</si>
  <si>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</si>
  <si>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</si>
  <si>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</si>
  <si>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</si>
  <si>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</si>
  <si>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</si>
  <si>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</si>
  <si>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</si>
  <si>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</si>
  <si>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</si>
  <si>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</si>
  <si>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</si>
  <si>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</si>
  <si>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</si>
  <si>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</si>
  <si>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</si>
  <si>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</si>
  <si>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</si>
  <si>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</si>
  <si>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</si>
  <si>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</si>
  <si>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</si>
  <si>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</si>
  <si>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</si>
  <si>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</si>
  <si>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</si>
  <si>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</si>
  <si>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</si>
  <si>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</si>
  <si>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</si>
  <si>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</si>
  <si>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</si>
  <si>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</si>
  <si>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</si>
  <si>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</si>
  <si>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</si>
  <si>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</si>
  <si>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</si>
  <si>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</si>
  <si>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</si>
  <si>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</si>
  <si>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</si>
  <si>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</si>
  <si>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</si>
  <si>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</si>
  <si>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</si>
  <si>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</si>
  <si>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</si>
  <si>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</si>
  <si>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</si>
  <si>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</si>
  <si>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</si>
  <si>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</si>
  <si>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</si>
  <si>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</si>
  <si>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</si>
  <si>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</si>
  <si>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</si>
  <si>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</si>
  <si>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</si>
  <si>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</si>
  <si>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</si>
  <si>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</si>
  <si>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</si>
  <si>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</si>
  <si>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</si>
  <si>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</si>
  <si>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</si>
  <si>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</si>
  <si>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</si>
  <si>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</si>
  <si>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</si>
  <si>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</si>
  <si>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</si>
  <si>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</si>
  <si>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</si>
  <si>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</si>
  <si>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</si>
  <si>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</si>
  <si>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</si>
  <si>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</si>
  <si>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</si>
  <si>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</si>
  <si>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</si>
  <si>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</si>
  <si>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</si>
  <si>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</si>
  <si>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</si>
  <si>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</si>
  <si>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</si>
  <si>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</si>
  <si>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</si>
  <si>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</si>
  <si>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</si>
  <si>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</si>
  <si>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</si>
  <si>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</si>
  <si>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</si>
  <si>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</si>
  <si>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</si>
  <si>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</si>
  <si>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</si>
  <si>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</si>
  <si>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</si>
  <si>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</si>
  <si>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</si>
  <si>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</si>
  <si>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</si>
  <si>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</si>
  <si>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</si>
  <si>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</si>
  <si>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</si>
  <si>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</si>
  <si>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</si>
  <si>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</si>
  <si>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</si>
  <si>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</si>
  <si>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</si>
  <si>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</si>
  <si>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</si>
  <si>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</si>
  <si>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</si>
  <si>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</si>
  <si>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</si>
  <si>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</si>
  <si>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</si>
  <si>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</si>
  <si>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</si>
  <si>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</si>
  <si>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</si>
  <si>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</si>
  <si>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</si>
  <si>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</si>
  <si>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</si>
  <si>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</si>
  <si>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</si>
  <si>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</si>
  <si>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</si>
  <si>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</si>
  <si>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</si>
  <si>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</si>
  <si>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</si>
  <si>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</si>
  <si>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</si>
  <si>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</si>
  <si>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</si>
  <si>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</si>
  <si>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</si>
  <si>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</si>
  <si>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</si>
  <si>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</si>
  <si>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</si>
  <si>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</si>
  <si>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</si>
  <si>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</si>
  <si>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</si>
  <si>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</si>
  <si>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</si>
  <si>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</si>
  <si>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</si>
  <si>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</si>
  <si>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</si>
  <si>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</si>
  <si>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</si>
  <si>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</si>
  <si>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</si>
  <si>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</si>
  <si>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</si>
  <si>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</si>
  <si>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</si>
  <si>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</si>
  <si>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</si>
  <si>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</si>
  <si>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</si>
  <si>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</si>
  <si>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</si>
  <si>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</si>
  <si>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</si>
  <si>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</si>
  <si>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</si>
  <si>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</si>
  <si>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</si>
  <si>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</si>
  <si>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</si>
  <si>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</si>
  <si>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</si>
  <si>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</si>
  <si>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</si>
  <si>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</si>
  <si>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</si>
  <si>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</si>
  <si>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</si>
  <si>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</si>
  <si>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</si>
  <si>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</si>
  <si>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</si>
  <si>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</si>
  <si>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</si>
  <si>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</si>
  <si>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</si>
  <si>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</si>
  <si>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</si>
  <si>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</si>
  <si>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</si>
  <si>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</si>
  <si>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</si>
  <si>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</si>
  <si>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</si>
  <si>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</si>
  <si>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</si>
  <si>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</si>
  <si>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</si>
  <si>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</si>
  <si>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</si>
  <si>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</si>
  <si>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</si>
  <si>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</si>
  <si>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</si>
  <si>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</si>
  <si>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</si>
  <si>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</si>
  <si>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</si>
  <si>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</si>
  <si>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</si>
  <si>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</si>
  <si>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</si>
  <si>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</si>
  <si>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</si>
  <si>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</si>
  <si>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</si>
  <si>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</si>
  <si>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</si>
  <si>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</si>
  <si>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</si>
  <si>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</si>
  <si>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</si>
  <si>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</si>
  <si>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</si>
  <si>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</si>
  <si>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</si>
  <si>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</si>
  <si>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</si>
  <si>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</si>
  <si>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</si>
  <si>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</si>
  <si>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</si>
  <si>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</si>
  <si>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</si>
  <si>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</si>
  <si>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</si>
  <si>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</si>
  <si>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</si>
  <si>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</si>
  <si>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</si>
  <si>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</si>
  <si>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</si>
  <si>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</si>
  <si>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</si>
  <si>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</si>
  <si>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</si>
  <si>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</si>
  <si>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</si>
  <si>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</si>
  <si>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</si>
  <si>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</si>
  <si>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</si>
  <si>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</si>
  <si>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</si>
  <si>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</si>
  <si>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</si>
  <si>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</si>
  <si>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</si>
  <si>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</si>
  <si>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</si>
  <si>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</si>
  <si>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</si>
  <si>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</si>
  <si>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</si>
  <si>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</si>
  <si>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</si>
  <si>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</si>
  <si>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</si>
  <si>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</si>
  <si>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</si>
  <si>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</si>
  <si>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</si>
  <si>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</si>
  <si>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</si>
  <si>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</si>
  <si>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</si>
  <si>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</si>
  <si>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</si>
  <si>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</si>
  <si>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</si>
  <si>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</si>
  <si>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</si>
  <si>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</si>
  <si>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</si>
  <si>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</si>
  <si>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</si>
  <si>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</si>
  <si>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</si>
  <si>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</si>
  <si>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</si>
  <si>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</si>
  <si>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</si>
  <si>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</si>
  <si>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</si>
  <si>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</si>
  <si>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</si>
  <si>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</si>
  <si>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</si>
  <si>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</si>
  <si>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</si>
  <si>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</si>
  <si>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</si>
  <si>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</si>
  <si>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</si>
  <si>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</si>
  <si>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</si>
  <si>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</si>
  <si>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</si>
  <si>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</si>
  <si>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</si>
  <si>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</si>
  <si>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</si>
  <si>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</si>
  <si>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</si>
  <si>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</si>
  <si>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</si>
  <si>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</si>
  <si>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</si>
  <si>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</si>
  <si>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</si>
  <si>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</si>
  <si>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</si>
  <si>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>Improvement</t>
  </si>
  <si>
    <t>(master, thread)</t>
  </si>
  <si>
    <t>DCACHE_MISS</t>
  </si>
  <si>
    <t>DMISS_L2L3</t>
  </si>
  <si>
    <t>DMISS_L2L3_CONFLICT</t>
  </si>
  <si>
    <t>DMISS_L2L3_NO_CONFLICT</t>
  </si>
  <si>
    <t>DMISS_L3MISS</t>
  </si>
  <si>
    <t>DMISS_LMEM</t>
  </si>
  <si>
    <t>DMISS_L21_L31</t>
  </si>
  <si>
    <t>DMISS_REMOTE</t>
  </si>
  <si>
    <t>DMISS_DISTANT</t>
  </si>
  <si>
    <t>40 Threads</t>
  </si>
  <si>
    <t>80 Threads</t>
  </si>
  <si>
    <t>160 Threads</t>
  </si>
  <si>
    <t>spread,cores</t>
  </si>
  <si>
    <t>true,cores</t>
  </si>
  <si>
    <t>close,cores</t>
  </si>
  <si>
    <t>spread,threads</t>
  </si>
  <si>
    <t>close,socket</t>
  </si>
  <si>
    <t>close,threads</t>
  </si>
  <si>
    <t>Time in sec</t>
  </si>
  <si>
    <t>Config</t>
  </si>
  <si>
    <t>Threads</t>
  </si>
  <si>
    <t>1 Th</t>
  </si>
  <si>
    <t>Speed up</t>
  </si>
  <si>
    <t>Hardware Counters</t>
  </si>
  <si>
    <t>Bad data locality</t>
  </si>
  <si>
    <t>Good data locality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</si>
</sst>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9" fontId="0" fillId="0" borderId="0" xfId="313" applyFon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8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77640"/>
        <c:axId val="2081571592"/>
      </c:barChart>
      <c:catAx>
        <c:axId val="208227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81571592"/>
        <c:crosses val="autoZero"/>
        <c:auto val="1"/>
        <c:lblAlgn val="ctr"/>
        <c:lblOffset val="100"/>
        <c:noMultiLvlLbl val="0"/>
      </c:catAx>
      <c:valAx>
        <c:axId val="2081571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27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365928"/>
        <c:axId val="2124624904"/>
      </c:barChart>
      <c:catAx>
        <c:axId val="21243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4624904"/>
        <c:crosses val="autoZero"/>
        <c:auto val="1"/>
        <c:lblAlgn val="ctr"/>
        <c:lblOffset val="100"/>
        <c:noMultiLvlLbl val="0"/>
      </c:catAx>
      <c:valAx>
        <c:axId val="2124624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3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665272"/>
        <c:axId val="2124671064"/>
      </c:barChart>
      <c:catAx>
        <c:axId val="212466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4671064"/>
        <c:crosses val="autoZero"/>
        <c:auto val="1"/>
        <c:lblAlgn val="ctr"/>
        <c:lblOffset val="100"/>
        <c:noMultiLvlLbl val="0"/>
      </c:catAx>
      <c:valAx>
        <c:axId val="2124671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66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904664"/>
        <c:axId val="-2123898552"/>
      </c:barChart>
      <c:catAx>
        <c:axId val="-212390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OpenMP Affinity (OMP_PROC_BIND, OMP_PLACES)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/>
              </a:p>
            </c:rich>
          </c:tx>
          <c:layout/>
          <c:overlay val="0"/>
        </c:title>
        <c:majorTickMark val="none"/>
        <c:minorTickMark val="none"/>
        <c:tickLblPos val="nextTo"/>
        <c:crossAx val="-2123898552"/>
        <c:crosses val="autoZero"/>
        <c:auto val="1"/>
        <c:lblAlgn val="ctr"/>
        <c:lblOffset val="100"/>
        <c:noMultiLvlLbl val="0"/>
      </c:catAx>
      <c:valAx>
        <c:axId val="-212389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90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13839875855"/>
          <c:y val="0.0244821092278719"/>
          <c:w val="0.782665905094524"/>
          <c:h val="0.9108350015570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27416"/>
        <c:axId val="2123487784"/>
      </c:barChart>
      <c:catAx>
        <c:axId val="212352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3487784"/>
        <c:crosses val="autoZero"/>
        <c:auto val="1"/>
        <c:lblAlgn val="ctr"/>
        <c:lblOffset val="100"/>
        <c:noMultiLvlLbl val="0"/>
      </c:catAx>
      <c:valAx>
        <c:axId val="212348778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527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291385257095"/>
          <c:y val="0.366509784640316"/>
          <c:w val="0.338884349524451"/>
          <c:h val="0.2297281877866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HW_20_Final!$H$168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HW_20_Final!$I$167:$W$167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HW_20_Final!$I$168:$W$168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1"/>
          <c:order val="1"/>
          <c:tx>
            <c:strRef>
              <c:f>HW_20_Final!$H$169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HW_20_Final!$I$167:$W$167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HW_20_Final!$I$169:$W$169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866440"/>
        <c:axId val="2125324968"/>
      </c:barChart>
      <c:catAx>
        <c:axId val="212386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OpenMP</a:t>
                </a:r>
                <a:r>
                  <a:rPr lang="en-US" sz="1400" baseline="0"/>
                  <a:t> Affinity (OMP_PROC_BIND, OMP_PLACES)</a:t>
                </a:r>
                <a:endParaRPr lang="en-US" sz="1400"/>
              </a:p>
            </c:rich>
          </c:tx>
          <c:layout/>
          <c:overlay val="0"/>
        </c:title>
        <c:majorTickMark val="none"/>
        <c:minorTickMark val="none"/>
        <c:tickLblPos val="nextTo"/>
        <c:crossAx val="2125324968"/>
        <c:crosses val="autoZero"/>
        <c:auto val="1"/>
        <c:lblAlgn val="ctr"/>
        <c:lblOffset val="100"/>
        <c:noMultiLvlLbl val="0"/>
      </c:catAx>
      <c:valAx>
        <c:axId val="212532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Stall</a:t>
                </a:r>
                <a:r>
                  <a:rPr lang="en-US" sz="1800" baseline="0"/>
                  <a:t> Cycles</a:t>
                </a:r>
                <a:endParaRPr lang="en-US" sz="180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212386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HW_20_Final!$J$120</c:f>
              <c:strCache>
                <c:ptCount val="1"/>
                <c:pt idx="0">
                  <c:v>Good data locality</c:v>
                </c:pt>
              </c:strCache>
            </c:strRef>
          </c:tx>
          <c:invertIfNegative val="0"/>
          <c:cat>
            <c:strRef>
              <c:f>HW_20_Final!$I$121:$I$135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HW_20_Final!$J$121:$J$135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1"/>
          <c:order val="1"/>
          <c:tx>
            <c:strRef>
              <c:f>HW_20_Final!$K$120</c:f>
              <c:strCache>
                <c:ptCount val="1"/>
                <c:pt idx="0">
                  <c:v>Bad data locality</c:v>
                </c:pt>
              </c:strCache>
            </c:strRef>
          </c:tx>
          <c:invertIfNegative val="0"/>
          <c:cat>
            <c:strRef>
              <c:f>HW_20_Final!$I$121:$I$135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HW_20_Final!$K$121:$K$135</c:f>
              <c:numCache>
                <c:formatCode>General</c:formatCode>
                <c:ptCount val="15"/>
                <c:pt idx="0">
                  <c:v>4.70288218E8</c:v>
                </c:pt>
                <c:pt idx="1">
                  <c:v>2.137682E8</c:v>
                </c:pt>
                <c:pt idx="2">
                  <c:v>1.24234157E8</c:v>
                </c:pt>
                <c:pt idx="3">
                  <c:v>1.7532157E8</c:v>
                </c:pt>
                <c:pt idx="4">
                  <c:v>6.1126716E7</c:v>
                </c:pt>
                <c:pt idx="5">
                  <c:v>5.87207692E8</c:v>
                </c:pt>
                <c:pt idx="6">
                  <c:v>1.43961722E8</c:v>
                </c:pt>
                <c:pt idx="7">
                  <c:v>1.98215118E8</c:v>
                </c:pt>
                <c:pt idx="8">
                  <c:v>1.31975085E8</c:v>
                </c:pt>
                <c:pt idx="9">
                  <c:v>2.55078305E8</c:v>
                </c:pt>
                <c:pt idx="10">
                  <c:v>3.09442958E8</c:v>
                </c:pt>
                <c:pt idx="11">
                  <c:v>1.78195622E8</c:v>
                </c:pt>
                <c:pt idx="12">
                  <c:v>1.74723163E8</c:v>
                </c:pt>
                <c:pt idx="13">
                  <c:v>1.96974648E8</c:v>
                </c:pt>
                <c:pt idx="14">
                  <c:v>1.54047385E8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55288"/>
        <c:axId val="-2127754488"/>
      </c:barChart>
      <c:catAx>
        <c:axId val="209525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7754488"/>
        <c:crosses val="autoZero"/>
        <c:auto val="1"/>
        <c:lblAlgn val="ctr"/>
        <c:lblOffset val="100"/>
        <c:noMultiLvlLbl val="0"/>
      </c:catAx>
      <c:valAx>
        <c:axId val="-2127754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PM_CMPLU_STALL_DMISS_REMOTE 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25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HW_Imp!$B$1</c:f>
              <c:strCache>
                <c:ptCount val="1"/>
                <c:pt idx="0">
                  <c:v>(spread, sockets)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HW_Imp!$B$2:$B$10</c:f>
              <c:numCache>
                <c:formatCode>0%</c:formatCode>
                <c:ptCount val="9"/>
                <c:pt idx="0">
                  <c:v>0.287241113457541</c:v>
                </c:pt>
                <c:pt idx="1">
                  <c:v>0.365089968351578</c:v>
                </c:pt>
                <c:pt idx="2">
                  <c:v>0.429796820759048</c:v>
                </c:pt>
                <c:pt idx="3">
                  <c:v>0.277922999739171</c:v>
                </c:pt>
                <c:pt idx="4">
                  <c:v>0.919520064205099</c:v>
                </c:pt>
                <c:pt idx="5">
                  <c:v>0.414445689976419</c:v>
                </c:pt>
                <c:pt idx="6">
                  <c:v>0.278630758450724</c:v>
                </c:pt>
                <c:pt idx="7">
                  <c:v>0.521527370107446</c:v>
                </c:pt>
                <c:pt idx="8">
                  <c:v>2.017570249272942</c:v>
                </c:pt>
              </c:numCache>
            </c:numRef>
          </c:val>
        </c:ser>
        <c:ser>
          <c:idx val="1"/>
          <c:order val="1"/>
          <c:tx>
            <c:strRef>
              <c:f>HW_Imp!$C$1</c:f>
              <c:strCache>
                <c:ptCount val="1"/>
                <c:pt idx="0">
                  <c:v>(spread, cores)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HW_Imp!$C$2:$C$10</c:f>
              <c:numCache>
                <c:formatCode>0%</c:formatCode>
                <c:ptCount val="9"/>
                <c:pt idx="0">
                  <c:v>0.449194844426677</c:v>
                </c:pt>
                <c:pt idx="1">
                  <c:v>0.449770636746462</c:v>
                </c:pt>
                <c:pt idx="2">
                  <c:v>0.624609116773823</c:v>
                </c:pt>
                <c:pt idx="3">
                  <c:v>0.23119960065999</c:v>
                </c:pt>
                <c:pt idx="4">
                  <c:v>0.852005760535522</c:v>
                </c:pt>
                <c:pt idx="5">
                  <c:v>0.699177890271286</c:v>
                </c:pt>
                <c:pt idx="6">
                  <c:v>0.446837047667662</c:v>
                </c:pt>
                <c:pt idx="7">
                  <c:v>0.0</c:v>
                </c:pt>
                <c:pt idx="8">
                  <c:v>1.724922901970275</c:v>
                </c:pt>
              </c:numCache>
            </c:numRef>
          </c:val>
        </c:ser>
        <c:ser>
          <c:idx val="2"/>
          <c:order val="2"/>
          <c:tx>
            <c:strRef>
              <c:f>HW_Imp!$D$1</c:f>
              <c:strCache>
                <c:ptCount val="1"/>
                <c:pt idx="0">
                  <c:v>(master, thread)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HW_Imp!$D$2:$D$10</c:f>
              <c:numCache>
                <c:formatCode>0%</c:formatCode>
                <c:ptCount val="9"/>
                <c:pt idx="0">
                  <c:v>0.0150295082631532</c:v>
                </c:pt>
                <c:pt idx="1">
                  <c:v>0.0120925540054341</c:v>
                </c:pt>
                <c:pt idx="2">
                  <c:v>0.0666671543166003</c:v>
                </c:pt>
                <c:pt idx="3">
                  <c:v>-0.00138132678608683</c:v>
                </c:pt>
                <c:pt idx="4">
                  <c:v>0.102061153717944</c:v>
                </c:pt>
                <c:pt idx="5">
                  <c:v>0.119784035051567</c:v>
                </c:pt>
                <c:pt idx="6">
                  <c:v>0.223918067907757</c:v>
                </c:pt>
                <c:pt idx="7">
                  <c:v>0.0</c:v>
                </c:pt>
                <c:pt idx="8">
                  <c:v>0.0478340388620484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030776"/>
        <c:axId val="2123510632"/>
      </c:barChart>
      <c:catAx>
        <c:axId val="212403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  <a:latin typeface="CMR10"/>
                  </a:rPr>
                  <a:t>Data Cache Miss Stall Counters on POWER8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23510632"/>
        <c:crosses val="autoZero"/>
        <c:auto val="1"/>
        <c:lblAlgn val="ctr"/>
        <c:lblOffset val="100"/>
        <c:noMultiLvlLbl val="0"/>
      </c:catAx>
      <c:valAx>
        <c:axId val="212351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03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15608"/>
        <c:axId val="2123488552"/>
      </c:barChart>
      <c:catAx>
        <c:axId val="212351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3488552"/>
        <c:crosses val="autoZero"/>
        <c:auto val="1"/>
        <c:lblAlgn val="ctr"/>
        <c:lblOffset val="100"/>
        <c:noMultiLvlLbl val="0"/>
      </c:catAx>
      <c:valAx>
        <c:axId val="212348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35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79608"/>
        <c:axId val="2124170344"/>
      </c:barChart>
      <c:catAx>
        <c:axId val="212417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170344"/>
        <c:crosses val="autoZero"/>
        <c:auto val="1"/>
        <c:lblAlgn val="ctr"/>
        <c:lblOffset val="100"/>
        <c:noMultiLvlLbl val="0"/>
      </c:catAx>
      <c:valAx>
        <c:axId val="212417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417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16712"/>
        <c:axId val="-2124229864"/>
      </c:barChart>
      <c:catAx>
        <c:axId val="-212421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229864"/>
        <c:crosses val="autoZero"/>
        <c:auto val="1"/>
        <c:lblAlgn val="ctr"/>
        <c:lblOffset val="100"/>
        <c:noMultiLvlLbl val="0"/>
      </c:catAx>
      <c:valAx>
        <c:axId val="-212422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21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68248"/>
        <c:axId val="-2124162728"/>
      </c:barChart>
      <c:catAx>
        <c:axId val="-212416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162728"/>
        <c:crosses val="autoZero"/>
        <c:auto val="1"/>
        <c:lblAlgn val="ctr"/>
        <c:lblOffset val="100"/>
        <c:noMultiLvlLbl val="0"/>
      </c:catAx>
      <c:valAx>
        <c:axId val="-212416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416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33000"/>
        <c:axId val="-2124127512"/>
      </c:barChart>
      <c:catAx>
        <c:axId val="-212413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127512"/>
        <c:crosses val="autoZero"/>
        <c:auto val="1"/>
        <c:lblAlgn val="ctr"/>
        <c:lblOffset val="100"/>
        <c:noMultiLvlLbl val="0"/>
      </c:catAx>
      <c:valAx>
        <c:axId val="-212412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13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03400"/>
        <c:axId val="-2124097912"/>
      </c:barChart>
      <c:catAx>
        <c:axId val="-212410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4097912"/>
        <c:crosses val="autoZero"/>
        <c:auto val="1"/>
        <c:lblAlgn val="ctr"/>
        <c:lblOffset val="100"/>
        <c:noMultiLvlLbl val="0"/>
      </c:catAx>
      <c:valAx>
        <c:axId val="-2124097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0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61816"/>
        <c:axId val="-2124056264"/>
      </c:barChart>
      <c:catAx>
        <c:axId val="-212406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4056264"/>
        <c:crosses val="autoZero"/>
        <c:auto val="1"/>
        <c:lblAlgn val="ctr"/>
        <c:lblOffset val="100"/>
        <c:noMultiLvlLbl val="0"/>
      </c:catAx>
      <c:valAx>
        <c:axId val="-2124056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06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17656"/>
        <c:axId val="-2124011512"/>
      </c:barChart>
      <c:catAx>
        <c:axId val="-212401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2124011512"/>
        <c:crosses val="autoZero"/>
        <c:auto val="1"/>
        <c:lblAlgn val="ctr"/>
        <c:lblOffset val="100"/>
        <c:noMultiLvlLbl val="0"/>
      </c:catAx>
      <c:valAx>
        <c:axId val="-2124011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2401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22</xdr:row>
      <xdr:rowOff>184150</xdr:rowOff>
    </xdr:from>
    <xdr:to>
      <xdr:col>14</xdr:col>
      <xdr:colOff>152400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203200</xdr:colOff>
      <xdr:row>98</xdr:row>
      <xdr:rowOff>25400</xdr:rowOff>
    </xdr:from>
    <xdr:to>
      <xdr:col>23</xdr:col>
      <xdr:colOff>622300</xdr:colOff>
      <xdr:row>120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469900</xdr:colOff>
      <xdr:row>120</xdr:row>
      <xdr:rowOff>101600</xdr:rowOff>
    </xdr:from>
    <xdr:to>
      <xdr:col>15</xdr:col>
      <xdr:colOff>762000</xdr:colOff>
      <xdr:row>169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931333</xdr:colOff>
      <xdr:row>128</xdr:row>
      <xdr:rowOff>110068</xdr:rowOff>
    </xdr:from>
    <xdr:to>
      <xdr:col>22</xdr:col>
      <xdr:colOff>1096433</xdr:colOff>
      <xdr:row>151</xdr:row>
      <xdr:rowOff>46567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465666</xdr:colOff>
      <xdr:row>113</xdr:row>
      <xdr:rowOff>152401</xdr:rowOff>
    </xdr:from>
    <xdr:to>
      <xdr:col>45</xdr:col>
      <xdr:colOff>626533</xdr:colOff>
      <xdr:row>180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1100665</xdr:colOff>
      <xdr:row>142</xdr:row>
      <xdr:rowOff>186265</xdr:rowOff>
    </xdr:from>
    <xdr:to>
      <xdr:col>28</xdr:col>
      <xdr:colOff>50800</xdr:colOff>
      <xdr:row>179</xdr:row>
      <xdr:rowOff>169332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253999</xdr:colOff>
      <xdr:row>97</xdr:row>
      <xdr:rowOff>135466</xdr:rowOff>
    </xdr:from>
    <xdr:to>
      <xdr:col>20</xdr:col>
      <xdr:colOff>1015999</xdr:colOff>
      <xdr:row>121</xdr:row>
      <xdr:rowOff>135466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63500</xdr:rowOff>
    </xdr:from>
    <xdr:to>
      <xdr:col>7</xdr:col>
      <xdr:colOff>177800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195" workbookViewId="0">
      <selection activeCell="B222" sqref="B222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M16" sqref="M16"/>
    </sheetView>
  </sheetViews>
  <sheetFormatPr baseColWidth="10" defaultRowHeight="15" x14ac:dyDescent="0"/>
  <cols>
    <col min="1" max="1" width="23.6640625" customWidth="1"/>
    <col min="2" max="2" width="11.83203125" customWidth="1"/>
    <col min="3" max="3" width="4.83203125" customWidth="1"/>
  </cols>
  <sheetData>
    <row r="1" spans="1:15">
      <c r="A1">
        <v>1.2981667450221701</v>
      </c>
      <c r="B1" t="s">
        <v>419</v>
      </c>
      <c r="C1">
        <v>80</v>
      </c>
      <c r="D1">
        <v>27.946470272989199</v>
      </c>
    </row>
    <row r="2" spans="1:15">
      <c r="A2">
        <v>1.3012911269906899</v>
      </c>
      <c r="B2" t="s">
        <v>420</v>
      </c>
      <c r="C2">
        <v>80</v>
      </c>
    </row>
    <row r="3" spans="1:15">
      <c r="A3">
        <v>1.30376060001435</v>
      </c>
      <c r="B3" t="s">
        <v>421</v>
      </c>
      <c r="C3">
        <v>80</v>
      </c>
    </row>
    <row r="4" spans="1:15">
      <c r="A4">
        <v>1.3068449499842201</v>
      </c>
      <c r="B4" t="s">
        <v>422</v>
      </c>
      <c r="C4">
        <v>80</v>
      </c>
    </row>
    <row r="5" spans="1:15">
      <c r="A5">
        <v>1.3079331069893601</v>
      </c>
      <c r="B5" t="s">
        <v>423</v>
      </c>
      <c r="C5">
        <v>160</v>
      </c>
    </row>
    <row r="6" spans="1:15">
      <c r="A6">
        <v>1.3098165560222601</v>
      </c>
      <c r="B6" t="s">
        <v>424</v>
      </c>
      <c r="C6">
        <v>160</v>
      </c>
    </row>
    <row r="7" spans="1:15">
      <c r="A7">
        <v>1.3111044309916899</v>
      </c>
    </row>
    <row r="8" spans="1:15">
      <c r="A8">
        <v>1.3137250949803201</v>
      </c>
      <c r="G8" s="7" t="s">
        <v>425</v>
      </c>
      <c r="H8" s="7" t="s">
        <v>426</v>
      </c>
      <c r="I8" s="7" t="s">
        <v>427</v>
      </c>
      <c r="J8" s="7" t="s">
        <v>428</v>
      </c>
      <c r="K8" s="7" t="s">
        <v>429</v>
      </c>
    </row>
    <row r="9" spans="1:15">
      <c r="A9">
        <v>1.31390877399826</v>
      </c>
      <c r="G9">
        <v>1.2981667450221701</v>
      </c>
      <c r="H9" t="s">
        <v>419</v>
      </c>
      <c r="I9">
        <v>80</v>
      </c>
      <c r="J9">
        <v>27.946470272989199</v>
      </c>
      <c r="K9">
        <f>J9/G9</f>
        <v>21.527643024403563</v>
      </c>
    </row>
    <row r="10" spans="1:15">
      <c r="A10">
        <v>1.3152178809977999</v>
      </c>
      <c r="G10">
        <v>1.3012911269906899</v>
      </c>
      <c r="H10" t="s">
        <v>420</v>
      </c>
      <c r="I10">
        <v>80</v>
      </c>
      <c r="J10">
        <v>27.957779031013999</v>
      </c>
    </row>
    <row r="11" spans="1:15">
      <c r="A11">
        <v>1.3153620709781499</v>
      </c>
      <c r="G11">
        <v>1.30376060001435</v>
      </c>
      <c r="H11" t="s">
        <v>421</v>
      </c>
      <c r="I11">
        <v>80</v>
      </c>
      <c r="J11">
        <v>27.937298382021201</v>
      </c>
    </row>
    <row r="12" spans="1:15">
      <c r="A12">
        <v>1.3161007649905501</v>
      </c>
      <c r="G12">
        <v>1.3068449499842201</v>
      </c>
      <c r="H12" t="s">
        <v>422</v>
      </c>
      <c r="I12">
        <v>80</v>
      </c>
      <c r="J12">
        <v>2.92893046300741</v>
      </c>
    </row>
    <row r="13" spans="1:15">
      <c r="A13">
        <v>1.3162686940049699</v>
      </c>
      <c r="G13">
        <v>1.3079331069893601</v>
      </c>
      <c r="H13" t="s">
        <v>423</v>
      </c>
      <c r="I13">
        <v>160</v>
      </c>
      <c r="J13">
        <v>2.9510225460107899</v>
      </c>
    </row>
    <row r="14" spans="1:15">
      <c r="A14">
        <v>1.3191851479932599</v>
      </c>
      <c r="G14">
        <v>1.3098165560222601</v>
      </c>
      <c r="H14" t="s">
        <v>424</v>
      </c>
      <c r="I14">
        <v>160</v>
      </c>
    </row>
    <row r="15" spans="1:15">
      <c r="A15">
        <v>1.33311822399264</v>
      </c>
    </row>
    <row r="16" spans="1:15">
      <c r="A16">
        <v>1.34740761198918</v>
      </c>
      <c r="M16">
        <v>1.6517432550026501</v>
      </c>
      <c r="N16">
        <v>27.946470272989199</v>
      </c>
      <c r="O16">
        <f>N16/M16</f>
        <v>16.919379079253066</v>
      </c>
    </row>
    <row r="17" spans="1:1">
      <c r="A17">
        <v>1.4010850719932899</v>
      </c>
    </row>
    <row r="18" spans="1:1">
      <c r="A18">
        <v>1.42632630301523</v>
      </c>
    </row>
    <row r="19" spans="1:1">
      <c r="A19">
        <v>1.42694719100836</v>
      </c>
    </row>
    <row r="20" spans="1:1">
      <c r="A20">
        <v>1.4283346269803501</v>
      </c>
    </row>
    <row r="21" spans="1:1">
      <c r="A21">
        <v>1.43530561999068</v>
      </c>
    </row>
    <row r="22" spans="1:1">
      <c r="A22">
        <v>1.4534579510218399</v>
      </c>
    </row>
    <row r="23" spans="1:1">
      <c r="A23">
        <v>1.45835989000624</v>
      </c>
    </row>
    <row r="24" spans="1:1">
      <c r="A24">
        <v>1.4603680900181599</v>
      </c>
    </row>
    <row r="25" spans="1:1">
      <c r="A25">
        <v>1.4609706659975901</v>
      </c>
    </row>
    <row r="26" spans="1:1">
      <c r="A26">
        <v>1.461812035006</v>
      </c>
    </row>
    <row r="27" spans="1:1">
      <c r="A27">
        <v>1.6517432550026501</v>
      </c>
    </row>
    <row r="28" spans="1:1">
      <c r="A28">
        <v>1.65563546901103</v>
      </c>
    </row>
    <row r="29" spans="1:1">
      <c r="A29">
        <v>1.6557022299966699</v>
      </c>
    </row>
    <row r="30" spans="1:1">
      <c r="A30">
        <v>1.65830750600434</v>
      </c>
    </row>
    <row r="31" spans="1:1">
      <c r="A31">
        <v>1.6611759130028001</v>
      </c>
    </row>
    <row r="32" spans="1:1">
      <c r="A32">
        <v>1.6688668710121399</v>
      </c>
    </row>
    <row r="33" spans="1:1">
      <c r="A33">
        <v>1.6779178959841301</v>
      </c>
    </row>
    <row r="34" spans="1:1">
      <c r="A34">
        <v>2.04276678399764</v>
      </c>
    </row>
    <row r="35" spans="1:1">
      <c r="A35">
        <v>2.0511925369792099</v>
      </c>
    </row>
    <row r="36" spans="1:1">
      <c r="A36">
        <v>2.0515929629909802</v>
      </c>
    </row>
    <row r="37" spans="1:1">
      <c r="A37">
        <v>2.1083383109944398</v>
      </c>
    </row>
    <row r="38" spans="1:1">
      <c r="A38">
        <v>2.1392993199988202</v>
      </c>
    </row>
    <row r="39" spans="1:1">
      <c r="A39">
        <v>2.1469678999856101</v>
      </c>
    </row>
    <row r="40" spans="1:1">
      <c r="A40">
        <v>2.1763586050074002</v>
      </c>
    </row>
    <row r="41" spans="1:1">
      <c r="A41">
        <v>2.1907353679998698</v>
      </c>
    </row>
    <row r="42" spans="1:1">
      <c r="A42">
        <v>2.1917613639961901</v>
      </c>
    </row>
    <row r="43" spans="1:1">
      <c r="A43">
        <v>2.19185660799848</v>
      </c>
    </row>
    <row r="44" spans="1:1">
      <c r="A44">
        <v>2.2565551779989601</v>
      </c>
    </row>
    <row r="45" spans="1:1">
      <c r="A45">
        <v>2.2605971180018898</v>
      </c>
    </row>
    <row r="46" spans="1:1">
      <c r="A46">
        <v>2.2629663080151601</v>
      </c>
    </row>
    <row r="47" spans="1:1">
      <c r="A47">
        <v>2.2638585729873699</v>
      </c>
    </row>
    <row r="48" spans="1:1">
      <c r="A48">
        <v>2.2746099299983999</v>
      </c>
    </row>
    <row r="49" spans="1:1">
      <c r="A49">
        <v>2.27583923999918</v>
      </c>
    </row>
    <row r="50" spans="1:1">
      <c r="A50">
        <v>2.27704119100235</v>
      </c>
    </row>
    <row r="51" spans="1:1">
      <c r="A51">
        <v>2.27952616199036</v>
      </c>
    </row>
    <row r="52" spans="1:1">
      <c r="A52">
        <v>2.2828322279965501</v>
      </c>
    </row>
    <row r="53" spans="1:1">
      <c r="A53">
        <v>2.2873152710089899</v>
      </c>
    </row>
    <row r="54" spans="1:1">
      <c r="A54">
        <v>2.29445118800504</v>
      </c>
    </row>
    <row r="55" spans="1:1">
      <c r="A55">
        <v>2.3144642760162202</v>
      </c>
    </row>
    <row r="56" spans="1:1">
      <c r="A56">
        <v>2.3207539879949701</v>
      </c>
    </row>
    <row r="57" spans="1:1">
      <c r="A57">
        <v>2.33963019598741</v>
      </c>
    </row>
    <row r="58" spans="1:1">
      <c r="A58">
        <v>2.3615508869988799</v>
      </c>
    </row>
    <row r="59" spans="1:1">
      <c r="A59">
        <v>2.37446859499323</v>
      </c>
    </row>
    <row r="60" spans="1:1">
      <c r="A60">
        <v>2.3899737189931298</v>
      </c>
    </row>
    <row r="61" spans="1:1">
      <c r="A61">
        <v>2.3900795340014098</v>
      </c>
    </row>
    <row r="62" spans="1:1">
      <c r="A62">
        <v>2.4445491940132298</v>
      </c>
    </row>
    <row r="63" spans="1:1">
      <c r="A63">
        <v>2.44662824500119</v>
      </c>
    </row>
    <row r="64" spans="1:1">
      <c r="A64">
        <v>2.4637530859908998</v>
      </c>
    </row>
    <row r="65" spans="1:1">
      <c r="A65">
        <v>2.5177050229976801</v>
      </c>
    </row>
    <row r="66" spans="1:1">
      <c r="A66">
        <v>2.5184595699829502</v>
      </c>
    </row>
    <row r="67" spans="1:1">
      <c r="A67">
        <v>2.5209673720237298</v>
      </c>
    </row>
    <row r="68" spans="1:1">
      <c r="A68">
        <v>2.5695100690063502</v>
      </c>
    </row>
    <row r="69" spans="1:1">
      <c r="A69">
        <v>2.6303375889838199</v>
      </c>
    </row>
    <row r="70" spans="1:1">
      <c r="A70">
        <v>2.6781862190109602</v>
      </c>
    </row>
    <row r="71" spans="1:1">
      <c r="A71">
        <v>2.6799780049768702</v>
      </c>
    </row>
    <row r="72" spans="1:1">
      <c r="A72">
        <v>2.6867705269833002</v>
      </c>
    </row>
    <row r="73" spans="1:1">
      <c r="A73">
        <v>2.7055133989779199</v>
      </c>
    </row>
    <row r="74" spans="1:1">
      <c r="A74">
        <v>2.7115684009913799</v>
      </c>
    </row>
    <row r="75" spans="1:1">
      <c r="A75">
        <v>2.74076250198413</v>
      </c>
    </row>
    <row r="76" spans="1:1">
      <c r="A76">
        <v>2.8364563899813202</v>
      </c>
    </row>
    <row r="77" spans="1:1">
      <c r="A77">
        <v>2.8411916889890501</v>
      </c>
    </row>
    <row r="78" spans="1:1">
      <c r="A78">
        <v>2.8412012209882902</v>
      </c>
    </row>
    <row r="79" spans="1:1">
      <c r="A79">
        <v>2.92893046300741</v>
      </c>
    </row>
    <row r="80" spans="1:1">
      <c r="A80">
        <v>2.9510225460107899</v>
      </c>
    </row>
    <row r="81" spans="1:1">
      <c r="A81">
        <v>2.97052923101</v>
      </c>
    </row>
    <row r="82" spans="1:1">
      <c r="A82">
        <v>2.9858596170088201</v>
      </c>
    </row>
    <row r="83" spans="1:1">
      <c r="A83">
        <v>3.0109970970079298</v>
      </c>
    </row>
    <row r="84" spans="1:1">
      <c r="A84">
        <v>3.03875824500573</v>
      </c>
    </row>
    <row r="85" spans="1:1">
      <c r="A85">
        <v>3.1138515420025201</v>
      </c>
    </row>
    <row r="86" spans="1:1">
      <c r="A86">
        <v>3.12055050898925</v>
      </c>
    </row>
    <row r="87" spans="1:1">
      <c r="A87">
        <v>3.1601660300220802</v>
      </c>
    </row>
    <row r="88" spans="1:1">
      <c r="A88">
        <v>3.16350402700481</v>
      </c>
    </row>
    <row r="89" spans="1:1">
      <c r="A89">
        <v>3.17293671701918</v>
      </c>
    </row>
    <row r="90" spans="1:1">
      <c r="A90">
        <v>3.2038086179818399</v>
      </c>
    </row>
    <row r="91" spans="1:1">
      <c r="A91">
        <v>3.2364424560219001</v>
      </c>
    </row>
    <row r="92" spans="1:1">
      <c r="A92">
        <v>3.3212179240072102</v>
      </c>
    </row>
    <row r="93" spans="1:1">
      <c r="A93">
        <v>3.3304895180044598</v>
      </c>
    </row>
    <row r="94" spans="1:1">
      <c r="A94">
        <v>3.3809013380086901</v>
      </c>
    </row>
    <row r="95" spans="1:1">
      <c r="A95">
        <v>3.4541104630043198</v>
      </c>
    </row>
    <row r="96" spans="1:1">
      <c r="A96">
        <v>3.54107747599482</v>
      </c>
    </row>
    <row r="97" spans="1:1">
      <c r="A97">
        <v>3.69376242399448</v>
      </c>
    </row>
    <row r="98" spans="1:1">
      <c r="A98">
        <v>3.7027609600045199</v>
      </c>
    </row>
    <row r="99" spans="1:1">
      <c r="A99">
        <v>3.73803968401625</v>
      </c>
    </row>
    <row r="100" spans="1:1">
      <c r="A100">
        <v>3.80434663599589</v>
      </c>
    </row>
    <row r="101" spans="1:1">
      <c r="A101">
        <v>3.8228360240172998</v>
      </c>
    </row>
    <row r="102" spans="1:1">
      <c r="A102">
        <v>3.85941002299659</v>
      </c>
    </row>
    <row r="103" spans="1:1">
      <c r="A103">
        <v>3.9431449589901599</v>
      </c>
    </row>
    <row r="104" spans="1:1">
      <c r="A104">
        <v>3.97303582201129</v>
      </c>
    </row>
    <row r="105" spans="1:1">
      <c r="A105">
        <v>3.97387528698891</v>
      </c>
    </row>
    <row r="106" spans="1:1">
      <c r="A106">
        <v>4.0655121710151398</v>
      </c>
    </row>
    <row r="107" spans="1:1">
      <c r="A107">
        <v>4.1890189539990299</v>
      </c>
    </row>
    <row r="108" spans="1:1">
      <c r="A108">
        <v>4.6001112299854796</v>
      </c>
    </row>
    <row r="109" spans="1:1">
      <c r="A109">
        <v>6.1467810659960298</v>
      </c>
    </row>
    <row r="110" spans="1:1">
      <c r="A110">
        <v>6.38375211699167</v>
      </c>
    </row>
    <row r="111" spans="1:1">
      <c r="A111">
        <v>6.6855504900158804</v>
      </c>
    </row>
    <row r="112" spans="1:1">
      <c r="A112">
        <v>6.74924854998243</v>
      </c>
    </row>
    <row r="113" spans="1:1">
      <c r="A113">
        <v>6.9907048789900701</v>
      </c>
    </row>
    <row r="114" spans="1:1">
      <c r="A114">
        <v>6.9989121440157698</v>
      </c>
    </row>
    <row r="115" spans="1:1">
      <c r="A115">
        <v>7.0143676970037596</v>
      </c>
    </row>
    <row r="116" spans="1:1">
      <c r="A116">
        <v>7.0188462930091102</v>
      </c>
    </row>
    <row r="117" spans="1:1">
      <c r="A117">
        <v>7.0246199970133603</v>
      </c>
    </row>
    <row r="118" spans="1:1">
      <c r="A118">
        <v>7.0273548509867299</v>
      </c>
    </row>
    <row r="119" spans="1:1">
      <c r="A119">
        <v>7.0378276430128599</v>
      </c>
    </row>
    <row r="120" spans="1:1">
      <c r="A120">
        <v>7.0450661309878297</v>
      </c>
    </row>
    <row r="121" spans="1:1">
      <c r="A121">
        <v>7.1228695590107201</v>
      </c>
    </row>
    <row r="122" spans="1:1">
      <c r="A122">
        <v>7.1290223170071796</v>
      </c>
    </row>
    <row r="123" spans="1:1">
      <c r="A123">
        <v>8.8345967940113006</v>
      </c>
    </row>
    <row r="124" spans="1:1">
      <c r="A124">
        <v>8.8366083370056003</v>
      </c>
    </row>
    <row r="125" spans="1:1">
      <c r="A125">
        <v>8.8572307410067808</v>
      </c>
    </row>
    <row r="126" spans="1:1">
      <c r="A126">
        <v>8.9924809829972201</v>
      </c>
    </row>
    <row r="127" spans="1:1">
      <c r="A127">
        <v>15.9599736139934</v>
      </c>
    </row>
    <row r="128" spans="1:1">
      <c r="A128">
        <v>15.963452338997699</v>
      </c>
    </row>
    <row r="129" spans="1:1">
      <c r="A129">
        <v>15.965051996987301</v>
      </c>
    </row>
    <row r="130" spans="1:1">
      <c r="A130">
        <v>15.967569817003</v>
      </c>
    </row>
    <row r="131" spans="1:1">
      <c r="A131">
        <v>19.687062151002401</v>
      </c>
    </row>
    <row r="132" spans="1:1">
      <c r="A132">
        <v>19.694321557995799</v>
      </c>
    </row>
    <row r="133" spans="1:1">
      <c r="A133">
        <v>19.737864591006598</v>
      </c>
    </row>
    <row r="134" spans="1:1">
      <c r="A134">
        <v>19.752250998019001</v>
      </c>
    </row>
    <row r="135" spans="1:1">
      <c r="A135">
        <v>19.778372072003499</v>
      </c>
    </row>
    <row r="136" spans="1:1">
      <c r="A136">
        <v>19.879682635975701</v>
      </c>
    </row>
    <row r="137" spans="1:1">
      <c r="A137">
        <v>19.9084958250168</v>
      </c>
    </row>
    <row r="138" spans="1:1">
      <c r="A138">
        <v>19.922896260977701</v>
      </c>
    </row>
    <row r="139" spans="1:1">
      <c r="A139">
        <v>19.940691199997602</v>
      </c>
    </row>
    <row r="140" spans="1:1">
      <c r="A140">
        <v>19.977155144995699</v>
      </c>
    </row>
    <row r="141" spans="1:1">
      <c r="A141">
        <v>27.961290691018799</v>
      </c>
    </row>
    <row r="142" spans="1:1">
      <c r="A142">
        <v>27.980276731977899</v>
      </c>
    </row>
    <row r="143" spans="1:1">
      <c r="A143">
        <v>28.011142628005398</v>
      </c>
    </row>
    <row r="144" spans="1:1">
      <c r="A144">
        <v>28.065820582007198</v>
      </c>
    </row>
    <row r="145" spans="1:1">
      <c r="A145">
        <v>28.088116539001899</v>
      </c>
    </row>
    <row r="146" spans="1:1">
      <c r="A146">
        <v>28.142784222</v>
      </c>
    </row>
    <row r="147" spans="1:1">
      <c r="A147">
        <v>28.2745326239964</v>
      </c>
    </row>
    <row r="148" spans="1:1">
      <c r="A148">
        <v>28.285548279003699</v>
      </c>
    </row>
    <row r="149" spans="1:1">
      <c r="A149">
        <v>28.300511869980198</v>
      </c>
    </row>
    <row r="150" spans="1:1">
      <c r="A150">
        <v>28.3149772839969</v>
      </c>
    </row>
  </sheetData>
  <sortState ref="A1:A150">
    <sortCondition ref="A150"/>
  </sortState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B7" sqref="B7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5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33" sqref="M33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91" workbookViewId="0">
      <selection activeCell="A102" sqref="A102:A116"/>
    </sheetView>
  </sheetViews>
  <sheetFormatPr baseColWidth="10" defaultRowHeight="15" x14ac:dyDescent="0"/>
  <cols>
    <col min="1" max="1" width="24" customWidth="1"/>
    <col min="2" max="2" width="13" customWidth="1"/>
    <col min="3" max="3" width="10.5" customWidth="1"/>
    <col min="4" max="4" width="10.8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9" t="s">
        <v>372</v>
      </c>
      <c r="C23" s="9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9" t="s">
        <v>371</v>
      </c>
      <c r="C44" s="9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  <row r="65" spans="1:5">
      <c r="B65" s="9" t="s">
        <v>416</v>
      </c>
      <c r="C65" s="9"/>
      <c r="D65" s="9"/>
    </row>
    <row r="66" spans="1:5">
      <c r="A66" t="s">
        <v>370</v>
      </c>
      <c r="B66" t="s">
        <v>374</v>
      </c>
      <c r="C66" t="s">
        <v>375</v>
      </c>
      <c r="D66" t="s">
        <v>405</v>
      </c>
    </row>
    <row r="67" spans="1:5">
      <c r="A67" t="s">
        <v>393</v>
      </c>
      <c r="B67">
        <v>2.8412012209882902</v>
      </c>
      <c r="C67">
        <v>4.0655121710151398</v>
      </c>
      <c r="D67">
        <f>+(B67-C67)/C67*-100</f>
        <v>30.114556260721876</v>
      </c>
      <c r="E67" s="1">
        <v>0.3</v>
      </c>
    </row>
    <row r="68" spans="1:5">
      <c r="A68" t="s">
        <v>394</v>
      </c>
      <c r="B68">
        <v>7.0246199970133603</v>
      </c>
      <c r="C68">
        <v>7.1290223170071796</v>
      </c>
      <c r="D68">
        <f t="shared" ref="D68:D81" si="0">+(B68-C68)/C68*-100</f>
        <v>1.4644689741643038</v>
      </c>
      <c r="E68" s="8">
        <v>1.4999999999999999E-2</v>
      </c>
    </row>
    <row r="69" spans="1:5">
      <c r="A69" t="s">
        <v>395</v>
      </c>
      <c r="B69">
        <v>7.0378276430128599</v>
      </c>
      <c r="C69">
        <v>7.1228695590107201</v>
      </c>
      <c r="D69">
        <f t="shared" si="0"/>
        <v>1.1939277463010489</v>
      </c>
      <c r="E69" s="8">
        <v>1.2E-2</v>
      </c>
    </row>
    <row r="70" spans="1:5">
      <c r="A70" t="s">
        <v>23</v>
      </c>
      <c r="B70">
        <v>1.4609706659975901</v>
      </c>
      <c r="C70">
        <v>2.2605971180018898</v>
      </c>
      <c r="D70">
        <f t="shared" si="0"/>
        <v>35.372355632793088</v>
      </c>
      <c r="E70" s="1">
        <v>0.35</v>
      </c>
    </row>
    <row r="71" spans="1:5">
      <c r="A71" t="s">
        <v>396</v>
      </c>
      <c r="B71">
        <v>28.065820582007198</v>
      </c>
      <c r="C71">
        <v>27.980276731977899</v>
      </c>
      <c r="D71">
        <f t="shared" si="0"/>
        <v>-0.30572910642993756</v>
      </c>
      <c r="E71" s="1">
        <v>0</v>
      </c>
    </row>
    <row r="72" spans="1:5">
      <c r="A72" t="s">
        <v>397</v>
      </c>
      <c r="B72">
        <v>2.1907353679998698</v>
      </c>
      <c r="C72">
        <v>4.1890189539990299</v>
      </c>
      <c r="D72">
        <f t="shared" si="0"/>
        <v>47.70290151328885</v>
      </c>
      <c r="E72" s="1">
        <v>0.47</v>
      </c>
    </row>
    <row r="73" spans="1:5">
      <c r="A73" t="s">
        <v>398</v>
      </c>
      <c r="B73">
        <v>1.42632630301523</v>
      </c>
      <c r="C73">
        <v>2.19185660799848</v>
      </c>
      <c r="D73">
        <f t="shared" si="0"/>
        <v>34.926112510722277</v>
      </c>
      <c r="E73" s="1">
        <v>0.35</v>
      </c>
    </row>
    <row r="74" spans="1:5">
      <c r="A74" t="s">
        <v>399</v>
      </c>
      <c r="B74">
        <v>1.43530561999068</v>
      </c>
      <c r="C74">
        <v>2.4637530859908998</v>
      </c>
      <c r="D74">
        <f t="shared" si="0"/>
        <v>41.743122387062883</v>
      </c>
      <c r="E74" s="1">
        <v>0.42</v>
      </c>
    </row>
    <row r="75" spans="1:5">
      <c r="A75" t="s">
        <v>28</v>
      </c>
      <c r="B75">
        <v>1.4283346269803501</v>
      </c>
      <c r="C75">
        <v>2.5695100690063502</v>
      </c>
      <c r="D75">
        <f t="shared" si="0"/>
        <v>44.412180196954886</v>
      </c>
      <c r="E75" s="1">
        <v>0.44</v>
      </c>
    </row>
    <row r="76" spans="1:5">
      <c r="A76" t="s">
        <v>400</v>
      </c>
      <c r="B76">
        <v>19.687062151002401</v>
      </c>
      <c r="C76">
        <v>19.694321557995799</v>
      </c>
      <c r="D76">
        <f t="shared" si="0"/>
        <v>3.6860406549273382E-2</v>
      </c>
      <c r="E76" s="1">
        <v>0</v>
      </c>
    </row>
    <row r="77" spans="1:5">
      <c r="A77" t="s">
        <v>401</v>
      </c>
      <c r="B77">
        <v>2.0511925369792099</v>
      </c>
      <c r="C77">
        <v>3.2364424560219001</v>
      </c>
      <c r="D77">
        <f t="shared" si="0"/>
        <v>36.621998850538809</v>
      </c>
      <c r="E77" s="1">
        <v>0.37</v>
      </c>
    </row>
    <row r="78" spans="1:5">
      <c r="A78" t="s">
        <v>402</v>
      </c>
      <c r="B78">
        <v>1.45835989000624</v>
      </c>
      <c r="C78">
        <v>2.3144642760162202</v>
      </c>
      <c r="D78">
        <f t="shared" si="0"/>
        <v>36.989310869103278</v>
      </c>
      <c r="E78" s="1">
        <v>0.37</v>
      </c>
    </row>
    <row r="79" spans="1:5">
      <c r="A79" t="s">
        <v>403</v>
      </c>
      <c r="B79">
        <v>1.4534579510218399</v>
      </c>
      <c r="C79">
        <v>2.2565551779989601</v>
      </c>
      <c r="D79">
        <f t="shared" si="0"/>
        <v>35.589523128314582</v>
      </c>
      <c r="E79" s="1">
        <v>0.36</v>
      </c>
    </row>
    <row r="80" spans="1:5">
      <c r="A80" t="s">
        <v>33</v>
      </c>
      <c r="B80">
        <v>1.461812035006</v>
      </c>
      <c r="C80">
        <v>2.27704119100235</v>
      </c>
      <c r="D80">
        <f t="shared" si="0"/>
        <v>35.802125987781864</v>
      </c>
      <c r="E80" s="1">
        <v>0.36</v>
      </c>
    </row>
    <row r="81" spans="1:5">
      <c r="A81" t="s">
        <v>404</v>
      </c>
      <c r="B81">
        <v>7.0188462930091102</v>
      </c>
      <c r="C81">
        <v>7.0273548509867299</v>
      </c>
      <c r="D81">
        <f t="shared" si="0"/>
        <v>0.12107767656595447</v>
      </c>
      <c r="E81" s="1">
        <v>0</v>
      </c>
    </row>
    <row r="83" spans="1:5">
      <c r="A83" t="s">
        <v>370</v>
      </c>
      <c r="B83" t="s">
        <v>374</v>
      </c>
      <c r="C83" t="s">
        <v>375</v>
      </c>
      <c r="D83" t="s">
        <v>405</v>
      </c>
    </row>
    <row r="84" spans="1:5">
      <c r="A84" t="s">
        <v>393</v>
      </c>
      <c r="B84">
        <v>2.0515929629909802</v>
      </c>
      <c r="C84">
        <v>3.2038086179818399</v>
      </c>
      <c r="D84">
        <f t="shared" ref="D84:D98" si="1">+(B84-C84)/C84*-100</f>
        <v>35.963935190257075</v>
      </c>
      <c r="E84" s="1">
        <v>0.36</v>
      </c>
    </row>
    <row r="85" spans="1:5">
      <c r="A85" t="s">
        <v>394</v>
      </c>
      <c r="B85">
        <v>2.5209673720237298</v>
      </c>
      <c r="C85">
        <v>3.1601660300220802</v>
      </c>
      <c r="D85">
        <f t="shared" si="1"/>
        <v>20.226742896602946</v>
      </c>
      <c r="E85" s="1">
        <v>0.2</v>
      </c>
    </row>
    <row r="86" spans="1:5">
      <c r="A86" t="s">
        <v>395</v>
      </c>
      <c r="B86">
        <v>2.5184595699829502</v>
      </c>
      <c r="C86">
        <v>3.17293671701918</v>
      </c>
      <c r="D86">
        <f t="shared" si="1"/>
        <v>20.626857873518489</v>
      </c>
      <c r="E86" s="1">
        <v>0.21</v>
      </c>
    </row>
    <row r="87" spans="1:5">
      <c r="A87" t="s">
        <v>23</v>
      </c>
      <c r="B87">
        <v>1.3068449499842201</v>
      </c>
      <c r="C87">
        <v>2.37446859499323</v>
      </c>
      <c r="D87">
        <f t="shared" si="1"/>
        <v>44.962634892716025</v>
      </c>
      <c r="E87" s="1">
        <v>0.45</v>
      </c>
    </row>
    <row r="88" spans="1:5">
      <c r="A88" t="s">
        <v>396</v>
      </c>
      <c r="B88">
        <v>28.088116539001899</v>
      </c>
      <c r="C88">
        <v>28.142784222</v>
      </c>
      <c r="D88">
        <f t="shared" si="1"/>
        <v>0.19425115357053313</v>
      </c>
      <c r="E88" s="1">
        <v>0</v>
      </c>
    </row>
    <row r="89" spans="1:5">
      <c r="A89" t="s">
        <v>397</v>
      </c>
      <c r="B89">
        <v>2.1392993199988202</v>
      </c>
      <c r="C89">
        <v>2.8411916889890501</v>
      </c>
      <c r="D89">
        <f t="shared" si="1"/>
        <v>24.704153954497048</v>
      </c>
      <c r="E89" s="1">
        <v>0.25</v>
      </c>
    </row>
    <row r="90" spans="1:5">
      <c r="A90" t="s">
        <v>398</v>
      </c>
      <c r="B90">
        <v>1.3012911269906899</v>
      </c>
      <c r="C90">
        <v>2.2828322279965501</v>
      </c>
      <c r="D90">
        <f t="shared" si="1"/>
        <v>42.996637640220989</v>
      </c>
      <c r="E90" s="1">
        <v>0.43</v>
      </c>
    </row>
    <row r="91" spans="1:5">
      <c r="A91" t="s">
        <v>399</v>
      </c>
      <c r="B91">
        <v>1.30376060001435</v>
      </c>
      <c r="C91">
        <v>2.29445118800504</v>
      </c>
      <c r="D91">
        <f t="shared" si="1"/>
        <v>43.177671121087009</v>
      </c>
      <c r="E91" s="1">
        <v>0.43</v>
      </c>
    </row>
    <row r="92" spans="1:5">
      <c r="A92" t="s">
        <v>28</v>
      </c>
      <c r="B92">
        <v>1.2981667450221701</v>
      </c>
      <c r="C92">
        <v>2.3615508869988799</v>
      </c>
      <c r="D92">
        <f t="shared" si="1"/>
        <v>45.029058989623806</v>
      </c>
      <c r="E92" s="1">
        <v>0.45</v>
      </c>
    </row>
    <row r="93" spans="1:5">
      <c r="A93" t="s">
        <v>400</v>
      </c>
      <c r="B93">
        <v>19.9084958250168</v>
      </c>
      <c r="C93">
        <v>19.922896260977701</v>
      </c>
      <c r="D93">
        <f t="shared" si="1"/>
        <v>7.2280835940038451E-2</v>
      </c>
      <c r="E93" s="1">
        <v>0</v>
      </c>
    </row>
    <row r="94" spans="1:5">
      <c r="A94" t="s">
        <v>401</v>
      </c>
      <c r="B94">
        <v>2.04276678399764</v>
      </c>
      <c r="C94">
        <v>3.16350402700481</v>
      </c>
      <c r="D94">
        <f t="shared" si="1"/>
        <v>35.427084443078094</v>
      </c>
      <c r="E94" s="1">
        <v>0.35</v>
      </c>
    </row>
    <row r="95" spans="1:5">
      <c r="A95" t="s">
        <v>402</v>
      </c>
      <c r="B95">
        <v>1.3191851479932599</v>
      </c>
      <c r="C95">
        <v>2.1083383109944398</v>
      </c>
      <c r="D95">
        <f t="shared" si="1"/>
        <v>37.430101179016191</v>
      </c>
      <c r="E95" s="1">
        <v>0.37</v>
      </c>
    </row>
    <row r="96" spans="1:5">
      <c r="A96" t="s">
        <v>403</v>
      </c>
      <c r="B96">
        <v>1.34740761198918</v>
      </c>
      <c r="C96">
        <v>2.1917613639961901</v>
      </c>
      <c r="D96">
        <f t="shared" si="1"/>
        <v>38.523981938778157</v>
      </c>
      <c r="E96" s="1">
        <v>0.39</v>
      </c>
    </row>
    <row r="97" spans="1:5">
      <c r="A97" t="s">
        <v>33</v>
      </c>
      <c r="B97">
        <v>1.33311822399264</v>
      </c>
      <c r="C97">
        <v>2.1469678999856101</v>
      </c>
      <c r="D97">
        <f t="shared" si="1"/>
        <v>37.906932655976128</v>
      </c>
      <c r="E97" s="1">
        <v>0.38</v>
      </c>
    </row>
    <row r="98" spans="1:5">
      <c r="A98" t="s">
        <v>404</v>
      </c>
      <c r="B98">
        <v>6.9907048789900701</v>
      </c>
      <c r="C98">
        <v>7.0450661309878297</v>
      </c>
      <c r="D98">
        <f t="shared" si="1"/>
        <v>0.77162159995419866</v>
      </c>
      <c r="E98" s="1">
        <v>0</v>
      </c>
    </row>
    <row r="101" spans="1:5">
      <c r="A101" t="s">
        <v>370</v>
      </c>
      <c r="B101" t="s">
        <v>374</v>
      </c>
      <c r="C101" t="s">
        <v>375</v>
      </c>
      <c r="D101" t="s">
        <v>405</v>
      </c>
    </row>
    <row r="102" spans="1:5">
      <c r="A102" t="s">
        <v>393</v>
      </c>
      <c r="B102">
        <v>1.4010850719932899</v>
      </c>
      <c r="C102">
        <v>2.7055133989779199</v>
      </c>
      <c r="D102">
        <f t="shared" ref="D102:D116" si="2">+(B102-C102)/C102*-100</f>
        <v>48.213707885439142</v>
      </c>
      <c r="E102" s="1">
        <v>0.48</v>
      </c>
    </row>
    <row r="103" spans="1:5">
      <c r="A103" t="s">
        <v>394</v>
      </c>
      <c r="B103">
        <v>1.3153620709781499</v>
      </c>
      <c r="C103">
        <v>2.27952616199036</v>
      </c>
      <c r="D103">
        <f t="shared" si="2"/>
        <v>42.296688982518795</v>
      </c>
      <c r="E103" s="1">
        <v>0.42</v>
      </c>
    </row>
    <row r="104" spans="1:5">
      <c r="A104" t="s">
        <v>395</v>
      </c>
      <c r="B104">
        <v>1.3098165560222601</v>
      </c>
      <c r="C104">
        <v>2.2629663080151601</v>
      </c>
      <c r="D104">
        <f t="shared" si="2"/>
        <v>42.119484882163547</v>
      </c>
      <c r="E104" s="1">
        <v>0.42</v>
      </c>
    </row>
    <row r="105" spans="1:5">
      <c r="A105" t="s">
        <v>23</v>
      </c>
      <c r="B105">
        <v>1.3161007649905501</v>
      </c>
      <c r="C105">
        <v>2.27583923999918</v>
      </c>
      <c r="D105">
        <f t="shared" si="2"/>
        <v>42.17074994317155</v>
      </c>
      <c r="E105" s="1">
        <v>0.42</v>
      </c>
    </row>
    <row r="106" spans="1:5">
      <c r="A106" t="s">
        <v>396</v>
      </c>
      <c r="B106">
        <v>28.300511869980198</v>
      </c>
      <c r="C106">
        <v>28.285548279003699</v>
      </c>
      <c r="D106">
        <f t="shared" si="2"/>
        <v>-5.290189473755761E-2</v>
      </c>
      <c r="E106" s="1">
        <v>0</v>
      </c>
    </row>
    <row r="107" spans="1:5">
      <c r="A107" t="s">
        <v>397</v>
      </c>
      <c r="B107">
        <v>1.4603680900181599</v>
      </c>
      <c r="C107">
        <v>2.6303375889838199</v>
      </c>
      <c r="D107">
        <f t="shared" si="2"/>
        <v>44.479822813073014</v>
      </c>
      <c r="E107" s="1">
        <v>0.44</v>
      </c>
    </row>
    <row r="108" spans="1:5">
      <c r="A108" t="s">
        <v>398</v>
      </c>
      <c r="B108">
        <v>1.3111044309916899</v>
      </c>
      <c r="C108">
        <v>2.2638585729873699</v>
      </c>
      <c r="D108">
        <f t="shared" si="2"/>
        <v>42.085409104793733</v>
      </c>
      <c r="E108" s="1">
        <v>0.42</v>
      </c>
    </row>
    <row r="109" spans="1:5">
      <c r="A109" t="s">
        <v>399</v>
      </c>
      <c r="B109">
        <v>1.3137250949803201</v>
      </c>
      <c r="C109">
        <v>2.4445491940132298</v>
      </c>
      <c r="D109">
        <f t="shared" si="2"/>
        <v>46.259003574251231</v>
      </c>
      <c r="E109" s="1">
        <v>0.46</v>
      </c>
    </row>
    <row r="110" spans="1:5">
      <c r="A110" t="s">
        <v>28</v>
      </c>
      <c r="B110">
        <v>1.31390877399826</v>
      </c>
      <c r="C110">
        <v>2.44662824500119</v>
      </c>
      <c r="D110">
        <f t="shared" si="2"/>
        <v>46.29716318027625</v>
      </c>
      <c r="E110" s="1">
        <v>0.46</v>
      </c>
    </row>
    <row r="111" spans="1:5">
      <c r="A111" t="s">
        <v>400</v>
      </c>
      <c r="B111">
        <v>19.940691199997602</v>
      </c>
      <c r="C111">
        <v>19.977155144995699</v>
      </c>
      <c r="D111">
        <f t="shared" si="2"/>
        <v>0.18252821652251763</v>
      </c>
      <c r="E111" s="1">
        <v>0</v>
      </c>
    </row>
    <row r="112" spans="1:5">
      <c r="A112" t="s">
        <v>401</v>
      </c>
      <c r="B112">
        <v>1.42694719100836</v>
      </c>
      <c r="C112">
        <v>2.3899737189931298</v>
      </c>
      <c r="D112">
        <f t="shared" si="2"/>
        <v>40.29444007403071</v>
      </c>
      <c r="E112" s="1">
        <v>0.4</v>
      </c>
    </row>
    <row r="113" spans="1:6">
      <c r="A113" t="s">
        <v>402</v>
      </c>
      <c r="B113">
        <v>1.3162686940049699</v>
      </c>
      <c r="C113">
        <v>2.1763586050074002</v>
      </c>
      <c r="D113">
        <f t="shared" si="2"/>
        <v>39.519677916292004</v>
      </c>
      <c r="E113" s="1">
        <v>0.39</v>
      </c>
    </row>
    <row r="114" spans="1:6">
      <c r="A114" t="s">
        <v>403</v>
      </c>
      <c r="B114">
        <v>1.3079331069893601</v>
      </c>
      <c r="C114">
        <v>2.2873152710089899</v>
      </c>
      <c r="D114">
        <f t="shared" si="2"/>
        <v>42.817978633422086</v>
      </c>
      <c r="E114" s="1">
        <v>0.43</v>
      </c>
    </row>
    <row r="115" spans="1:6">
      <c r="A115" t="s">
        <v>33</v>
      </c>
      <c r="B115">
        <v>1.3152178809977999</v>
      </c>
      <c r="C115">
        <v>2.3207539879949701</v>
      </c>
      <c r="D115">
        <f t="shared" si="2"/>
        <v>43.327992204202111</v>
      </c>
      <c r="E115" s="1">
        <v>0.43</v>
      </c>
    </row>
    <row r="116" spans="1:6">
      <c r="A116" t="s">
        <v>404</v>
      </c>
      <c r="B116">
        <v>6.9989121440157698</v>
      </c>
      <c r="C116">
        <v>7.0143676970037596</v>
      </c>
      <c r="D116">
        <f t="shared" si="2"/>
        <v>0.22034135727717549</v>
      </c>
      <c r="E116" s="1">
        <v>0</v>
      </c>
    </row>
    <row r="119" spans="1:6">
      <c r="A119" t="s">
        <v>370</v>
      </c>
      <c r="B119" t="s">
        <v>372</v>
      </c>
      <c r="C119" t="s">
        <v>371</v>
      </c>
      <c r="D119" t="s">
        <v>416</v>
      </c>
      <c r="E119" t="s">
        <v>417</v>
      </c>
      <c r="F119" t="s">
        <v>418</v>
      </c>
    </row>
    <row r="120" spans="1:6">
      <c r="A120" t="s">
        <v>393</v>
      </c>
      <c r="B120" s="1">
        <v>0.47730589205519569</v>
      </c>
      <c r="C120" s="1">
        <v>0.58262659045645404</v>
      </c>
      <c r="D120" s="1">
        <v>0.3</v>
      </c>
      <c r="E120" s="1">
        <v>0.36</v>
      </c>
      <c r="F120" s="1">
        <v>0.48</v>
      </c>
    </row>
    <row r="121" spans="1:6">
      <c r="A121" t="s">
        <v>394</v>
      </c>
      <c r="B121" s="1">
        <v>0</v>
      </c>
      <c r="C121" s="1">
        <v>0</v>
      </c>
      <c r="D121" s="8">
        <v>1.4999999999999999E-2</v>
      </c>
      <c r="E121" s="1">
        <v>0.2</v>
      </c>
      <c r="F121" s="1">
        <v>0.42</v>
      </c>
    </row>
    <row r="122" spans="1:6">
      <c r="A122" t="s">
        <v>395</v>
      </c>
      <c r="B122" s="1">
        <v>3.1819494923526081E-4</v>
      </c>
      <c r="C122" s="1">
        <v>0</v>
      </c>
      <c r="D122" s="8">
        <v>1.2E-2</v>
      </c>
      <c r="E122" s="1">
        <v>0.21</v>
      </c>
      <c r="F122" s="1">
        <v>0.42</v>
      </c>
    </row>
    <row r="123" spans="1:6">
      <c r="A123" t="s">
        <v>23</v>
      </c>
      <c r="B123" s="1">
        <v>0.17930777347908008</v>
      </c>
      <c r="C123" s="1">
        <v>0.37709654518598323</v>
      </c>
      <c r="D123" s="1">
        <v>0.35</v>
      </c>
      <c r="E123" s="1">
        <v>0.45</v>
      </c>
      <c r="F123" s="1">
        <v>0.42</v>
      </c>
    </row>
    <row r="124" spans="1:6">
      <c r="A124" t="s">
        <v>396</v>
      </c>
      <c r="B124" s="1">
        <v>0</v>
      </c>
      <c r="C124" s="1">
        <v>1.7828911239283866E-3</v>
      </c>
      <c r="D124" s="1">
        <v>0</v>
      </c>
      <c r="E124" s="1">
        <v>0</v>
      </c>
      <c r="F124" s="1">
        <v>0</v>
      </c>
    </row>
    <row r="125" spans="1:6">
      <c r="A125" t="s">
        <v>397</v>
      </c>
      <c r="B125" s="1">
        <v>0.24146240052200402</v>
      </c>
      <c r="C125" s="1">
        <v>0.4671148487428996</v>
      </c>
      <c r="D125" s="1">
        <v>0.47</v>
      </c>
      <c r="E125" s="1">
        <v>0.25</v>
      </c>
      <c r="F125" s="1">
        <v>0.44</v>
      </c>
    </row>
    <row r="126" spans="1:6">
      <c r="A126" t="s">
        <v>398</v>
      </c>
      <c r="B126" s="1">
        <v>0.19292848709874541</v>
      </c>
      <c r="C126" s="1">
        <v>0.63514208985572995</v>
      </c>
      <c r="D126" s="1">
        <v>0.35</v>
      </c>
      <c r="E126" s="1">
        <v>0.43</v>
      </c>
      <c r="F126" s="1">
        <v>0.42</v>
      </c>
    </row>
    <row r="127" spans="1:6">
      <c r="A127" t="s">
        <v>399</v>
      </c>
      <c r="B127" s="1">
        <v>0.18725872532705251</v>
      </c>
      <c r="C127" s="1">
        <v>0.61863525724807433</v>
      </c>
      <c r="D127" s="1">
        <v>0.42</v>
      </c>
      <c r="E127" s="1">
        <v>0.43</v>
      </c>
      <c r="F127" s="1">
        <v>0.46</v>
      </c>
    </row>
    <row r="128" spans="1:6">
      <c r="A128" t="s">
        <v>28</v>
      </c>
      <c r="B128" s="1">
        <v>0.19206956088118673</v>
      </c>
      <c r="C128" s="1">
        <v>0.60479320761319022</v>
      </c>
      <c r="D128" s="1">
        <v>0.44</v>
      </c>
      <c r="E128" s="1">
        <v>0.45</v>
      </c>
      <c r="F128" s="1">
        <v>0.46</v>
      </c>
    </row>
    <row r="129" spans="1:6">
      <c r="A129" t="s">
        <v>400</v>
      </c>
      <c r="B129" s="1">
        <v>0</v>
      </c>
      <c r="C129" s="1">
        <v>7.2887352864693937E-4</v>
      </c>
      <c r="D129" s="1">
        <v>0</v>
      </c>
      <c r="E129" s="1">
        <v>0</v>
      </c>
      <c r="F129" s="1">
        <v>0</v>
      </c>
    </row>
    <row r="130" spans="1:6">
      <c r="A130" t="s">
        <v>401</v>
      </c>
      <c r="B130" s="1">
        <v>0.27345328189417861</v>
      </c>
      <c r="C130" s="1">
        <v>0.41455599694980522</v>
      </c>
      <c r="D130" s="1">
        <v>0.37</v>
      </c>
      <c r="E130" s="1">
        <v>0.35</v>
      </c>
      <c r="F130" s="1">
        <v>0.4</v>
      </c>
    </row>
    <row r="131" spans="1:6">
      <c r="A131" t="s">
        <v>402</v>
      </c>
      <c r="B131" s="1">
        <v>0.25194119744419363</v>
      </c>
      <c r="C131" s="1">
        <v>0.60125267953439354</v>
      </c>
      <c r="D131" s="1">
        <v>0.37</v>
      </c>
      <c r="E131" s="1">
        <v>0.37</v>
      </c>
      <c r="F131" s="1">
        <v>0.39</v>
      </c>
    </row>
    <row r="132" spans="1:6">
      <c r="A132" t="s">
        <v>403</v>
      </c>
      <c r="B132" s="1">
        <v>0.30782125952028516</v>
      </c>
      <c r="C132" s="1">
        <v>0.65541422208192057</v>
      </c>
      <c r="D132" s="1">
        <v>0.36</v>
      </c>
      <c r="E132" s="1">
        <v>0.39</v>
      </c>
      <c r="F132" s="1">
        <v>0.43</v>
      </c>
    </row>
    <row r="133" spans="1:6">
      <c r="A133" t="s">
        <v>33</v>
      </c>
      <c r="B133" s="1">
        <v>0.28031338186185306</v>
      </c>
      <c r="C133" s="1">
        <v>0.70749910817936301</v>
      </c>
      <c r="D133" s="1">
        <v>0.36</v>
      </c>
      <c r="E133" s="1">
        <v>0.38</v>
      </c>
      <c r="F133" s="1">
        <v>0.43</v>
      </c>
    </row>
    <row r="134" spans="1:6">
      <c r="A134" t="s">
        <v>404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</row>
  </sheetData>
  <mergeCells count="3">
    <mergeCell ref="B44:C44"/>
    <mergeCell ref="B23:C23"/>
    <mergeCell ref="B65:D65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topLeftCell="A69" zoomScale="75" zoomScaleNormal="75" zoomScalePageLayoutView="75" workbookViewId="0">
      <selection activeCell="J86" sqref="J86:K86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  <col min="8" max="8" width="19" customWidth="1"/>
    <col min="9" max="9" width="27.1640625" customWidth="1"/>
    <col min="10" max="10" width="18.83203125" customWidth="1"/>
    <col min="11" max="11" width="15.83203125" customWidth="1"/>
    <col min="12" max="12" width="13.6640625" customWidth="1"/>
    <col min="13" max="13" width="14.6640625" customWidth="1"/>
    <col min="14" max="14" width="13.6640625" customWidth="1"/>
    <col min="15" max="15" width="14.6640625" customWidth="1"/>
    <col min="16" max="16" width="13.6640625" customWidth="1"/>
    <col min="17" max="17" width="13" customWidth="1"/>
    <col min="18" max="18" width="12.83203125" customWidth="1"/>
    <col min="19" max="19" width="13" customWidth="1"/>
    <col min="20" max="20" width="15" customWidth="1"/>
    <col min="21" max="21" width="14" customWidth="1"/>
    <col min="22" max="22" width="12.6640625" customWidth="1"/>
    <col min="23" max="23" width="14.5" customWidth="1"/>
  </cols>
  <sheetData>
    <row r="1" spans="1:6">
      <c r="A1" t="s">
        <v>370</v>
      </c>
      <c r="B1" t="s">
        <v>392</v>
      </c>
      <c r="C1" t="s">
        <v>377</v>
      </c>
      <c r="D1" t="s">
        <v>378</v>
      </c>
      <c r="E1" t="s">
        <v>405</v>
      </c>
      <c r="F1" t="s">
        <v>405</v>
      </c>
    </row>
    <row r="2" spans="1:6">
      <c r="A2" t="s">
        <v>393</v>
      </c>
      <c r="B2" t="s">
        <v>379</v>
      </c>
      <c r="C2">
        <v>96823446998</v>
      </c>
      <c r="D2">
        <v>59655557477</v>
      </c>
      <c r="E2" s="6">
        <f>+(D2-C2)/C2</f>
        <v>-0.38387281875812318</v>
      </c>
      <c r="F2" s="1">
        <v>-0.38387281875812318</v>
      </c>
    </row>
    <row r="3" spans="1:6">
      <c r="B3" t="s">
        <v>380</v>
      </c>
      <c r="C3">
        <v>79778731885</v>
      </c>
      <c r="D3">
        <v>65515252443</v>
      </c>
      <c r="E3" s="6">
        <f t="shared" ref="E3:E10" si="0">+(D3-C3)/C3</f>
        <v>-0.17878799405536577</v>
      </c>
      <c r="F3" s="1">
        <v>-0.17878799405536577</v>
      </c>
    </row>
    <row r="4" spans="1:6">
      <c r="B4" t="s">
        <v>381</v>
      </c>
      <c r="C4">
        <v>44651870248</v>
      </c>
      <c r="D4">
        <v>21922349884</v>
      </c>
      <c r="E4" s="6">
        <f t="shared" si="0"/>
        <v>-0.50903848456421774</v>
      </c>
      <c r="F4" s="1">
        <v>-0.50903848456421774</v>
      </c>
    </row>
    <row r="5" spans="1:6">
      <c r="B5" t="s">
        <v>382</v>
      </c>
      <c r="C5">
        <v>35126861637</v>
      </c>
      <c r="D5">
        <v>43592902559</v>
      </c>
      <c r="E5" s="6">
        <f t="shared" si="0"/>
        <v>0.24101330228381426</v>
      </c>
      <c r="F5" s="1">
        <v>0.24101330228381426</v>
      </c>
    </row>
    <row r="6" spans="1:6">
      <c r="B6" t="s">
        <v>383</v>
      </c>
      <c r="C6">
        <v>969530311</v>
      </c>
      <c r="D6">
        <v>1656647554</v>
      </c>
      <c r="E6" s="6">
        <f t="shared" si="0"/>
        <v>0.70871146080135294</v>
      </c>
      <c r="F6" s="1">
        <v>0.70871146080135294</v>
      </c>
    </row>
    <row r="7" spans="1:6">
      <c r="B7" t="s">
        <v>384</v>
      </c>
      <c r="C7">
        <v>196911623</v>
      </c>
      <c r="D7">
        <v>240660405</v>
      </c>
      <c r="E7" s="6">
        <f t="shared" si="0"/>
        <v>0.22217470626403807</v>
      </c>
      <c r="F7" s="1">
        <v>0.22217470626403807</v>
      </c>
    </row>
    <row r="8" spans="1:6">
      <c r="B8" t="s">
        <v>385</v>
      </c>
      <c r="C8">
        <v>276669105</v>
      </c>
      <c r="D8">
        <v>304661604</v>
      </c>
      <c r="E8" s="6">
        <f t="shared" si="0"/>
        <v>0.10117681553204143</v>
      </c>
      <c r="F8" s="1">
        <v>0.10117681553204143</v>
      </c>
    </row>
    <row r="9" spans="1:6">
      <c r="B9" t="s">
        <v>386</v>
      </c>
      <c r="C9">
        <v>237667898</v>
      </c>
      <c r="D9">
        <v>470288218</v>
      </c>
      <c r="E9" s="6">
        <f t="shared" si="0"/>
        <v>0.97876205393123816</v>
      </c>
      <c r="F9" s="1">
        <v>0.97876205393123816</v>
      </c>
    </row>
    <row r="10" spans="1:6">
      <c r="B10" t="s">
        <v>387</v>
      </c>
      <c r="C10">
        <v>258281685</v>
      </c>
      <c r="D10">
        <v>641037327</v>
      </c>
      <c r="E10" s="6">
        <f t="shared" si="0"/>
        <v>1.4819310242613601</v>
      </c>
      <c r="F10" s="1">
        <v>1.4819310242613601</v>
      </c>
    </row>
    <row r="12" spans="1:6">
      <c r="A12" t="s">
        <v>394</v>
      </c>
      <c r="B12" t="s">
        <v>379</v>
      </c>
      <c r="C12">
        <v>15000788104</v>
      </c>
      <c r="D12">
        <v>14965064917</v>
      </c>
      <c r="E12" s="6">
        <f>+(D12-C12)/C12</f>
        <v>-2.3814206795224522E-3</v>
      </c>
      <c r="F12" s="1">
        <v>-2.3814206795224522E-3</v>
      </c>
    </row>
    <row r="13" spans="1:6">
      <c r="B13" t="s">
        <v>380</v>
      </c>
      <c r="C13">
        <v>11806406138</v>
      </c>
      <c r="D13">
        <v>11482700125</v>
      </c>
      <c r="E13" s="6">
        <f t="shared" ref="E13:E20" si="1">+(D13-C13)/C13</f>
        <v>-2.7417828017801498E-2</v>
      </c>
      <c r="F13" s="1">
        <v>-2.7417828017801498E-2</v>
      </c>
    </row>
    <row r="14" spans="1:6">
      <c r="B14" t="s">
        <v>381</v>
      </c>
      <c r="C14">
        <v>935563099</v>
      </c>
      <c r="D14">
        <v>722154169</v>
      </c>
      <c r="E14" s="6">
        <f t="shared" si="1"/>
        <v>-0.22810746835580353</v>
      </c>
      <c r="F14" s="1">
        <v>-0.22810746835580353</v>
      </c>
    </row>
    <row r="15" spans="1:6">
      <c r="B15" t="s">
        <v>382</v>
      </c>
      <c r="C15">
        <v>10870843039</v>
      </c>
      <c r="D15">
        <v>10760545956</v>
      </c>
      <c r="E15" s="6">
        <f t="shared" si="1"/>
        <v>-1.0146138860095816E-2</v>
      </c>
      <c r="F15" s="1">
        <v>-1.0146138860095816E-2</v>
      </c>
    </row>
    <row r="16" spans="1:6">
      <c r="B16" t="s">
        <v>383</v>
      </c>
      <c r="C16">
        <v>3378869371</v>
      </c>
      <c r="D16">
        <v>3275414789</v>
      </c>
      <c r="E16" s="6">
        <f t="shared" si="1"/>
        <v>-3.0618106425754452E-2</v>
      </c>
      <c r="F16" s="1">
        <v>-3.0618106425754452E-2</v>
      </c>
    </row>
    <row r="17" spans="1:6">
      <c r="B17" t="s">
        <v>384</v>
      </c>
      <c r="C17">
        <v>1536217060</v>
      </c>
      <c r="D17">
        <v>1496878521</v>
      </c>
      <c r="E17" s="6">
        <f t="shared" si="1"/>
        <v>-2.5607409281081673E-2</v>
      </c>
      <c r="F17" s="1">
        <v>-2.5607409281081673E-2</v>
      </c>
    </row>
    <row r="18" spans="1:6">
      <c r="B18" t="s">
        <v>385</v>
      </c>
      <c r="C18">
        <v>281261912</v>
      </c>
      <c r="D18">
        <v>303577983</v>
      </c>
      <c r="E18" s="6">
        <f t="shared" si="1"/>
        <v>7.9342669760418899E-2</v>
      </c>
      <c r="F18" s="1">
        <v>7.9342669760418899E-2</v>
      </c>
    </row>
    <row r="19" spans="1:6">
      <c r="B19" t="s">
        <v>386</v>
      </c>
      <c r="C19">
        <v>107371106</v>
      </c>
      <c r="D19">
        <v>213768200</v>
      </c>
      <c r="E19" s="6">
        <f t="shared" si="1"/>
        <v>0.9909285464564368</v>
      </c>
      <c r="F19" s="1">
        <v>0.9909285464564368</v>
      </c>
    </row>
    <row r="20" spans="1:6">
      <c r="B20" t="s">
        <v>387</v>
      </c>
      <c r="C20">
        <v>1454019293</v>
      </c>
      <c r="D20">
        <v>1261190085</v>
      </c>
      <c r="E20" s="6">
        <f t="shared" si="1"/>
        <v>-0.1326180532323927</v>
      </c>
      <c r="F20" s="1">
        <v>-0.1326180532323927</v>
      </c>
    </row>
    <row r="22" spans="1:6">
      <c r="A22" t="s">
        <v>395</v>
      </c>
      <c r="B22" t="s">
        <v>379</v>
      </c>
      <c r="C22">
        <v>14956518295</v>
      </c>
      <c r="D22">
        <v>14724989219</v>
      </c>
      <c r="E22" s="6">
        <f>+(D22-C22)/C22</f>
        <v>-1.5480145274010778E-2</v>
      </c>
      <c r="F22" s="1">
        <v>-1.5480145274010778E-2</v>
      </c>
    </row>
    <row r="23" spans="1:6">
      <c r="B23" t="s">
        <v>380</v>
      </c>
      <c r="C23">
        <v>11798791990</v>
      </c>
      <c r="D23">
        <v>11653254818</v>
      </c>
      <c r="E23" s="6">
        <f t="shared" ref="E23:E30" si="2">+(D23-C23)/C23</f>
        <v>-1.2334921415967771E-2</v>
      </c>
      <c r="F23" s="1">
        <v>-1.2334921415967771E-2</v>
      </c>
    </row>
    <row r="24" spans="1:6">
      <c r="B24" t="s">
        <v>381</v>
      </c>
      <c r="C24">
        <v>794810637</v>
      </c>
      <c r="D24">
        <v>710675665</v>
      </c>
      <c r="E24" s="6">
        <f t="shared" si="2"/>
        <v>-0.10585536740872782</v>
      </c>
      <c r="F24" s="1">
        <v>-0.10585536740872782</v>
      </c>
    </row>
    <row r="25" spans="1:6">
      <c r="B25" t="s">
        <v>382</v>
      </c>
      <c r="C25">
        <v>11003981353</v>
      </c>
      <c r="D25">
        <v>10942579153</v>
      </c>
      <c r="E25" s="6">
        <f t="shared" si="2"/>
        <v>-5.5799985505482529E-3</v>
      </c>
      <c r="F25" s="1">
        <v>-5.5799985505482529E-3</v>
      </c>
    </row>
    <row r="26" spans="1:6">
      <c r="B26" t="s">
        <v>383</v>
      </c>
      <c r="C26">
        <v>3318334859</v>
      </c>
      <c r="D26">
        <v>3187216172</v>
      </c>
      <c r="E26" s="6">
        <f t="shared" si="2"/>
        <v>-3.9513398307099545E-2</v>
      </c>
      <c r="F26" s="1">
        <v>-3.9513398307099545E-2</v>
      </c>
    </row>
    <row r="27" spans="1:6">
      <c r="B27" t="s">
        <v>384</v>
      </c>
      <c r="C27">
        <v>1523429304</v>
      </c>
      <c r="D27">
        <v>1563597947</v>
      </c>
      <c r="E27" s="6">
        <f t="shared" si="2"/>
        <v>2.6367251105470398E-2</v>
      </c>
      <c r="F27" s="1">
        <v>2.6367251105470398E-2</v>
      </c>
    </row>
    <row r="28" spans="1:6">
      <c r="B28" t="s">
        <v>385</v>
      </c>
      <c r="C28">
        <v>278801748</v>
      </c>
      <c r="D28">
        <v>297999605</v>
      </c>
      <c r="E28" s="6">
        <f t="shared" si="2"/>
        <v>6.8858452781293183E-2</v>
      </c>
      <c r="F28" s="1">
        <v>6.8858452781293183E-2</v>
      </c>
    </row>
    <row r="29" spans="1:6">
      <c r="B29" t="s">
        <v>386</v>
      </c>
      <c r="C29">
        <v>116962688</v>
      </c>
      <c r="D29">
        <v>124234157</v>
      </c>
      <c r="E29" s="6">
        <f t="shared" si="2"/>
        <v>6.2169133801028925E-2</v>
      </c>
      <c r="F29" s="1">
        <v>6.2169133801028925E-2</v>
      </c>
    </row>
    <row r="30" spans="1:6">
      <c r="B30" t="s">
        <v>387</v>
      </c>
      <c r="C30">
        <v>1399141119</v>
      </c>
      <c r="D30">
        <v>1201384463</v>
      </c>
      <c r="E30" s="6">
        <f t="shared" si="2"/>
        <v>-0.14134146535650491</v>
      </c>
      <c r="F30" s="1">
        <v>-0.14134146535650491</v>
      </c>
    </row>
    <row r="32" spans="1:6">
      <c r="A32" t="s">
        <v>23</v>
      </c>
      <c r="B32" t="s">
        <v>379</v>
      </c>
      <c r="C32">
        <v>53444008334</v>
      </c>
      <c r="D32">
        <v>70982477581</v>
      </c>
      <c r="E32" s="6">
        <f>+(D32-C32)/C32</f>
        <v>0.32816530409532135</v>
      </c>
      <c r="F32" s="1">
        <v>0.32816530409532135</v>
      </c>
    </row>
    <row r="33" spans="1:6">
      <c r="B33" t="s">
        <v>380</v>
      </c>
      <c r="C33">
        <v>52815077778</v>
      </c>
      <c r="D33">
        <v>69168831575</v>
      </c>
      <c r="E33" s="6">
        <f t="shared" ref="E33:E40" si="3">+(D33-C33)/C33</f>
        <v>0.30964176301586588</v>
      </c>
      <c r="F33" s="1">
        <v>0.30964176301586588</v>
      </c>
    </row>
    <row r="34" spans="1:6">
      <c r="B34" t="s">
        <v>381</v>
      </c>
      <c r="C34">
        <v>28849987576</v>
      </c>
      <c r="D34">
        <v>42950624966</v>
      </c>
      <c r="E34" s="6">
        <f t="shared" si="3"/>
        <v>0.48875713907517143</v>
      </c>
      <c r="F34" s="1">
        <v>0.48875713907517143</v>
      </c>
    </row>
    <row r="35" spans="1:6">
      <c r="B35" t="s">
        <v>382</v>
      </c>
      <c r="C35">
        <v>23965090202</v>
      </c>
      <c r="D35">
        <v>26218206609</v>
      </c>
      <c r="E35" s="6">
        <f t="shared" si="3"/>
        <v>9.4016604486302613E-2</v>
      </c>
      <c r="F35" s="1">
        <v>9.4016604486302613E-2</v>
      </c>
    </row>
    <row r="36" spans="1:6">
      <c r="B36" t="s">
        <v>383</v>
      </c>
      <c r="C36">
        <v>742250849</v>
      </c>
      <c r="D36">
        <v>1325371393</v>
      </c>
      <c r="E36" s="6">
        <f t="shared" si="3"/>
        <v>0.78561115125110492</v>
      </c>
      <c r="F36" s="1">
        <v>0.78561115125110492</v>
      </c>
    </row>
    <row r="37" spans="1:6">
      <c r="B37" t="s">
        <v>384</v>
      </c>
      <c r="C37">
        <v>103676497</v>
      </c>
      <c r="D37">
        <v>100812372</v>
      </c>
      <c r="E37" s="6">
        <f t="shared" si="3"/>
        <v>-2.762559579920992E-2</v>
      </c>
      <c r="F37" s="1">
        <v>-2.762559579920992E-2</v>
      </c>
    </row>
    <row r="38" spans="1:6">
      <c r="B38" t="s">
        <v>385</v>
      </c>
      <c r="C38">
        <v>246517287</v>
      </c>
      <c r="D38">
        <v>327197827</v>
      </c>
      <c r="E38" s="6">
        <f t="shared" si="3"/>
        <v>0.32728146971696959</v>
      </c>
      <c r="F38" s="1">
        <v>0.32728146971696959</v>
      </c>
    </row>
    <row r="39" spans="1:6">
      <c r="B39" t="s">
        <v>386</v>
      </c>
      <c r="C39">
        <v>134117249</v>
      </c>
      <c r="D39">
        <v>175321570</v>
      </c>
      <c r="E39" s="6">
        <f t="shared" si="3"/>
        <v>0.30722611228030783</v>
      </c>
      <c r="F39" s="1">
        <v>0.30722611228030783</v>
      </c>
    </row>
    <row r="40" spans="1:6">
      <c r="B40" t="s">
        <v>387</v>
      </c>
      <c r="C40">
        <v>257939816</v>
      </c>
      <c r="D40">
        <v>722039624</v>
      </c>
      <c r="E40" s="6">
        <f t="shared" si="3"/>
        <v>1.799256179976495</v>
      </c>
      <c r="F40" s="1">
        <v>1.799256179976495</v>
      </c>
    </row>
    <row r="42" spans="1:6">
      <c r="A42" t="s">
        <v>396</v>
      </c>
      <c r="B42" t="s">
        <v>379</v>
      </c>
      <c r="C42">
        <v>11589134651</v>
      </c>
      <c r="D42">
        <v>11763313646</v>
      </c>
      <c r="E42" s="6">
        <f>+(D42-C42)/C42</f>
        <v>1.5029508263153236E-2</v>
      </c>
      <c r="F42" s="1">
        <v>1.5029508263153236E-2</v>
      </c>
    </row>
    <row r="43" spans="1:6">
      <c r="B43" t="s">
        <v>380</v>
      </c>
      <c r="C43">
        <v>10976624288</v>
      </c>
      <c r="D43">
        <v>11109359710</v>
      </c>
      <c r="E43" s="6">
        <f t="shared" ref="E43:E50" si="4">+(D43-C43)/C43</f>
        <v>1.2092554005434134E-2</v>
      </c>
      <c r="F43" s="1">
        <v>1.2092554005434134E-2</v>
      </c>
    </row>
    <row r="44" spans="1:6">
      <c r="B44" t="s">
        <v>381</v>
      </c>
      <c r="C44">
        <v>2173417022</v>
      </c>
      <c r="D44">
        <v>2318312550</v>
      </c>
      <c r="E44" s="6">
        <f t="shared" si="4"/>
        <v>6.6667154316600363E-2</v>
      </c>
      <c r="F44" s="1">
        <v>6.6667154316600363E-2</v>
      </c>
    </row>
    <row r="45" spans="1:6">
      <c r="B45" t="s">
        <v>382</v>
      </c>
      <c r="C45">
        <v>8803207266</v>
      </c>
      <c r="D45">
        <v>8791047160</v>
      </c>
      <c r="E45" s="6">
        <f t="shared" si="4"/>
        <v>-1.3813267860868289E-3</v>
      </c>
      <c r="F45" s="1">
        <v>-1.3813267860868289E-3</v>
      </c>
    </row>
    <row r="46" spans="1:6">
      <c r="B46" t="s">
        <v>383</v>
      </c>
      <c r="C46">
        <v>654904090</v>
      </c>
      <c r="D46">
        <v>721744357</v>
      </c>
      <c r="E46" s="6">
        <f t="shared" si="4"/>
        <v>0.10206115371794365</v>
      </c>
      <c r="F46" s="1">
        <v>0.10206115371794365</v>
      </c>
    </row>
    <row r="47" spans="1:6">
      <c r="B47" t="s">
        <v>384</v>
      </c>
      <c r="C47">
        <v>505692432</v>
      </c>
      <c r="D47">
        <v>566266312</v>
      </c>
      <c r="E47" s="6">
        <f t="shared" si="4"/>
        <v>0.11978403505156668</v>
      </c>
      <c r="F47" s="1">
        <v>0.11978403505156668</v>
      </c>
    </row>
    <row r="48" spans="1:6">
      <c r="B48" t="s">
        <v>385</v>
      </c>
      <c r="C48">
        <v>16060227</v>
      </c>
      <c r="D48">
        <v>19656402</v>
      </c>
      <c r="E48" s="6">
        <f t="shared" si="4"/>
        <v>0.22391806790775748</v>
      </c>
      <c r="F48" s="1">
        <v>0.22391806790775748</v>
      </c>
    </row>
    <row r="49" spans="1:6">
      <c r="B49" t="s">
        <v>386</v>
      </c>
      <c r="C49">
        <v>61866357</v>
      </c>
      <c r="D49">
        <v>61126716</v>
      </c>
      <c r="E49" s="6">
        <f t="shared" si="4"/>
        <v>-1.1955463936562485E-2</v>
      </c>
      <c r="F49" s="1">
        <v>-1.1955463936562485E-2</v>
      </c>
    </row>
    <row r="50" spans="1:6">
      <c r="B50" t="s">
        <v>387</v>
      </c>
      <c r="C50">
        <v>71285074</v>
      </c>
      <c r="D50">
        <v>74694927</v>
      </c>
      <c r="E50" s="6">
        <f t="shared" si="4"/>
        <v>4.7834038862048456E-2</v>
      </c>
      <c r="F50" s="1">
        <v>4.7834038862048456E-2</v>
      </c>
    </row>
    <row r="52" spans="1:6">
      <c r="A52" t="s">
        <v>397</v>
      </c>
      <c r="B52" t="s">
        <v>379</v>
      </c>
      <c r="C52">
        <v>84973262446</v>
      </c>
      <c r="D52">
        <v>68296039986</v>
      </c>
      <c r="E52" s="6">
        <f>+(D52-C52)/C52</f>
        <v>-0.19626435398544659</v>
      </c>
      <c r="F52" s="1">
        <v>-0.19626435398544659</v>
      </c>
    </row>
    <row r="53" spans="1:6">
      <c r="B53" t="s">
        <v>380</v>
      </c>
      <c r="C53">
        <v>80370745035</v>
      </c>
      <c r="D53">
        <v>84677754491</v>
      </c>
      <c r="E53" s="6">
        <f t="shared" ref="E53:E60" si="5">+(D53-C53)/C53</f>
        <v>5.3589268758481405E-2</v>
      </c>
      <c r="F53" s="1">
        <v>5.3589268758481405E-2</v>
      </c>
    </row>
    <row r="54" spans="1:6">
      <c r="B54" t="s">
        <v>381</v>
      </c>
      <c r="C54">
        <v>39769420401</v>
      </c>
      <c r="D54">
        <v>21956567490</v>
      </c>
      <c r="E54" s="6">
        <f t="shared" si="5"/>
        <v>-0.4479032566074837</v>
      </c>
      <c r="F54" s="1">
        <v>-0.4479032566074837</v>
      </c>
    </row>
    <row r="55" spans="1:6">
      <c r="B55" t="s">
        <v>382</v>
      </c>
      <c r="C55">
        <v>40601324634</v>
      </c>
      <c r="D55">
        <v>62721187001</v>
      </c>
      <c r="E55" s="6">
        <f t="shared" si="5"/>
        <v>0.54480642113032396</v>
      </c>
      <c r="F55" s="1">
        <v>0.54480642113032396</v>
      </c>
    </row>
    <row r="56" spans="1:6">
      <c r="B56" t="s">
        <v>383</v>
      </c>
      <c r="C56">
        <v>792602746</v>
      </c>
      <c r="D56">
        <v>1703931287</v>
      </c>
      <c r="E56" s="6">
        <f t="shared" si="5"/>
        <v>1.1497923084409802</v>
      </c>
      <c r="F56" s="1">
        <v>1.1497923084409802</v>
      </c>
    </row>
    <row r="57" spans="1:6">
      <c r="B57" t="s">
        <v>384</v>
      </c>
      <c r="C57">
        <v>182917002</v>
      </c>
      <c r="D57">
        <v>105032789</v>
      </c>
      <c r="E57" s="6">
        <f t="shared" si="5"/>
        <v>-0.42578990552228707</v>
      </c>
      <c r="F57" s="1">
        <v>-0.42578990552228707</v>
      </c>
    </row>
    <row r="58" spans="1:6">
      <c r="B58" t="s">
        <v>385</v>
      </c>
      <c r="C58">
        <v>287337539</v>
      </c>
      <c r="D58">
        <v>300189628</v>
      </c>
      <c r="E58" s="6">
        <f t="shared" si="5"/>
        <v>4.4728193346153772E-2</v>
      </c>
      <c r="F58" s="1">
        <v>4.4728193346153772E-2</v>
      </c>
    </row>
    <row r="59" spans="1:6">
      <c r="B59" t="s">
        <v>386</v>
      </c>
      <c r="C59">
        <v>226997597</v>
      </c>
      <c r="D59">
        <v>587207692</v>
      </c>
      <c r="E59" s="6">
        <f t="shared" si="5"/>
        <v>1.5868454105265264</v>
      </c>
      <c r="F59" s="1">
        <v>1.5868454105265264</v>
      </c>
    </row>
    <row r="60" spans="1:6">
      <c r="B60" t="s">
        <v>387</v>
      </c>
      <c r="C60">
        <v>95350608</v>
      </c>
      <c r="D60">
        <v>711501178</v>
      </c>
      <c r="E60" s="6">
        <f t="shared" si="5"/>
        <v>6.4619469442711894</v>
      </c>
      <c r="F60" s="1">
        <v>6.4619469442711894</v>
      </c>
    </row>
    <row r="62" spans="1:6">
      <c r="A62" t="s">
        <v>398</v>
      </c>
      <c r="B62" t="s">
        <v>379</v>
      </c>
      <c r="C62">
        <v>51816150065</v>
      </c>
      <c r="D62">
        <v>67754833523</v>
      </c>
      <c r="E62" s="6">
        <f>+(D62-C62)/C62</f>
        <v>0.30760068893590037</v>
      </c>
      <c r="F62" s="1">
        <v>0.30760068893590037</v>
      </c>
    </row>
    <row r="63" spans="1:6">
      <c r="B63" t="s">
        <v>380</v>
      </c>
      <c r="C63">
        <v>51471532542</v>
      </c>
      <c r="D63">
        <v>66115820405</v>
      </c>
      <c r="E63" s="6">
        <f t="shared" ref="E63:E70" si="6">+(D63-C63)/C63</f>
        <v>0.28451237295199011</v>
      </c>
      <c r="F63" s="1">
        <v>0.28451237295199011</v>
      </c>
    </row>
    <row r="64" spans="1:6">
      <c r="B64" t="s">
        <v>381</v>
      </c>
      <c r="C64">
        <v>27795383490</v>
      </c>
      <c r="D64">
        <v>41380958044</v>
      </c>
      <c r="E64" s="6">
        <f t="shared" si="6"/>
        <v>0.48877089819205799</v>
      </c>
      <c r="F64" s="1">
        <v>0.48877089819205799</v>
      </c>
    </row>
    <row r="65" spans="1:11">
      <c r="B65" t="s">
        <v>382</v>
      </c>
      <c r="C65">
        <v>23676149052</v>
      </c>
      <c r="D65">
        <v>24734862361</v>
      </c>
      <c r="E65" s="6">
        <f t="shared" si="6"/>
        <v>4.4716448890178243E-2</v>
      </c>
      <c r="F65" s="1">
        <v>4.4716448890178243E-2</v>
      </c>
    </row>
    <row r="66" spans="1:11">
      <c r="B66" t="s">
        <v>383</v>
      </c>
      <c r="C66">
        <v>708653588</v>
      </c>
      <c r="D66">
        <v>1139740303</v>
      </c>
      <c r="E66" s="6">
        <f t="shared" si="6"/>
        <v>0.60831797411290323</v>
      </c>
      <c r="F66" s="1">
        <v>0.60831797411290323</v>
      </c>
    </row>
    <row r="67" spans="1:11">
      <c r="B67" t="s">
        <v>384</v>
      </c>
      <c r="C67">
        <v>98677218</v>
      </c>
      <c r="D67">
        <v>153626898</v>
      </c>
      <c r="E67" s="6">
        <f t="shared" si="6"/>
        <v>0.55686288196734524</v>
      </c>
      <c r="F67" s="1">
        <v>0.55686288196734524</v>
      </c>
    </row>
    <row r="68" spans="1:11">
      <c r="B68" t="s">
        <v>385</v>
      </c>
      <c r="C68">
        <v>238927533</v>
      </c>
      <c r="D68">
        <v>296036920</v>
      </c>
      <c r="E68" s="6">
        <f t="shared" si="6"/>
        <v>0.23902388428377569</v>
      </c>
      <c r="F68" s="1">
        <v>0.23902388428377569</v>
      </c>
    </row>
    <row r="69" spans="1:11">
      <c r="B69" t="s">
        <v>386</v>
      </c>
      <c r="C69">
        <v>122949716</v>
      </c>
      <c r="D69">
        <v>143961722</v>
      </c>
      <c r="E69" s="6">
        <f t="shared" si="6"/>
        <v>0.17089918288221179</v>
      </c>
      <c r="F69" s="1">
        <v>0.17089918288221179</v>
      </c>
    </row>
    <row r="70" spans="1:11">
      <c r="B70" t="s">
        <v>387</v>
      </c>
      <c r="C70">
        <v>248099121</v>
      </c>
      <c r="D70">
        <v>546114763</v>
      </c>
      <c r="E70" s="6">
        <f t="shared" si="6"/>
        <v>1.2011958800934244</v>
      </c>
      <c r="F70" s="1">
        <v>1.2011958800934244</v>
      </c>
    </row>
    <row r="72" spans="1:11">
      <c r="A72" t="s">
        <v>399</v>
      </c>
      <c r="B72" t="s">
        <v>379</v>
      </c>
      <c r="C72">
        <v>53408381302</v>
      </c>
      <c r="D72">
        <v>74790930551</v>
      </c>
      <c r="E72" s="6">
        <f>+(D72-C72)/C72</f>
        <v>0.40035943287798692</v>
      </c>
      <c r="F72" s="1">
        <v>0.40035943287798692</v>
      </c>
      <c r="J72" t="s">
        <v>432</v>
      </c>
      <c r="K72" t="s">
        <v>431</v>
      </c>
    </row>
    <row r="73" spans="1:11">
      <c r="B73" t="s">
        <v>380</v>
      </c>
      <c r="C73">
        <v>53581592326</v>
      </c>
      <c r="D73">
        <v>75177236176</v>
      </c>
      <c r="E73" s="6">
        <f t="shared" ref="E73:E80" si="7">+(D73-C73)/C73</f>
        <v>0.40304221865241024</v>
      </c>
      <c r="F73" s="1">
        <v>0.40304221865241024</v>
      </c>
      <c r="I73" t="s">
        <v>393</v>
      </c>
      <c r="J73">
        <v>258281685</v>
      </c>
      <c r="K73">
        <v>641037327</v>
      </c>
    </row>
    <row r="74" spans="1:11">
      <c r="B74" t="s">
        <v>381</v>
      </c>
      <c r="C74">
        <v>29006613026</v>
      </c>
      <c r="D74">
        <v>45910140086</v>
      </c>
      <c r="E74" s="6">
        <f t="shared" si="7"/>
        <v>0.58274735643380937</v>
      </c>
      <c r="F74" s="1">
        <v>0.58274735643380937</v>
      </c>
      <c r="I74" t="s">
        <v>394</v>
      </c>
      <c r="J74">
        <v>1454019293</v>
      </c>
      <c r="K74">
        <v>1261190085</v>
      </c>
    </row>
    <row r="75" spans="1:11">
      <c r="B75" t="s">
        <v>382</v>
      </c>
      <c r="C75">
        <v>24574979300</v>
      </c>
      <c r="D75">
        <v>29267096090</v>
      </c>
      <c r="E75" s="6">
        <f t="shared" si="7"/>
        <v>0.19093065075338639</v>
      </c>
      <c r="F75" s="1">
        <v>0.19093065075338639</v>
      </c>
      <c r="I75" t="s">
        <v>395</v>
      </c>
      <c r="J75">
        <v>1399141119</v>
      </c>
      <c r="K75">
        <v>1201384463</v>
      </c>
    </row>
    <row r="76" spans="1:11">
      <c r="B76" t="s">
        <v>383</v>
      </c>
      <c r="C76">
        <v>735707377</v>
      </c>
      <c r="D76">
        <v>1316875442</v>
      </c>
      <c r="E76" s="6">
        <f t="shared" si="7"/>
        <v>0.78994459369135839</v>
      </c>
      <c r="F76" s="1">
        <v>0.78994459369135839</v>
      </c>
      <c r="I76" t="s">
        <v>23</v>
      </c>
      <c r="J76">
        <v>257939816</v>
      </c>
      <c r="K76">
        <v>722039624</v>
      </c>
    </row>
    <row r="77" spans="1:11">
      <c r="B77" t="s">
        <v>384</v>
      </c>
      <c r="C77">
        <v>98194096</v>
      </c>
      <c r="D77">
        <v>128422641</v>
      </c>
      <c r="E77" s="6">
        <f t="shared" si="7"/>
        <v>0.30784483213736191</v>
      </c>
      <c r="F77" s="1">
        <v>0.30784483213736191</v>
      </c>
      <c r="I77" t="s">
        <v>396</v>
      </c>
      <c r="J77">
        <v>71285074</v>
      </c>
      <c r="K77">
        <v>74694927</v>
      </c>
    </row>
    <row r="78" spans="1:11">
      <c r="B78" t="s">
        <v>385</v>
      </c>
      <c r="C78">
        <v>233380808</v>
      </c>
      <c r="D78">
        <v>328485626</v>
      </c>
      <c r="E78" s="6">
        <f t="shared" si="7"/>
        <v>0.40750916416400446</v>
      </c>
      <c r="F78" s="1">
        <v>0.40750916416400446</v>
      </c>
      <c r="I78" t="s">
        <v>397</v>
      </c>
      <c r="J78">
        <v>95350608</v>
      </c>
      <c r="K78">
        <v>711501178</v>
      </c>
    </row>
    <row r="79" spans="1:11">
      <c r="B79" t="s">
        <v>386</v>
      </c>
      <c r="C79">
        <v>133793482</v>
      </c>
      <c r="D79">
        <v>198215118</v>
      </c>
      <c r="E79" s="6">
        <f t="shared" si="7"/>
        <v>0.48150055620796234</v>
      </c>
      <c r="F79" s="1">
        <v>0.48150055620796234</v>
      </c>
      <c r="I79" t="s">
        <v>398</v>
      </c>
      <c r="J79">
        <v>248099121</v>
      </c>
      <c r="K79">
        <v>546114763</v>
      </c>
    </row>
    <row r="80" spans="1:11">
      <c r="B80" t="s">
        <v>387</v>
      </c>
      <c r="C80">
        <v>270338991</v>
      </c>
      <c r="D80">
        <v>661752057</v>
      </c>
      <c r="E80" s="6">
        <f t="shared" si="7"/>
        <v>1.4478602015644868</v>
      </c>
      <c r="F80" s="1">
        <v>1.4478602015644868</v>
      </c>
      <c r="I80" t="s">
        <v>399</v>
      </c>
      <c r="J80">
        <v>270338991</v>
      </c>
      <c r="K80">
        <v>661752057</v>
      </c>
    </row>
    <row r="81" spans="1:23">
      <c r="I81" t="s">
        <v>28</v>
      </c>
      <c r="J81">
        <v>256987112</v>
      </c>
      <c r="K81">
        <v>700270067</v>
      </c>
    </row>
    <row r="82" spans="1:23">
      <c r="A82" t="s">
        <v>28</v>
      </c>
      <c r="B82" t="s">
        <v>379</v>
      </c>
      <c r="C82">
        <v>53967871539</v>
      </c>
      <c r="D82">
        <v>78209961199</v>
      </c>
      <c r="E82" s="6">
        <f>+(D82-C82)/C82</f>
        <v>0.44919484442667712</v>
      </c>
      <c r="F82" s="1">
        <v>0.44919484442667712</v>
      </c>
      <c r="I82" t="s">
        <v>400</v>
      </c>
      <c r="J82">
        <v>1033692772</v>
      </c>
      <c r="K82">
        <v>1126454532</v>
      </c>
    </row>
    <row r="83" spans="1:23">
      <c r="B83" t="s">
        <v>380</v>
      </c>
      <c r="C83">
        <v>52152276424</v>
      </c>
      <c r="D83">
        <v>75608838999</v>
      </c>
      <c r="E83" s="6">
        <f t="shared" ref="E83:E90" si="8">+(D83-C83)/C83</f>
        <v>0.44977063674646239</v>
      </c>
      <c r="F83" s="1">
        <v>0.44977063674646239</v>
      </c>
      <c r="I83" t="s">
        <v>401</v>
      </c>
      <c r="J83">
        <v>278940147</v>
      </c>
      <c r="K83">
        <v>530094631</v>
      </c>
    </row>
    <row r="84" spans="1:23">
      <c r="B84" t="s">
        <v>381</v>
      </c>
      <c r="C84">
        <v>28974838242</v>
      </c>
      <c r="D84">
        <v>47072786365</v>
      </c>
      <c r="E84" s="6">
        <f t="shared" si="8"/>
        <v>0.62460911677382269</v>
      </c>
      <c r="F84" s="1">
        <v>0.62460911677382269</v>
      </c>
      <c r="I84" t="s">
        <v>402</v>
      </c>
      <c r="J84">
        <v>252732943</v>
      </c>
      <c r="K84">
        <v>632719623</v>
      </c>
    </row>
    <row r="85" spans="1:23">
      <c r="B85" t="s">
        <v>382</v>
      </c>
      <c r="C85">
        <v>23177438182</v>
      </c>
      <c r="D85">
        <v>28536052634</v>
      </c>
      <c r="E85" s="6">
        <f t="shared" si="8"/>
        <v>0.23119960065998979</v>
      </c>
      <c r="F85" s="1">
        <v>0.23119960065998979</v>
      </c>
      <c r="I85" t="s">
        <v>403</v>
      </c>
      <c r="J85">
        <v>226186509</v>
      </c>
      <c r="K85">
        <v>688376284</v>
      </c>
    </row>
    <row r="86" spans="1:23">
      <c r="B86" t="s">
        <v>383</v>
      </c>
      <c r="C86">
        <v>723115409</v>
      </c>
      <c r="D86">
        <v>1339213903</v>
      </c>
      <c r="E86" s="6">
        <f t="shared" si="8"/>
        <v>0.85200576053552191</v>
      </c>
      <c r="F86" s="1">
        <v>0.85200576053552191</v>
      </c>
      <c r="I86" t="s">
        <v>33</v>
      </c>
      <c r="J86">
        <v>230234696</v>
      </c>
      <c r="K86">
        <v>694749369</v>
      </c>
    </row>
    <row r="87" spans="1:23">
      <c r="B87" t="s">
        <v>384</v>
      </c>
      <c r="C87">
        <v>99313385</v>
      </c>
      <c r="D87">
        <v>168751108</v>
      </c>
      <c r="E87" s="6">
        <f t="shared" si="8"/>
        <v>0.69917789027128618</v>
      </c>
      <c r="F87" s="1">
        <v>0.69917789027128618</v>
      </c>
      <c r="I87" t="s">
        <v>404</v>
      </c>
    </row>
    <row r="88" spans="1:23">
      <c r="B88" t="s">
        <v>385</v>
      </c>
      <c r="C88">
        <v>233763466</v>
      </c>
      <c r="D88">
        <v>338217643</v>
      </c>
      <c r="E88" s="6">
        <f t="shared" si="8"/>
        <v>0.44683704766766247</v>
      </c>
      <c r="F88" s="1">
        <v>0.44683704766766247</v>
      </c>
    </row>
    <row r="89" spans="1:23">
      <c r="B89" t="s">
        <v>386</v>
      </c>
      <c r="C89">
        <v>133051446</v>
      </c>
      <c r="D89">
        <v>131975085</v>
      </c>
      <c r="E89" s="6">
        <f t="shared" si="8"/>
        <v>-8.0898106135577057E-3</v>
      </c>
      <c r="F89" s="1">
        <v>-8.0898106135577057E-3</v>
      </c>
    </row>
    <row r="90" spans="1:23">
      <c r="B90" t="s">
        <v>387</v>
      </c>
      <c r="C90">
        <v>256987112</v>
      </c>
      <c r="D90">
        <v>700270067</v>
      </c>
      <c r="E90" s="6">
        <f t="shared" si="8"/>
        <v>1.7249229019702748</v>
      </c>
      <c r="F90" s="1">
        <v>1.7249229019702748</v>
      </c>
    </row>
    <row r="91" spans="1:23">
      <c r="H91" t="s">
        <v>430</v>
      </c>
    </row>
    <row r="92" spans="1:23">
      <c r="A92" t="s">
        <v>400</v>
      </c>
      <c r="B92" t="s">
        <v>379</v>
      </c>
      <c r="C92">
        <v>11836665740</v>
      </c>
      <c r="D92">
        <v>11676938139</v>
      </c>
      <c r="E92" s="6">
        <f>+(D92-C92)/C92</f>
        <v>-1.3494306970266781E-2</v>
      </c>
      <c r="F92" s="1">
        <v>-1.3494306970266781E-2</v>
      </c>
      <c r="H92" t="s">
        <v>379</v>
      </c>
      <c r="I92" s="1">
        <v>-0.38387281875812318</v>
      </c>
      <c r="J92" s="1">
        <v>-2.3814206795224522E-3</v>
      </c>
      <c r="K92" s="1">
        <v>-1.5480145274010778E-2</v>
      </c>
      <c r="L92" s="1">
        <v>0.32816530409532135</v>
      </c>
      <c r="M92" s="1">
        <v>1.5029508263153236E-2</v>
      </c>
      <c r="N92" s="1">
        <v>-0.19626435398544659</v>
      </c>
      <c r="O92" s="1">
        <v>0.30760068893590037</v>
      </c>
      <c r="P92" s="1">
        <v>0.40035943287798692</v>
      </c>
      <c r="Q92" s="1">
        <v>0.44919484442667712</v>
      </c>
      <c r="R92" s="1">
        <v>-1.3494306970266781E-2</v>
      </c>
      <c r="S92" s="1">
        <v>-0.15062381620305787</v>
      </c>
      <c r="T92" s="1">
        <v>0.29816313412242007</v>
      </c>
      <c r="U92" s="1">
        <v>0.31206990826843156</v>
      </c>
      <c r="V92" s="1">
        <v>0.28724111345754083</v>
      </c>
      <c r="W92" s="1">
        <v>-0.29744917323041148</v>
      </c>
    </row>
    <row r="93" spans="1:23">
      <c r="B93" t="s">
        <v>380</v>
      </c>
      <c r="C93">
        <v>8584568852</v>
      </c>
      <c r="D93">
        <v>8632570910</v>
      </c>
      <c r="E93" s="6">
        <f t="shared" ref="E93:E100" si="9">+(D93-C93)/C93</f>
        <v>5.5916678900905618E-3</v>
      </c>
      <c r="F93" s="1">
        <v>5.5916678900905618E-3</v>
      </c>
      <c r="H93" t="s">
        <v>380</v>
      </c>
      <c r="I93" s="1">
        <v>-0.17878799405536577</v>
      </c>
      <c r="J93" s="1">
        <v>-2.7417828017801498E-2</v>
      </c>
      <c r="K93" s="1">
        <v>-1.2334921415967771E-2</v>
      </c>
      <c r="L93" s="1">
        <v>0.30964176301586588</v>
      </c>
      <c r="M93" s="1">
        <v>1.2092554005434134E-2</v>
      </c>
      <c r="N93" s="1">
        <v>5.3589268758481405E-2</v>
      </c>
      <c r="O93" s="1">
        <v>0.28451237295199011</v>
      </c>
      <c r="P93" s="1">
        <v>0.40304221865241024</v>
      </c>
      <c r="Q93" s="1">
        <v>0.44977063674646239</v>
      </c>
      <c r="R93" s="1">
        <v>5.5916678900905618E-3</v>
      </c>
      <c r="S93" s="1">
        <v>-0.48658127523743228</v>
      </c>
      <c r="T93" s="1">
        <v>0.2977890724158147</v>
      </c>
      <c r="U93" s="1">
        <v>0.26548180758875656</v>
      </c>
      <c r="V93" s="1">
        <v>0.36508996835157809</v>
      </c>
      <c r="W93" s="1">
        <v>-0.28140148161793294</v>
      </c>
    </row>
    <row r="94" spans="1:23">
      <c r="B94" t="s">
        <v>381</v>
      </c>
      <c r="C94">
        <v>283909679</v>
      </c>
      <c r="D94">
        <v>276419069</v>
      </c>
      <c r="E94" s="6">
        <f t="shared" si="9"/>
        <v>-2.6383778201517393E-2</v>
      </c>
      <c r="F94" s="1">
        <v>-2.6383778201517393E-2</v>
      </c>
      <c r="H94" t="s">
        <v>381</v>
      </c>
      <c r="I94" s="1">
        <v>-0.50903848456421774</v>
      </c>
      <c r="J94" s="1">
        <v>-0.22810746835580353</v>
      </c>
      <c r="K94" s="1">
        <v>-0.10585536740872782</v>
      </c>
      <c r="L94" s="1">
        <v>0.48875713907517143</v>
      </c>
      <c r="M94" s="1">
        <v>6.6667154316600363E-2</v>
      </c>
      <c r="N94" s="1">
        <v>-0.4479032566074837</v>
      </c>
      <c r="O94" s="1">
        <v>0.48877089819205799</v>
      </c>
      <c r="P94" s="1">
        <v>0.58274735643380937</v>
      </c>
      <c r="Q94" s="1">
        <v>0.62460911677382269</v>
      </c>
      <c r="R94" s="1">
        <v>-2.6383778201517393E-2</v>
      </c>
      <c r="S94" s="1">
        <v>-0.15819996172998632</v>
      </c>
      <c r="T94" s="1">
        <v>0.44510770348197937</v>
      </c>
      <c r="U94" s="1">
        <v>0.44181695785301378</v>
      </c>
      <c r="V94" s="1">
        <v>0.42979682075904779</v>
      </c>
      <c r="W94" s="1">
        <v>-0.79853569320817097</v>
      </c>
    </row>
    <row r="95" spans="1:23">
      <c r="B95" t="s">
        <v>382</v>
      </c>
      <c r="C95">
        <v>8300659173</v>
      </c>
      <c r="D95">
        <v>8356151841</v>
      </c>
      <c r="E95" s="6">
        <f t="shared" si="9"/>
        <v>6.6853326758077218E-3</v>
      </c>
      <c r="F95" s="1">
        <v>6.6853326758077218E-3</v>
      </c>
      <c r="H95" t="s">
        <v>382</v>
      </c>
      <c r="I95" s="1">
        <v>0.24101330228381426</v>
      </c>
      <c r="J95" s="1">
        <v>-1.0146138860095816E-2</v>
      </c>
      <c r="K95" s="1">
        <v>-5.5799985505482529E-3</v>
      </c>
      <c r="L95" s="1">
        <v>9.4016604486302613E-2</v>
      </c>
      <c r="M95" s="1">
        <v>-1.3813267860868289E-3</v>
      </c>
      <c r="N95" s="1">
        <v>0.54480642113032396</v>
      </c>
      <c r="O95" s="1">
        <v>4.4716448890178243E-2</v>
      </c>
      <c r="P95" s="1">
        <v>0.19093065075338639</v>
      </c>
      <c r="Q95" s="1">
        <v>0.23119960065998979</v>
      </c>
      <c r="R95" s="1">
        <v>6.6853326758077218E-3</v>
      </c>
      <c r="S95" s="1">
        <v>-0.7638967283398076</v>
      </c>
      <c r="T95" s="1">
        <v>0.127287046005747</v>
      </c>
      <c r="U95" s="1">
        <v>5.5700600230210798E-2</v>
      </c>
      <c r="V95" s="1">
        <v>0.27792299973917062</v>
      </c>
      <c r="W95" s="1">
        <v>-0.12818782359772266</v>
      </c>
    </row>
    <row r="96" spans="1:23">
      <c r="B96" t="s">
        <v>383</v>
      </c>
      <c r="C96">
        <v>3146714871</v>
      </c>
      <c r="D96">
        <v>3112592305</v>
      </c>
      <c r="E96" s="6">
        <f t="shared" si="9"/>
        <v>-1.0843869685961134E-2</v>
      </c>
      <c r="F96" s="1">
        <v>-1.0843869685961134E-2</v>
      </c>
      <c r="H96" t="s">
        <v>383</v>
      </c>
      <c r="I96" s="1">
        <v>0.70871146080135294</v>
      </c>
      <c r="J96" s="1">
        <v>-3.0618106425754452E-2</v>
      </c>
      <c r="K96" s="1">
        <v>-3.9513398307099545E-2</v>
      </c>
      <c r="L96" s="1">
        <v>0.78561115125110492</v>
      </c>
      <c r="M96" s="1">
        <v>0.10206115371794365</v>
      </c>
      <c r="N96" s="1">
        <v>1.1497923084409802</v>
      </c>
      <c r="O96" s="1">
        <v>0.60831797411290323</v>
      </c>
      <c r="P96" s="1">
        <v>0.78994459369135839</v>
      </c>
      <c r="Q96" s="1">
        <v>0.85200576053552191</v>
      </c>
      <c r="R96" s="1">
        <v>-1.0843869685961134E-2</v>
      </c>
      <c r="S96" s="1">
        <v>0.44196796152733286</v>
      </c>
      <c r="T96" s="1">
        <v>0.80647749685558168</v>
      </c>
      <c r="U96" s="1">
        <v>0.96474155148631413</v>
      </c>
      <c r="V96" s="1">
        <v>0.91952006420509935</v>
      </c>
      <c r="W96" s="1">
        <v>-0.36637317522742097</v>
      </c>
    </row>
    <row r="97" spans="1:23">
      <c r="B97" t="s">
        <v>384</v>
      </c>
      <c r="C97">
        <v>1794260352</v>
      </c>
      <c r="D97">
        <v>1564029501</v>
      </c>
      <c r="E97" s="6">
        <f t="shared" si="9"/>
        <v>-0.12831518611185364</v>
      </c>
      <c r="F97" s="1">
        <v>-0.12831518611185364</v>
      </c>
      <c r="H97" t="s">
        <v>384</v>
      </c>
      <c r="I97" s="1">
        <v>0.22217470626403807</v>
      </c>
      <c r="J97" s="1">
        <v>-2.5607409281081673E-2</v>
      </c>
      <c r="K97" s="1">
        <v>2.6367251105470398E-2</v>
      </c>
      <c r="L97" s="1">
        <v>-2.762559579920992E-2</v>
      </c>
      <c r="M97" s="1">
        <v>0.11978403505156668</v>
      </c>
      <c r="N97" s="1">
        <v>-0.42578990552228707</v>
      </c>
      <c r="O97" s="1">
        <v>0.55686288196734524</v>
      </c>
      <c r="P97" s="1">
        <v>0.30784483213736191</v>
      </c>
      <c r="Q97" s="1">
        <v>0.69917789027128618</v>
      </c>
      <c r="R97" s="1">
        <v>-0.12831518611185364</v>
      </c>
      <c r="S97" s="1">
        <v>0.37471421871519445</v>
      </c>
      <c r="T97" s="1">
        <v>0.57423581274612678</v>
      </c>
      <c r="U97" s="1">
        <v>0.38721740688741357</v>
      </c>
      <c r="V97" s="1">
        <v>0.4144456899764189</v>
      </c>
      <c r="W97" s="1">
        <v>-9.4903595817579067E-2</v>
      </c>
    </row>
    <row r="98" spans="1:23">
      <c r="B98" t="s">
        <v>385</v>
      </c>
      <c r="C98">
        <v>114663728</v>
      </c>
      <c r="D98">
        <v>167029967</v>
      </c>
      <c r="E98" s="6">
        <f t="shared" si="9"/>
        <v>0.45669402097235146</v>
      </c>
      <c r="F98" s="1">
        <v>0.45669402097235146</v>
      </c>
      <c r="H98" t="s">
        <v>385</v>
      </c>
      <c r="I98" s="1">
        <v>0.10117681553204143</v>
      </c>
      <c r="J98" s="1">
        <v>7.9342669760418899E-2</v>
      </c>
      <c r="K98" s="1">
        <v>6.8858452781293183E-2</v>
      </c>
      <c r="L98" s="1">
        <v>0.32728146971696959</v>
      </c>
      <c r="M98" s="1">
        <v>0.22391806790775748</v>
      </c>
      <c r="N98" s="1">
        <v>4.4728193346153772E-2</v>
      </c>
      <c r="O98" s="1">
        <v>0.23902388428377569</v>
      </c>
      <c r="P98" s="1">
        <v>0.40750916416400446</v>
      </c>
      <c r="Q98" s="1">
        <v>0.44683704766766247</v>
      </c>
      <c r="R98" s="1">
        <v>0.45669402097235146</v>
      </c>
      <c r="S98" s="1">
        <v>0.15206705657949041</v>
      </c>
      <c r="T98" s="1">
        <v>0.32019117591767426</v>
      </c>
      <c r="U98" s="1">
        <v>0.46228912245106712</v>
      </c>
      <c r="V98" s="1">
        <v>0.27863075845072388</v>
      </c>
      <c r="W98" s="1">
        <v>-2.7928816305622058E-2</v>
      </c>
    </row>
    <row r="99" spans="1:23">
      <c r="B99" t="s">
        <v>386</v>
      </c>
      <c r="C99">
        <v>204098019</v>
      </c>
      <c r="D99">
        <v>255078305</v>
      </c>
      <c r="E99" s="6">
        <f t="shared" si="9"/>
        <v>0.24978334552085976</v>
      </c>
      <c r="F99" s="1">
        <v>0.24978334552085976</v>
      </c>
      <c r="H99" t="s">
        <v>386</v>
      </c>
      <c r="I99" s="1">
        <v>0.97876205393123816</v>
      </c>
      <c r="J99" s="1">
        <v>0.9909285464564368</v>
      </c>
      <c r="K99" s="1">
        <v>6.2169133801028925E-2</v>
      </c>
      <c r="L99" s="1">
        <v>0.30722611228030783</v>
      </c>
      <c r="M99" s="1">
        <v>-1.1955463936562485E-2</v>
      </c>
      <c r="N99" s="1">
        <v>1.5868454105265264</v>
      </c>
      <c r="O99" s="1">
        <v>0.17089918288221179</v>
      </c>
      <c r="P99" s="1">
        <v>0.48150055620796234</v>
      </c>
      <c r="Q99" s="1">
        <v>-8.0898106135577057E-3</v>
      </c>
      <c r="R99" s="1">
        <v>0.24978334552085976</v>
      </c>
      <c r="S99" s="1">
        <v>0.28969894986566652</v>
      </c>
      <c r="T99" s="1">
        <v>0.49996510517332748</v>
      </c>
      <c r="U99" s="1">
        <v>0.43733936550842178</v>
      </c>
      <c r="V99" s="1">
        <v>0.52152737010744554</v>
      </c>
      <c r="W99" s="1">
        <v>-0.39593256157418233</v>
      </c>
    </row>
    <row r="100" spans="1:23">
      <c r="B100" t="s">
        <v>387</v>
      </c>
      <c r="C100">
        <v>1033692772</v>
      </c>
      <c r="D100">
        <v>1126454532</v>
      </c>
      <c r="E100" s="6">
        <f t="shared" si="9"/>
        <v>8.9738230267900135E-2</v>
      </c>
      <c r="F100" s="1">
        <v>8.9738230267900135E-2</v>
      </c>
      <c r="H100" t="s">
        <v>387</v>
      </c>
      <c r="I100" s="1">
        <v>1.4819310242613601</v>
      </c>
      <c r="J100" s="1">
        <v>-0.1326180532323927</v>
      </c>
      <c r="K100" s="1">
        <v>-0.14134146535650491</v>
      </c>
      <c r="L100" s="1">
        <v>1.799256179976495</v>
      </c>
      <c r="M100" s="1">
        <v>4.7834038862048456E-2</v>
      </c>
      <c r="N100" s="1">
        <v>6.4619469442711894</v>
      </c>
      <c r="O100" s="1">
        <v>1.2011958800934244</v>
      </c>
      <c r="P100" s="1">
        <v>1.4478602015644868</v>
      </c>
      <c r="Q100" s="1">
        <v>1.7249229019702748</v>
      </c>
      <c r="R100" s="1">
        <v>8.9738230267900135E-2</v>
      </c>
      <c r="S100" s="1">
        <v>0.90038844067863777</v>
      </c>
      <c r="T100" s="1">
        <v>1.503510684002916</v>
      </c>
      <c r="U100" s="1">
        <v>2.0434011605882296</v>
      </c>
      <c r="V100" s="1">
        <v>2.0175702492729419</v>
      </c>
      <c r="W100" s="1">
        <v>-0.8338936937743251</v>
      </c>
    </row>
    <row r="102" spans="1:23">
      <c r="A102" s="2" t="s">
        <v>401</v>
      </c>
      <c r="B102" t="s">
        <v>379</v>
      </c>
      <c r="C102">
        <v>80294981125</v>
      </c>
      <c r="D102">
        <v>68200644646</v>
      </c>
      <c r="E102" s="6">
        <f>+(D102-C102)/C102</f>
        <v>-0.15062381620305787</v>
      </c>
      <c r="F102" s="1">
        <v>-0.15062381620305787</v>
      </c>
    </row>
    <row r="103" spans="1:23">
      <c r="A103" s="2"/>
      <c r="B103" t="s">
        <v>380</v>
      </c>
      <c r="C103">
        <v>84598990298</v>
      </c>
      <c r="D103">
        <v>43434705715</v>
      </c>
      <c r="E103" s="6">
        <f t="shared" ref="E103:E110" si="10">+(D103-C103)/C103</f>
        <v>-0.48658127523743228</v>
      </c>
      <c r="F103" s="1">
        <v>-0.48658127523743228</v>
      </c>
    </row>
    <row r="104" spans="1:23">
      <c r="A104" s="2"/>
      <c r="B104" t="s">
        <v>381</v>
      </c>
      <c r="C104">
        <v>38733255021</v>
      </c>
      <c r="D104">
        <v>32605655559</v>
      </c>
      <c r="E104" s="6">
        <f t="shared" si="10"/>
        <v>-0.15819996172998632</v>
      </c>
      <c r="F104" s="1">
        <v>-0.15819996172998632</v>
      </c>
    </row>
    <row r="105" spans="1:23">
      <c r="A105" s="2"/>
      <c r="B105" t="s">
        <v>382</v>
      </c>
      <c r="C105">
        <v>45865735277</v>
      </c>
      <c r="D105">
        <v>10829050156</v>
      </c>
      <c r="E105" s="6">
        <f t="shared" si="10"/>
        <v>-0.7638967283398076</v>
      </c>
      <c r="F105" s="1">
        <v>-0.7638967283398076</v>
      </c>
    </row>
    <row r="106" spans="1:23">
      <c r="A106" s="2"/>
      <c r="B106" t="s">
        <v>383</v>
      </c>
      <c r="C106">
        <v>960968156</v>
      </c>
      <c r="D106">
        <v>1385685293</v>
      </c>
      <c r="E106" s="6">
        <f t="shared" si="10"/>
        <v>0.44196796152733286</v>
      </c>
      <c r="F106" s="1">
        <v>0.44196796152733286</v>
      </c>
    </row>
    <row r="107" spans="1:23">
      <c r="A107" s="2"/>
      <c r="B107" t="s">
        <v>384</v>
      </c>
      <c r="C107">
        <v>165400964</v>
      </c>
      <c r="D107">
        <v>227379057</v>
      </c>
      <c r="E107" s="6">
        <f t="shared" si="10"/>
        <v>0.37471421871519445</v>
      </c>
      <c r="F107" s="1">
        <v>0.37471421871519445</v>
      </c>
    </row>
    <row r="108" spans="1:23">
      <c r="A108" s="2"/>
      <c r="B108" t="s">
        <v>385</v>
      </c>
      <c r="C108">
        <v>276692789</v>
      </c>
      <c r="D108">
        <v>318768647</v>
      </c>
      <c r="E108" s="6">
        <f t="shared" si="10"/>
        <v>0.15206705657949041</v>
      </c>
      <c r="F108" s="1">
        <v>0.15206705657949041</v>
      </c>
    </row>
    <row r="109" spans="1:23">
      <c r="A109" s="2"/>
      <c r="B109" t="s">
        <v>386</v>
      </c>
      <c r="C109">
        <v>239934256</v>
      </c>
      <c r="D109">
        <v>309442958</v>
      </c>
      <c r="E109" s="6">
        <f t="shared" si="10"/>
        <v>0.28969894986566652</v>
      </c>
      <c r="F109" s="1">
        <v>0.28969894986566652</v>
      </c>
    </row>
    <row r="110" spans="1:23">
      <c r="A110" s="2"/>
      <c r="B110" t="s">
        <v>387</v>
      </c>
      <c r="C110">
        <v>278940147</v>
      </c>
      <c r="D110">
        <v>530094631</v>
      </c>
      <c r="E110" s="6">
        <f t="shared" si="10"/>
        <v>0.90038844067863777</v>
      </c>
      <c r="F110" s="1">
        <v>0.90038844067863777</v>
      </c>
    </row>
    <row r="111" spans="1:23">
      <c r="A111" s="2"/>
    </row>
    <row r="112" spans="1:23">
      <c r="A112" s="2" t="s">
        <v>402</v>
      </c>
      <c r="B112" t="s">
        <v>379</v>
      </c>
      <c r="C112">
        <v>53434025259</v>
      </c>
      <c r="D112">
        <v>69366081699</v>
      </c>
      <c r="E112" s="6">
        <f>+(D112-C112)/C112</f>
        <v>0.29816313412242007</v>
      </c>
      <c r="F112" s="1">
        <v>0.29816313412242007</v>
      </c>
    </row>
    <row r="113" spans="1:11">
      <c r="A113" s="2"/>
      <c r="B113" t="s">
        <v>380</v>
      </c>
      <c r="C113">
        <v>53156067137</v>
      </c>
      <c r="D113">
        <v>68985363063</v>
      </c>
      <c r="E113" s="6">
        <f t="shared" ref="E113:E120" si="11">+(D113-C113)/C113</f>
        <v>0.2977890724158147</v>
      </c>
      <c r="F113" s="1">
        <v>0.2977890724158147</v>
      </c>
    </row>
    <row r="114" spans="1:11">
      <c r="A114" s="2"/>
      <c r="B114" t="s">
        <v>381</v>
      </c>
      <c r="C114">
        <v>28516765508</v>
      </c>
      <c r="D114">
        <v>41209797514</v>
      </c>
      <c r="E114" s="6">
        <f t="shared" si="11"/>
        <v>0.44510770348197937</v>
      </c>
      <c r="F114" s="1">
        <v>0.44510770348197937</v>
      </c>
    </row>
    <row r="115" spans="1:11">
      <c r="A115" s="2"/>
      <c r="B115" t="s">
        <v>382</v>
      </c>
      <c r="C115">
        <v>24639301629</v>
      </c>
      <c r="D115">
        <v>27775565549</v>
      </c>
      <c r="E115" s="6">
        <f t="shared" si="11"/>
        <v>0.127287046005747</v>
      </c>
      <c r="F115" s="1">
        <v>0.127287046005747</v>
      </c>
    </row>
    <row r="116" spans="1:11">
      <c r="A116" s="2"/>
      <c r="B116" t="s">
        <v>383</v>
      </c>
      <c r="C116">
        <v>707006750</v>
      </c>
      <c r="D116">
        <v>1277191784</v>
      </c>
      <c r="E116" s="6">
        <f t="shared" si="11"/>
        <v>0.80647749685558168</v>
      </c>
      <c r="F116" s="1">
        <v>0.80647749685558168</v>
      </c>
    </row>
    <row r="117" spans="1:11">
      <c r="A117" s="2"/>
      <c r="B117" t="s">
        <v>384</v>
      </c>
      <c r="C117">
        <v>92057738</v>
      </c>
      <c r="D117">
        <v>144920588</v>
      </c>
      <c r="E117" s="6">
        <f t="shared" si="11"/>
        <v>0.57423581274612678</v>
      </c>
      <c r="F117" s="1">
        <v>0.57423581274612678</v>
      </c>
    </row>
    <row r="118" spans="1:11">
      <c r="A118" s="2"/>
      <c r="B118" t="s">
        <v>385</v>
      </c>
      <c r="C118">
        <v>243416224</v>
      </c>
      <c r="D118">
        <v>321355951</v>
      </c>
      <c r="E118" s="6">
        <f t="shared" si="11"/>
        <v>0.32019117591767426</v>
      </c>
      <c r="F118" s="1">
        <v>0.32019117591767426</v>
      </c>
    </row>
    <row r="119" spans="1:11">
      <c r="A119" s="2"/>
      <c r="B119" t="s">
        <v>386</v>
      </c>
      <c r="C119">
        <v>118799845</v>
      </c>
      <c r="D119">
        <v>178195622</v>
      </c>
      <c r="E119" s="6">
        <f t="shared" si="11"/>
        <v>0.49996510517332748</v>
      </c>
      <c r="F119" s="1">
        <v>0.49996510517332748</v>
      </c>
    </row>
    <row r="120" spans="1:11">
      <c r="A120" s="2"/>
      <c r="B120" t="s">
        <v>387</v>
      </c>
      <c r="C120">
        <v>252732943</v>
      </c>
      <c r="D120">
        <v>632719623</v>
      </c>
      <c r="E120" s="6">
        <f t="shared" si="11"/>
        <v>1.503510684002916</v>
      </c>
      <c r="F120" s="1">
        <v>1.503510684002916</v>
      </c>
      <c r="J120" t="s">
        <v>432</v>
      </c>
      <c r="K120" t="s">
        <v>431</v>
      </c>
    </row>
    <row r="121" spans="1:11">
      <c r="A121" s="2"/>
      <c r="I121" t="s">
        <v>393</v>
      </c>
      <c r="J121">
        <v>237667898</v>
      </c>
      <c r="K121">
        <v>470288218</v>
      </c>
    </row>
    <row r="122" spans="1:11">
      <c r="A122" s="2" t="s">
        <v>403</v>
      </c>
      <c r="B122" t="s">
        <v>379</v>
      </c>
      <c r="C122">
        <v>54150476173</v>
      </c>
      <c r="D122">
        <v>71049210305</v>
      </c>
      <c r="E122" s="6">
        <f>+(D122-C122)/C122</f>
        <v>0.31206990826843156</v>
      </c>
      <c r="F122" s="1">
        <v>0.31206990826843156</v>
      </c>
      <c r="I122" t="s">
        <v>394</v>
      </c>
      <c r="J122">
        <v>107371106</v>
      </c>
      <c r="K122">
        <v>213768200</v>
      </c>
    </row>
    <row r="123" spans="1:11">
      <c r="A123" s="2"/>
      <c r="B123" t="s">
        <v>380</v>
      </c>
      <c r="C123">
        <v>53850919424</v>
      </c>
      <c r="D123">
        <v>68147358853</v>
      </c>
      <c r="E123" s="6">
        <f t="shared" ref="E123:E130" si="12">+(D123-C123)/C123</f>
        <v>0.26548180758875656</v>
      </c>
      <c r="F123" s="1">
        <v>0.26548180758875656</v>
      </c>
      <c r="I123" t="s">
        <v>395</v>
      </c>
      <c r="J123">
        <v>116962688</v>
      </c>
      <c r="K123">
        <v>124234157</v>
      </c>
    </row>
    <row r="124" spans="1:11">
      <c r="A124" s="2"/>
      <c r="B124" t="s">
        <v>381</v>
      </c>
      <c r="C124">
        <v>29257788931</v>
      </c>
      <c r="D124">
        <v>42184376230</v>
      </c>
      <c r="E124" s="6">
        <f t="shared" si="12"/>
        <v>0.44181695785301378</v>
      </c>
      <c r="F124" s="1">
        <v>0.44181695785301378</v>
      </c>
      <c r="I124" t="s">
        <v>23</v>
      </c>
      <c r="J124">
        <v>134117249</v>
      </c>
      <c r="K124">
        <v>175321570</v>
      </c>
    </row>
    <row r="125" spans="1:11">
      <c r="A125" s="2"/>
      <c r="B125" t="s">
        <v>382</v>
      </c>
      <c r="C125">
        <v>24593130493</v>
      </c>
      <c r="D125">
        <v>25962982623</v>
      </c>
      <c r="E125" s="6">
        <f t="shared" si="12"/>
        <v>5.5700600230210798E-2</v>
      </c>
      <c r="F125" s="1">
        <v>5.5700600230210798E-2</v>
      </c>
      <c r="I125" t="s">
        <v>396</v>
      </c>
      <c r="J125">
        <v>61866357</v>
      </c>
      <c r="K125">
        <v>61126716</v>
      </c>
    </row>
    <row r="126" spans="1:11">
      <c r="A126" s="2"/>
      <c r="B126" t="s">
        <v>383</v>
      </c>
      <c r="C126">
        <v>689861580</v>
      </c>
      <c r="D126">
        <v>1355399711</v>
      </c>
      <c r="E126" s="6">
        <f t="shared" si="12"/>
        <v>0.96474155148631413</v>
      </c>
      <c r="F126" s="1">
        <v>0.96474155148631413</v>
      </c>
      <c r="I126" t="s">
        <v>397</v>
      </c>
      <c r="J126">
        <v>226997597</v>
      </c>
      <c r="K126">
        <v>587207692</v>
      </c>
    </row>
    <row r="127" spans="1:11">
      <c r="A127" s="2"/>
      <c r="B127" t="s">
        <v>384</v>
      </c>
      <c r="C127">
        <v>106174341</v>
      </c>
      <c r="D127">
        <v>147286894</v>
      </c>
      <c r="E127" s="6">
        <f t="shared" si="12"/>
        <v>0.38721740688741357</v>
      </c>
      <c r="F127" s="1">
        <v>0.38721740688741357</v>
      </c>
      <c r="I127" t="s">
        <v>398</v>
      </c>
      <c r="J127">
        <v>122949716</v>
      </c>
      <c r="K127">
        <v>143961722</v>
      </c>
    </row>
    <row r="128" spans="1:11">
      <c r="A128" s="2"/>
      <c r="B128" t="s">
        <v>385</v>
      </c>
      <c r="C128">
        <v>235940598</v>
      </c>
      <c r="D128">
        <v>345013370</v>
      </c>
      <c r="E128" s="6">
        <f t="shared" si="12"/>
        <v>0.46228912245106712</v>
      </c>
      <c r="F128" s="1">
        <v>0.46228912245106712</v>
      </c>
      <c r="I128" t="s">
        <v>399</v>
      </c>
      <c r="J128">
        <v>133793482</v>
      </c>
      <c r="K128">
        <v>198215118</v>
      </c>
    </row>
    <row r="129" spans="1:11">
      <c r="A129" s="2"/>
      <c r="B129" t="s">
        <v>386</v>
      </c>
      <c r="C129">
        <v>121560132</v>
      </c>
      <c r="D129">
        <v>174723163</v>
      </c>
      <c r="E129" s="6">
        <f t="shared" si="12"/>
        <v>0.43733936550842178</v>
      </c>
      <c r="F129" s="1">
        <v>0.43733936550842178</v>
      </c>
      <c r="I129" t="s">
        <v>28</v>
      </c>
      <c r="J129">
        <v>133051446</v>
      </c>
      <c r="K129">
        <v>131975085</v>
      </c>
    </row>
    <row r="130" spans="1:11">
      <c r="A130" s="2"/>
      <c r="B130" t="s">
        <v>387</v>
      </c>
      <c r="C130">
        <v>226186509</v>
      </c>
      <c r="D130">
        <v>688376284</v>
      </c>
      <c r="E130" s="6">
        <f t="shared" si="12"/>
        <v>2.0434011605882296</v>
      </c>
      <c r="F130" s="1">
        <v>2.0434011605882296</v>
      </c>
      <c r="I130" t="s">
        <v>400</v>
      </c>
      <c r="J130">
        <v>204098019</v>
      </c>
      <c r="K130">
        <v>255078305</v>
      </c>
    </row>
    <row r="131" spans="1:11">
      <c r="A131" s="2"/>
      <c r="G131" t="s">
        <v>28</v>
      </c>
      <c r="I131" t="s">
        <v>401</v>
      </c>
      <c r="J131">
        <v>239934256</v>
      </c>
      <c r="K131">
        <v>309442958</v>
      </c>
    </row>
    <row r="132" spans="1:11">
      <c r="A132" s="2" t="s">
        <v>33</v>
      </c>
      <c r="B132" t="s">
        <v>379</v>
      </c>
      <c r="C132">
        <v>54001837802</v>
      </c>
      <c r="D132">
        <v>69513385821</v>
      </c>
      <c r="E132" s="6">
        <f>+(D132-C132)/C132</f>
        <v>0.28724111345754083</v>
      </c>
      <c r="F132" s="1">
        <v>0.28724111345754083</v>
      </c>
      <c r="G132" s="6">
        <v>0.44919484442667712</v>
      </c>
      <c r="I132" t="s">
        <v>402</v>
      </c>
      <c r="J132">
        <v>118799845</v>
      </c>
      <c r="K132">
        <v>178195622</v>
      </c>
    </row>
    <row r="133" spans="1:11">
      <c r="A133" s="2"/>
      <c r="B133" t="s">
        <v>380</v>
      </c>
      <c r="C133">
        <v>50862488361</v>
      </c>
      <c r="D133">
        <v>69431872627</v>
      </c>
      <c r="E133" s="6">
        <f t="shared" ref="E133:E140" si="13">+(D133-C133)/C133</f>
        <v>0.36508996835157809</v>
      </c>
      <c r="F133" s="1">
        <v>0.36508996835157809</v>
      </c>
      <c r="G133" s="6">
        <v>0.44977063674646239</v>
      </c>
      <c r="I133" t="s">
        <v>403</v>
      </c>
      <c r="J133">
        <v>121560132</v>
      </c>
      <c r="K133">
        <v>174723163</v>
      </c>
    </row>
    <row r="134" spans="1:11">
      <c r="A134" s="2"/>
      <c r="B134" t="s">
        <v>381</v>
      </c>
      <c r="C134">
        <v>29192186624</v>
      </c>
      <c r="D134">
        <v>41738895626</v>
      </c>
      <c r="E134" s="6">
        <f t="shared" si="13"/>
        <v>0.42979682075904779</v>
      </c>
      <c r="F134" s="1">
        <v>0.42979682075904779</v>
      </c>
      <c r="G134" s="6">
        <v>0.62460911677382269</v>
      </c>
      <c r="I134" t="s">
        <v>33</v>
      </c>
      <c r="J134">
        <v>129458498</v>
      </c>
      <c r="K134">
        <v>196974648</v>
      </c>
    </row>
    <row r="135" spans="1:11">
      <c r="A135" s="2"/>
      <c r="B135" t="s">
        <v>382</v>
      </c>
      <c r="C135">
        <v>21670301737</v>
      </c>
      <c r="D135">
        <v>27692977001</v>
      </c>
      <c r="E135" s="6">
        <f t="shared" si="13"/>
        <v>0.27792299973917062</v>
      </c>
      <c r="F135" s="1">
        <v>0.27792299973917062</v>
      </c>
      <c r="G135" s="6">
        <v>0.23119960065998979</v>
      </c>
      <c r="I135" t="s">
        <v>404</v>
      </c>
      <c r="J135">
        <v>255016866</v>
      </c>
      <c r="K135">
        <v>154047385</v>
      </c>
    </row>
    <row r="136" spans="1:11">
      <c r="A136" s="2"/>
      <c r="B136" t="s">
        <v>383</v>
      </c>
      <c r="C136">
        <v>694810855</v>
      </c>
      <c r="D136">
        <v>1333703377</v>
      </c>
      <c r="E136" s="6">
        <f t="shared" si="13"/>
        <v>0.91952006420509935</v>
      </c>
      <c r="F136" s="1">
        <v>0.91952006420509935</v>
      </c>
      <c r="G136" s="6">
        <v>0.85200576053552191</v>
      </c>
    </row>
    <row r="137" spans="1:11">
      <c r="A137" s="2"/>
      <c r="B137" t="s">
        <v>384</v>
      </c>
      <c r="C137">
        <v>99308749</v>
      </c>
      <c r="D137">
        <v>140466832</v>
      </c>
      <c r="E137" s="6">
        <f t="shared" si="13"/>
        <v>0.4144456899764189</v>
      </c>
      <c r="F137" s="1">
        <v>0.4144456899764189</v>
      </c>
      <c r="G137" s="6">
        <v>0.69917789027128618</v>
      </c>
    </row>
    <row r="138" spans="1:11">
      <c r="A138" s="2"/>
      <c r="B138" t="s">
        <v>385</v>
      </c>
      <c r="C138">
        <v>235808912</v>
      </c>
      <c r="D138">
        <v>301512528</v>
      </c>
      <c r="E138" s="6">
        <f t="shared" si="13"/>
        <v>0.27863075845072388</v>
      </c>
      <c r="F138" s="1">
        <v>0.27863075845072388</v>
      </c>
      <c r="G138" s="6">
        <v>0.44683704766766247</v>
      </c>
    </row>
    <row r="139" spans="1:11">
      <c r="A139" s="2"/>
      <c r="B139" t="s">
        <v>386</v>
      </c>
      <c r="C139">
        <v>129458498</v>
      </c>
      <c r="D139">
        <v>196974648</v>
      </c>
      <c r="E139" s="6">
        <f t="shared" si="13"/>
        <v>0.52152737010744554</v>
      </c>
      <c r="F139" s="1">
        <v>0.52152737010744554</v>
      </c>
      <c r="G139" s="6">
        <v>-8.0898106135577057E-3</v>
      </c>
    </row>
    <row r="140" spans="1:11">
      <c r="A140" s="2"/>
      <c r="B140" t="s">
        <v>387</v>
      </c>
      <c r="C140">
        <v>230234696</v>
      </c>
      <c r="D140">
        <v>694749369</v>
      </c>
      <c r="E140" s="6">
        <f t="shared" si="13"/>
        <v>2.0175702492729419</v>
      </c>
      <c r="F140" s="1">
        <v>2.0175702492729419</v>
      </c>
      <c r="G140" s="6">
        <v>1.7249229019702748</v>
      </c>
    </row>
    <row r="141" spans="1:11">
      <c r="A141" s="2"/>
    </row>
    <row r="142" spans="1:11">
      <c r="A142" s="2" t="s">
        <v>404</v>
      </c>
      <c r="B142" t="s">
        <v>379</v>
      </c>
      <c r="C142">
        <v>63734415225</v>
      </c>
      <c r="D142">
        <v>44776666110</v>
      </c>
      <c r="E142" s="6">
        <f>+(D142-C142)/C142</f>
        <v>-0.29744917323041148</v>
      </c>
      <c r="F142" s="1">
        <v>-0.29744917323041148</v>
      </c>
    </row>
    <row r="143" spans="1:11">
      <c r="A143" s="2"/>
      <c r="B143" t="s">
        <v>380</v>
      </c>
      <c r="C143">
        <v>62766249742</v>
      </c>
      <c r="D143">
        <v>45103734069</v>
      </c>
      <c r="E143" s="6">
        <f t="shared" ref="E143:E150" si="14">+(D143-C143)/C143</f>
        <v>-0.28140148161793294</v>
      </c>
      <c r="F143" s="1">
        <v>-0.28140148161793294</v>
      </c>
    </row>
    <row r="144" spans="1:11">
      <c r="A144" s="2"/>
      <c r="B144" t="s">
        <v>381</v>
      </c>
      <c r="C144">
        <v>14345755628</v>
      </c>
      <c r="D144">
        <v>2890157713</v>
      </c>
      <c r="E144" s="6">
        <f t="shared" si="14"/>
        <v>-0.79853569320817097</v>
      </c>
      <c r="F144" s="1">
        <v>-0.79853569320817097</v>
      </c>
    </row>
    <row r="145" spans="1:23">
      <c r="A145" s="2"/>
      <c r="B145" t="s">
        <v>382</v>
      </c>
      <c r="C145">
        <v>48420494114</v>
      </c>
      <c r="D145">
        <v>42213576356</v>
      </c>
      <c r="E145" s="6">
        <f t="shared" si="14"/>
        <v>-0.12818782359772266</v>
      </c>
      <c r="F145" s="1">
        <v>-0.12818782359772266</v>
      </c>
    </row>
    <row r="146" spans="1:23">
      <c r="A146" s="2"/>
      <c r="B146" t="s">
        <v>383</v>
      </c>
      <c r="C146">
        <v>2578809233</v>
      </c>
      <c r="D146">
        <v>1634002706</v>
      </c>
      <c r="E146" s="6">
        <f t="shared" si="14"/>
        <v>-0.36637317522742097</v>
      </c>
      <c r="F146" s="1">
        <v>-0.36637317522742097</v>
      </c>
      <c r="H146" t="s">
        <v>430</v>
      </c>
      <c r="I146" t="s">
        <v>393</v>
      </c>
      <c r="J146" t="s">
        <v>394</v>
      </c>
      <c r="K146" t="s">
        <v>395</v>
      </c>
      <c r="L146" t="s">
        <v>23</v>
      </c>
      <c r="M146" t="s">
        <v>396</v>
      </c>
      <c r="N146" t="s">
        <v>397</v>
      </c>
      <c r="O146" t="s">
        <v>398</v>
      </c>
      <c r="P146" t="s">
        <v>399</v>
      </c>
      <c r="Q146" t="s">
        <v>28</v>
      </c>
      <c r="R146" t="s">
        <v>400</v>
      </c>
      <c r="S146" t="s">
        <v>401</v>
      </c>
      <c r="T146" t="s">
        <v>402</v>
      </c>
      <c r="U146" t="s">
        <v>403</v>
      </c>
      <c r="V146" t="s">
        <v>33</v>
      </c>
      <c r="W146" t="s">
        <v>404</v>
      </c>
    </row>
    <row r="147" spans="1:23">
      <c r="A147" s="2"/>
      <c r="B147" t="s">
        <v>384</v>
      </c>
      <c r="C147">
        <v>1002957108</v>
      </c>
      <c r="D147">
        <v>907772872</v>
      </c>
      <c r="E147" s="6">
        <f t="shared" si="14"/>
        <v>-9.4903595817579067E-2</v>
      </c>
      <c r="F147" s="1">
        <v>-9.4903595817579067E-2</v>
      </c>
      <c r="H147" t="s">
        <v>379</v>
      </c>
      <c r="I147">
        <v>96823446998</v>
      </c>
      <c r="J147">
        <v>15000788104</v>
      </c>
      <c r="K147">
        <v>14956518295</v>
      </c>
      <c r="L147">
        <v>53444008334</v>
      </c>
      <c r="M147">
        <v>11589134651</v>
      </c>
      <c r="N147">
        <v>84973262446</v>
      </c>
      <c r="O147">
        <v>51816150065</v>
      </c>
      <c r="P147">
        <v>53408381302</v>
      </c>
      <c r="Q147">
        <v>53967871539</v>
      </c>
      <c r="R147">
        <v>11836665740</v>
      </c>
      <c r="S147">
        <v>80294981125</v>
      </c>
      <c r="T147">
        <v>53434025259</v>
      </c>
      <c r="U147">
        <v>54150476173</v>
      </c>
      <c r="V147">
        <v>54001837802</v>
      </c>
      <c r="W147">
        <v>63734415225</v>
      </c>
    </row>
    <row r="148" spans="1:23">
      <c r="A148" s="2"/>
      <c r="B148" t="s">
        <v>385</v>
      </c>
      <c r="C148">
        <v>437715579</v>
      </c>
      <c r="D148">
        <v>425490701</v>
      </c>
      <c r="E148" s="6">
        <f t="shared" si="14"/>
        <v>-2.7928816305622058E-2</v>
      </c>
      <c r="F148" s="1">
        <v>-2.7928816305622058E-2</v>
      </c>
      <c r="H148" t="s">
        <v>380</v>
      </c>
      <c r="I148">
        <v>79778731885</v>
      </c>
      <c r="J148">
        <v>11806406138</v>
      </c>
      <c r="K148">
        <v>11798791990</v>
      </c>
      <c r="L148">
        <v>52815077778</v>
      </c>
      <c r="M148">
        <v>10976624288</v>
      </c>
      <c r="N148">
        <v>80370745035</v>
      </c>
      <c r="O148">
        <v>51471532542</v>
      </c>
      <c r="P148">
        <v>53581592326</v>
      </c>
      <c r="Q148">
        <v>52152276424</v>
      </c>
      <c r="R148">
        <v>8584568852</v>
      </c>
      <c r="S148">
        <v>84598990298</v>
      </c>
      <c r="T148">
        <v>53156067137</v>
      </c>
      <c r="U148">
        <v>53850919424</v>
      </c>
      <c r="V148">
        <v>50862488361</v>
      </c>
      <c r="W148">
        <v>62766249742</v>
      </c>
    </row>
    <row r="149" spans="1:23">
      <c r="A149" s="2"/>
      <c r="B149" t="s">
        <v>386</v>
      </c>
      <c r="C149">
        <v>255016866</v>
      </c>
      <c r="D149">
        <v>154047385</v>
      </c>
      <c r="E149" s="6">
        <f t="shared" si="14"/>
        <v>-0.39593256157418233</v>
      </c>
      <c r="F149" s="1">
        <v>-0.39593256157418233</v>
      </c>
      <c r="H149" t="s">
        <v>381</v>
      </c>
      <c r="I149">
        <v>44651870248</v>
      </c>
      <c r="J149">
        <v>935563099</v>
      </c>
      <c r="K149">
        <v>794810637</v>
      </c>
      <c r="L149">
        <v>28849987576</v>
      </c>
      <c r="M149">
        <v>2173417022</v>
      </c>
      <c r="N149">
        <v>39769420401</v>
      </c>
      <c r="O149">
        <v>27795383490</v>
      </c>
      <c r="P149">
        <v>29006613026</v>
      </c>
      <c r="Q149">
        <v>28974838242</v>
      </c>
      <c r="R149">
        <v>283909679</v>
      </c>
      <c r="S149">
        <v>38733255021</v>
      </c>
      <c r="T149">
        <v>28516765508</v>
      </c>
      <c r="U149">
        <v>29257788931</v>
      </c>
      <c r="V149">
        <v>29192186624</v>
      </c>
      <c r="W149">
        <v>14345755628</v>
      </c>
    </row>
    <row r="150" spans="1:23">
      <c r="A150" s="2"/>
      <c r="B150" t="s">
        <v>387</v>
      </c>
      <c r="C150">
        <v>883119680</v>
      </c>
      <c r="D150">
        <v>146691748</v>
      </c>
      <c r="E150" s="6">
        <f t="shared" si="14"/>
        <v>-0.8338936937743251</v>
      </c>
      <c r="F150" s="1">
        <v>-0.8338936937743251</v>
      </c>
      <c r="H150" t="s">
        <v>382</v>
      </c>
      <c r="I150">
        <v>35126861637</v>
      </c>
      <c r="J150">
        <v>10870843039</v>
      </c>
      <c r="K150">
        <v>11003981353</v>
      </c>
      <c r="L150">
        <v>23965090202</v>
      </c>
      <c r="M150">
        <v>8803207266</v>
      </c>
      <c r="N150">
        <v>40601324634</v>
      </c>
      <c r="O150">
        <v>23676149052</v>
      </c>
      <c r="P150">
        <v>24574979300</v>
      </c>
      <c r="Q150">
        <v>23177438182</v>
      </c>
      <c r="R150">
        <v>8300659173</v>
      </c>
      <c r="S150">
        <v>45865735277</v>
      </c>
      <c r="T150">
        <v>24639301629</v>
      </c>
      <c r="U150">
        <v>24593130493</v>
      </c>
      <c r="V150">
        <v>21670301737</v>
      </c>
      <c r="W150">
        <v>48420494114</v>
      </c>
    </row>
    <row r="151" spans="1:23">
      <c r="H151" t="s">
        <v>383</v>
      </c>
      <c r="I151">
        <v>969530311</v>
      </c>
      <c r="J151">
        <v>3378869371</v>
      </c>
      <c r="K151">
        <v>3318334859</v>
      </c>
      <c r="L151">
        <v>742250849</v>
      </c>
      <c r="M151">
        <v>654904090</v>
      </c>
      <c r="N151">
        <v>792602746</v>
      </c>
      <c r="O151">
        <v>708653588</v>
      </c>
      <c r="P151">
        <v>735707377</v>
      </c>
      <c r="Q151">
        <v>723115409</v>
      </c>
      <c r="R151">
        <v>3146714871</v>
      </c>
      <c r="S151">
        <v>960968156</v>
      </c>
      <c r="T151">
        <v>707006750</v>
      </c>
      <c r="U151">
        <v>689861580</v>
      </c>
      <c r="V151">
        <v>694810855</v>
      </c>
      <c r="W151">
        <v>2578809233</v>
      </c>
    </row>
    <row r="152" spans="1:23">
      <c r="A152" s="2"/>
      <c r="H152" t="s">
        <v>384</v>
      </c>
      <c r="I152">
        <v>196911623</v>
      </c>
      <c r="J152">
        <v>1536217060</v>
      </c>
      <c r="K152">
        <v>1523429304</v>
      </c>
      <c r="L152">
        <v>103676497</v>
      </c>
      <c r="M152">
        <v>505692432</v>
      </c>
      <c r="N152">
        <v>182917002</v>
      </c>
      <c r="O152">
        <v>98677218</v>
      </c>
      <c r="P152">
        <v>98194096</v>
      </c>
      <c r="Q152">
        <v>99313385</v>
      </c>
      <c r="R152">
        <v>1794260352</v>
      </c>
      <c r="S152">
        <v>165400964</v>
      </c>
      <c r="T152">
        <v>92057738</v>
      </c>
      <c r="U152">
        <v>106174341</v>
      </c>
      <c r="V152">
        <v>99308749</v>
      </c>
      <c r="W152">
        <v>1002957108</v>
      </c>
    </row>
    <row r="153" spans="1:23">
      <c r="A153" s="2"/>
      <c r="H153" t="s">
        <v>385</v>
      </c>
      <c r="I153">
        <v>276669105</v>
      </c>
      <c r="J153">
        <v>281261912</v>
      </c>
      <c r="K153">
        <v>278801748</v>
      </c>
      <c r="L153">
        <v>246517287</v>
      </c>
      <c r="M153">
        <v>16060227</v>
      </c>
      <c r="N153">
        <v>287337539</v>
      </c>
      <c r="O153">
        <v>238927533</v>
      </c>
      <c r="P153">
        <v>233380808</v>
      </c>
      <c r="Q153">
        <v>233763466</v>
      </c>
      <c r="R153">
        <v>114663728</v>
      </c>
      <c r="S153">
        <v>276692789</v>
      </c>
      <c r="T153">
        <v>243416224</v>
      </c>
      <c r="U153">
        <v>235940598</v>
      </c>
      <c r="V153">
        <v>235808912</v>
      </c>
      <c r="W153">
        <v>437715579</v>
      </c>
    </row>
    <row r="154" spans="1:23">
      <c r="A154" s="2"/>
      <c r="H154" t="s">
        <v>386</v>
      </c>
      <c r="I154">
        <v>237667898</v>
      </c>
      <c r="J154">
        <v>107371106</v>
      </c>
      <c r="K154">
        <v>116962688</v>
      </c>
      <c r="L154">
        <v>134117249</v>
      </c>
      <c r="M154">
        <v>61866357</v>
      </c>
      <c r="N154">
        <v>226997597</v>
      </c>
      <c r="O154">
        <v>122949716</v>
      </c>
      <c r="P154">
        <v>133793482</v>
      </c>
      <c r="Q154">
        <v>133051446</v>
      </c>
      <c r="R154">
        <v>204098019</v>
      </c>
      <c r="S154">
        <v>239934256</v>
      </c>
      <c r="T154">
        <v>118799845</v>
      </c>
      <c r="U154">
        <v>121560132</v>
      </c>
      <c r="V154">
        <v>129458498</v>
      </c>
      <c r="W154">
        <v>255016866</v>
      </c>
    </row>
    <row r="155" spans="1:23">
      <c r="A155" s="2"/>
      <c r="H155" t="s">
        <v>387</v>
      </c>
      <c r="I155">
        <v>258281685</v>
      </c>
      <c r="J155">
        <v>1454019293</v>
      </c>
      <c r="K155">
        <v>1399141119</v>
      </c>
      <c r="L155">
        <v>257939816</v>
      </c>
      <c r="M155">
        <v>71285074</v>
      </c>
      <c r="N155">
        <v>95350608</v>
      </c>
      <c r="O155">
        <v>248099121</v>
      </c>
      <c r="P155">
        <v>270338991</v>
      </c>
      <c r="Q155">
        <v>256987112</v>
      </c>
      <c r="R155">
        <v>1033692772</v>
      </c>
      <c r="S155">
        <v>278940147</v>
      </c>
      <c r="T155">
        <v>252732943</v>
      </c>
      <c r="U155">
        <v>226186509</v>
      </c>
      <c r="V155">
        <v>230234696</v>
      </c>
      <c r="W155">
        <v>883119680</v>
      </c>
    </row>
    <row r="156" spans="1:23">
      <c r="A156" s="2"/>
    </row>
    <row r="157" spans="1:23">
      <c r="A157" s="2"/>
    </row>
    <row r="158" spans="1:23">
      <c r="A158" s="2"/>
    </row>
    <row r="159" spans="1:23">
      <c r="A159" s="2"/>
    </row>
    <row r="160" spans="1:23">
      <c r="A160" s="2"/>
    </row>
    <row r="161" spans="1:23">
      <c r="A161" s="2"/>
    </row>
    <row r="162" spans="1:23">
      <c r="A162" s="2"/>
    </row>
    <row r="163" spans="1:23">
      <c r="A163" s="2"/>
    </row>
    <row r="164" spans="1:23">
      <c r="A164" s="2"/>
    </row>
    <row r="165" spans="1:23">
      <c r="A165" s="2"/>
    </row>
    <row r="166" spans="1:23">
      <c r="A166" s="2"/>
    </row>
    <row r="167" spans="1:23">
      <c r="A167" s="2"/>
      <c r="H167" t="s">
        <v>430</v>
      </c>
      <c r="I167" t="s">
        <v>393</v>
      </c>
      <c r="J167" t="s">
        <v>394</v>
      </c>
      <c r="K167" t="s">
        <v>395</v>
      </c>
      <c r="L167" t="s">
        <v>23</v>
      </c>
      <c r="M167" t="s">
        <v>396</v>
      </c>
      <c r="N167" t="s">
        <v>397</v>
      </c>
      <c r="O167" t="s">
        <v>398</v>
      </c>
      <c r="P167" t="s">
        <v>399</v>
      </c>
      <c r="Q167" t="s">
        <v>28</v>
      </c>
      <c r="R167" t="s">
        <v>400</v>
      </c>
      <c r="S167" t="s">
        <v>401</v>
      </c>
      <c r="T167" t="s">
        <v>402</v>
      </c>
      <c r="U167" t="s">
        <v>403</v>
      </c>
      <c r="V167" t="s">
        <v>33</v>
      </c>
      <c r="W167" t="s">
        <v>404</v>
      </c>
    </row>
    <row r="168" spans="1:23">
      <c r="A168" s="2"/>
      <c r="H168" t="s">
        <v>386</v>
      </c>
      <c r="I168">
        <v>237667898</v>
      </c>
      <c r="J168">
        <v>107371106</v>
      </c>
      <c r="K168">
        <v>116962688</v>
      </c>
      <c r="L168">
        <v>134117249</v>
      </c>
      <c r="M168">
        <v>61866357</v>
      </c>
      <c r="N168">
        <v>226997597</v>
      </c>
      <c r="O168">
        <v>122949716</v>
      </c>
      <c r="P168">
        <v>133793482</v>
      </c>
      <c r="Q168">
        <v>133051446</v>
      </c>
      <c r="R168">
        <v>204098019</v>
      </c>
      <c r="S168">
        <v>239934256</v>
      </c>
      <c r="T168">
        <v>118799845</v>
      </c>
      <c r="U168">
        <v>121560132</v>
      </c>
      <c r="V168">
        <v>129458498</v>
      </c>
      <c r="W168">
        <v>255016866</v>
      </c>
    </row>
    <row r="169" spans="1:23">
      <c r="A169" s="2"/>
      <c r="H169" t="s">
        <v>387</v>
      </c>
      <c r="I169">
        <v>258281685</v>
      </c>
      <c r="J169">
        <v>1454019293</v>
      </c>
      <c r="K169">
        <v>1399141119</v>
      </c>
      <c r="L169">
        <v>257939816</v>
      </c>
      <c r="M169">
        <v>71285074</v>
      </c>
      <c r="N169">
        <v>95350608</v>
      </c>
      <c r="O169">
        <v>248099121</v>
      </c>
      <c r="P169">
        <v>270338991</v>
      </c>
      <c r="Q169">
        <v>256987112</v>
      </c>
      <c r="R169">
        <v>1033692772</v>
      </c>
      <c r="S169">
        <v>278940147</v>
      </c>
      <c r="T169">
        <v>252732943</v>
      </c>
      <c r="U169">
        <v>226186509</v>
      </c>
      <c r="V169">
        <v>230234696</v>
      </c>
      <c r="W169">
        <v>883119680</v>
      </c>
    </row>
    <row r="170" spans="1:23">
      <c r="A170" s="2"/>
    </row>
    <row r="171" spans="1:23">
      <c r="A171" s="2"/>
    </row>
    <row r="172" spans="1:23">
      <c r="A172" s="2"/>
    </row>
    <row r="173" spans="1:23">
      <c r="A173" s="2"/>
    </row>
    <row r="174" spans="1:23">
      <c r="A174" s="2"/>
    </row>
    <row r="175" spans="1:23">
      <c r="A175" s="2"/>
    </row>
    <row r="176" spans="1:23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J36" sqref="J36"/>
    </sheetView>
  </sheetViews>
  <sheetFormatPr baseColWidth="10" defaultRowHeight="15" x14ac:dyDescent="0"/>
  <cols>
    <col min="1" max="1" width="42.6640625" customWidth="1"/>
    <col min="2" max="2" width="32.5" customWidth="1"/>
    <col min="3" max="3" width="17.1640625" customWidth="1"/>
    <col min="4" max="4" width="23.83203125" customWidth="1"/>
  </cols>
  <sheetData>
    <row r="1" spans="1:4">
      <c r="B1" s="2" t="s">
        <v>33</v>
      </c>
      <c r="C1" t="s">
        <v>28</v>
      </c>
      <c r="D1" t="s">
        <v>406</v>
      </c>
    </row>
    <row r="2" spans="1:4">
      <c r="A2" t="s">
        <v>407</v>
      </c>
      <c r="B2" s="6">
        <v>0.28724111345754083</v>
      </c>
      <c r="C2" s="6">
        <v>0.44919484442667712</v>
      </c>
      <c r="D2" s="6">
        <v>1.5029508263153236E-2</v>
      </c>
    </row>
    <row r="3" spans="1:4">
      <c r="A3" t="s">
        <v>408</v>
      </c>
      <c r="B3" s="6">
        <v>0.36508996835157809</v>
      </c>
      <c r="C3" s="6">
        <v>0.44977063674646239</v>
      </c>
      <c r="D3" s="6">
        <v>1.2092554005434134E-2</v>
      </c>
    </row>
    <row r="4" spans="1:4">
      <c r="A4" t="s">
        <v>409</v>
      </c>
      <c r="B4" s="6">
        <v>0.42979682075904779</v>
      </c>
      <c r="C4" s="6">
        <v>0.62460911677382269</v>
      </c>
      <c r="D4" s="6">
        <v>6.6667154316600363E-2</v>
      </c>
    </row>
    <row r="5" spans="1:4">
      <c r="A5" t="s">
        <v>410</v>
      </c>
      <c r="B5" s="6">
        <v>0.27792299973917062</v>
      </c>
      <c r="C5" s="6">
        <v>0.23119960065998979</v>
      </c>
      <c r="D5" s="6">
        <v>-1.3813267860868289E-3</v>
      </c>
    </row>
    <row r="6" spans="1:4">
      <c r="A6" t="s">
        <v>411</v>
      </c>
      <c r="B6" s="6">
        <v>0.91952006420509935</v>
      </c>
      <c r="C6" s="6">
        <v>0.85200576053552191</v>
      </c>
      <c r="D6" s="6">
        <v>0.10206115371794365</v>
      </c>
    </row>
    <row r="7" spans="1:4">
      <c r="A7" t="s">
        <v>412</v>
      </c>
      <c r="B7" s="6">
        <v>0.4144456899764189</v>
      </c>
      <c r="C7" s="6">
        <v>0.69917789027128618</v>
      </c>
      <c r="D7" s="6">
        <v>0.11978403505156668</v>
      </c>
    </row>
    <row r="8" spans="1:4">
      <c r="A8" t="s">
        <v>413</v>
      </c>
      <c r="B8" s="6">
        <v>0.27863075845072388</v>
      </c>
      <c r="C8" s="6">
        <v>0.44683704766766247</v>
      </c>
      <c r="D8" s="6">
        <v>0.22391806790775748</v>
      </c>
    </row>
    <row r="9" spans="1:4">
      <c r="A9" t="s">
        <v>414</v>
      </c>
      <c r="B9" s="6">
        <v>0.52152737010744554</v>
      </c>
      <c r="C9" s="6">
        <v>0</v>
      </c>
      <c r="D9" s="6">
        <v>0</v>
      </c>
    </row>
    <row r="10" spans="1:4">
      <c r="A10" t="s">
        <v>415</v>
      </c>
      <c r="B10" s="6">
        <v>2.0175702492729419</v>
      </c>
      <c r="C10" s="6">
        <v>1.7249229019702748</v>
      </c>
      <c r="D10" s="6">
        <v>4.7834038862048456E-2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Sheet2</vt:lpstr>
      <vt:lpstr>HW_20_Final</vt:lpstr>
      <vt:lpstr>HW_Imp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2016-05-26T06:26:29Z</dcterms:modified>
</cp:coreProperties>
</file>