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80" tabRatio="798" activeTab="4"/>
  </bookViews>
  <sheets>
    <sheet name="experiment_timings.txt" sheetId="1" r:id="rId1"/>
    <sheet name="Graphs OMP_NUM_THREADS=20" sheetId="2" r:id="rId2"/>
    <sheet name="Graphs OMP_NUM_THREADS=10" sheetId="4" r:id="rId3"/>
    <sheet name="Thread Mappings" sheetId="3" r:id="rId4"/>
    <sheet name="Comparing 10 and 20 THREADS" sheetId="5" r:id="rId5"/>
    <sheet name="HW_20_Analysis" sheetId="7" r:id="rId6"/>
    <sheet name="HW_20_Final" sheetId="8" r:id="rId7"/>
    <sheet name="Sheet1" sheetId="9" r:id="rId8"/>
  </sheets>
  <definedNames>
    <definedName name="thread_mapping_experiments" localSheetId="3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6" i="5" l="1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16" i="2"/>
  <c r="D5" i="2"/>
  <c r="I140" i="8"/>
  <c r="I139" i="8"/>
  <c r="I138" i="8"/>
  <c r="I137" i="8"/>
  <c r="I136" i="8"/>
  <c r="I135" i="8"/>
  <c r="I134" i="8"/>
  <c r="I133" i="8"/>
  <c r="I132" i="8"/>
  <c r="E30" i="8"/>
  <c r="E29" i="8"/>
  <c r="E28" i="8"/>
  <c r="E27" i="8"/>
  <c r="E26" i="8"/>
  <c r="E25" i="8"/>
  <c r="E24" i="8"/>
  <c r="E23" i="8"/>
  <c r="E22" i="8"/>
  <c r="E20" i="8"/>
  <c r="E19" i="8"/>
  <c r="E18" i="8"/>
  <c r="E17" i="8"/>
  <c r="E16" i="8"/>
  <c r="E15" i="8"/>
  <c r="E14" i="8"/>
  <c r="E13" i="8"/>
  <c r="E12" i="8"/>
  <c r="E10" i="8"/>
  <c r="E9" i="8"/>
  <c r="E8" i="8"/>
  <c r="E7" i="8"/>
  <c r="E6" i="8"/>
  <c r="E5" i="8"/>
  <c r="E4" i="8"/>
  <c r="E3" i="8"/>
  <c r="E2" i="8"/>
  <c r="E150" i="8"/>
  <c r="E149" i="8"/>
  <c r="E148" i="8"/>
  <c r="E147" i="8"/>
  <c r="E146" i="8"/>
  <c r="E145" i="8"/>
  <c r="E144" i="8"/>
  <c r="E143" i="8"/>
  <c r="E142" i="8"/>
  <c r="E140" i="8"/>
  <c r="E139" i="8"/>
  <c r="E138" i="8"/>
  <c r="E137" i="8"/>
  <c r="E136" i="8"/>
  <c r="E135" i="8"/>
  <c r="E134" i="8"/>
  <c r="E133" i="8"/>
  <c r="E132" i="8"/>
  <c r="E130" i="8"/>
  <c r="E129" i="8"/>
  <c r="E128" i="8"/>
  <c r="E127" i="8"/>
  <c r="E126" i="8"/>
  <c r="E125" i="8"/>
  <c r="E124" i="8"/>
  <c r="E123" i="8"/>
  <c r="E122" i="8"/>
  <c r="E120" i="8"/>
  <c r="E119" i="8"/>
  <c r="E118" i="8"/>
  <c r="E117" i="8"/>
  <c r="E116" i="8"/>
  <c r="E115" i="8"/>
  <c r="E114" i="8"/>
  <c r="E113" i="8"/>
  <c r="E112" i="8"/>
  <c r="E110" i="8"/>
  <c r="E109" i="8"/>
  <c r="E108" i="8"/>
  <c r="E107" i="8"/>
  <c r="E106" i="8"/>
  <c r="E105" i="8"/>
  <c r="E104" i="8"/>
  <c r="E103" i="8"/>
  <c r="E102" i="8"/>
  <c r="E100" i="8"/>
  <c r="E99" i="8"/>
  <c r="E98" i="8"/>
  <c r="E97" i="8"/>
  <c r="E96" i="8"/>
  <c r="E95" i="8"/>
  <c r="E94" i="8"/>
  <c r="E93" i="8"/>
  <c r="E92" i="8"/>
  <c r="E90" i="8"/>
  <c r="E89" i="8"/>
  <c r="E88" i="8"/>
  <c r="E87" i="8"/>
  <c r="E86" i="8"/>
  <c r="E85" i="8"/>
  <c r="E84" i="8"/>
  <c r="E83" i="8"/>
  <c r="E82" i="8"/>
  <c r="E80" i="8"/>
  <c r="E79" i="8"/>
  <c r="E78" i="8"/>
  <c r="E77" i="8"/>
  <c r="E76" i="8"/>
  <c r="E75" i="8"/>
  <c r="E74" i="8"/>
  <c r="E73" i="8"/>
  <c r="E72" i="8"/>
  <c r="E70" i="8"/>
  <c r="E69" i="8"/>
  <c r="E68" i="8"/>
  <c r="E67" i="8"/>
  <c r="E66" i="8"/>
  <c r="E65" i="8"/>
  <c r="E64" i="8"/>
  <c r="E63" i="8"/>
  <c r="E62" i="8"/>
  <c r="E60" i="8"/>
  <c r="E59" i="8"/>
  <c r="E58" i="8"/>
  <c r="E57" i="8"/>
  <c r="E56" i="8"/>
  <c r="E55" i="8"/>
  <c r="E54" i="8"/>
  <c r="E53" i="8"/>
  <c r="E52" i="8"/>
  <c r="E50" i="8"/>
  <c r="E49" i="8"/>
  <c r="E48" i="8"/>
  <c r="E47" i="8"/>
  <c r="E46" i="8"/>
  <c r="E45" i="8"/>
  <c r="E44" i="8"/>
  <c r="E43" i="8"/>
  <c r="E42" i="8"/>
  <c r="E37" i="8"/>
  <c r="E40" i="8"/>
  <c r="E39" i="8"/>
  <c r="E38" i="8"/>
  <c r="E36" i="8"/>
  <c r="E35" i="8"/>
  <c r="E34" i="8"/>
  <c r="E33" i="8"/>
  <c r="E32" i="8"/>
  <c r="D646" i="7"/>
  <c r="D645" i="7"/>
  <c r="D644" i="7"/>
  <c r="D643" i="7"/>
  <c r="D642" i="7"/>
  <c r="D641" i="7"/>
  <c r="D640" i="7"/>
  <c r="D639" i="7"/>
  <c r="D638" i="7"/>
  <c r="D626" i="7"/>
  <c r="D625" i="7"/>
  <c r="D624" i="7"/>
  <c r="D623" i="7"/>
  <c r="D622" i="7"/>
  <c r="D621" i="7"/>
  <c r="D620" i="7"/>
  <c r="D619" i="7"/>
  <c r="D618" i="7"/>
  <c r="D603" i="7"/>
  <c r="D602" i="7"/>
  <c r="D601" i="7"/>
  <c r="D600" i="7"/>
  <c r="D599" i="7"/>
  <c r="D598" i="7"/>
  <c r="D597" i="7"/>
  <c r="D596" i="7"/>
  <c r="D595" i="7"/>
  <c r="D583" i="7"/>
  <c r="D582" i="7"/>
  <c r="D581" i="7"/>
  <c r="D580" i="7"/>
  <c r="D579" i="7"/>
  <c r="D578" i="7"/>
  <c r="D577" i="7"/>
  <c r="D576" i="7"/>
  <c r="D575" i="7"/>
  <c r="D560" i="7"/>
  <c r="D559" i="7"/>
  <c r="D558" i="7"/>
  <c r="D557" i="7"/>
  <c r="D556" i="7"/>
  <c r="D555" i="7"/>
  <c r="D554" i="7"/>
  <c r="D553" i="7"/>
  <c r="D552" i="7"/>
  <c r="D540" i="7"/>
  <c r="D539" i="7"/>
  <c r="D538" i="7"/>
  <c r="D537" i="7"/>
  <c r="D536" i="7"/>
  <c r="D535" i="7"/>
  <c r="D534" i="7"/>
  <c r="D533" i="7"/>
  <c r="D532" i="7"/>
  <c r="D517" i="7"/>
  <c r="D516" i="7"/>
  <c r="D515" i="7"/>
  <c r="D514" i="7"/>
  <c r="D513" i="7"/>
  <c r="D512" i="7"/>
  <c r="D511" i="7"/>
  <c r="D510" i="7"/>
  <c r="D509" i="7"/>
  <c r="D497" i="7"/>
  <c r="D496" i="7"/>
  <c r="D495" i="7"/>
  <c r="D494" i="7"/>
  <c r="D493" i="7"/>
  <c r="D492" i="7"/>
  <c r="D491" i="7"/>
  <c r="D490" i="7"/>
  <c r="D489" i="7"/>
  <c r="D474" i="7"/>
  <c r="D473" i="7"/>
  <c r="D472" i="7"/>
  <c r="D471" i="7"/>
  <c r="D470" i="7"/>
  <c r="D469" i="7"/>
  <c r="D468" i="7"/>
  <c r="D467" i="7"/>
  <c r="D466" i="7"/>
  <c r="D454" i="7"/>
  <c r="D453" i="7"/>
  <c r="D452" i="7"/>
  <c r="D451" i="7"/>
  <c r="D450" i="7"/>
  <c r="D449" i="7"/>
  <c r="D448" i="7"/>
  <c r="D447" i="7"/>
  <c r="D446" i="7"/>
  <c r="D431" i="7"/>
  <c r="D430" i="7"/>
  <c r="D429" i="7"/>
  <c r="D428" i="7"/>
  <c r="D427" i="7"/>
  <c r="D426" i="7"/>
  <c r="D425" i="7"/>
  <c r="D424" i="7"/>
  <c r="D423" i="7"/>
  <c r="D411" i="7"/>
  <c r="D410" i="7"/>
  <c r="D409" i="7"/>
  <c r="D408" i="7"/>
  <c r="D407" i="7"/>
  <c r="D406" i="7"/>
  <c r="D405" i="7"/>
  <c r="D404" i="7"/>
  <c r="D403" i="7"/>
  <c r="D388" i="7"/>
  <c r="D387" i="7"/>
  <c r="D386" i="7"/>
  <c r="D385" i="7"/>
  <c r="D384" i="7"/>
  <c r="D383" i="7"/>
  <c r="D382" i="7"/>
  <c r="D381" i="7"/>
  <c r="D380" i="7"/>
  <c r="D368" i="7"/>
  <c r="D367" i="7"/>
  <c r="D366" i="7"/>
  <c r="D365" i="7"/>
  <c r="D364" i="7"/>
  <c r="D363" i="7"/>
  <c r="D362" i="7"/>
  <c r="D361" i="7"/>
  <c r="D360" i="7"/>
  <c r="D345" i="7"/>
  <c r="D344" i="7"/>
  <c r="D343" i="7"/>
  <c r="D342" i="7"/>
  <c r="D341" i="7"/>
  <c r="D340" i="7"/>
  <c r="D339" i="7"/>
  <c r="D338" i="7"/>
  <c r="D337" i="7"/>
  <c r="D325" i="7"/>
  <c r="D324" i="7"/>
  <c r="D323" i="7"/>
  <c r="D322" i="7"/>
  <c r="D321" i="7"/>
  <c r="D320" i="7"/>
  <c r="D319" i="7"/>
  <c r="D318" i="7"/>
  <c r="D317" i="7"/>
  <c r="D302" i="7"/>
  <c r="D301" i="7"/>
  <c r="D300" i="7"/>
  <c r="D299" i="7"/>
  <c r="D298" i="7"/>
  <c r="D297" i="7"/>
  <c r="D296" i="7"/>
  <c r="D295" i="7"/>
  <c r="D294" i="7"/>
  <c r="D282" i="7"/>
  <c r="D281" i="7"/>
  <c r="D280" i="7"/>
  <c r="D279" i="7"/>
  <c r="D278" i="7"/>
  <c r="D277" i="7"/>
  <c r="D276" i="7"/>
  <c r="D275" i="7"/>
  <c r="D274" i="7"/>
  <c r="D259" i="7"/>
  <c r="D258" i="7"/>
  <c r="D257" i="7"/>
  <c r="D256" i="7"/>
  <c r="D255" i="7"/>
  <c r="D254" i="7"/>
  <c r="D253" i="7"/>
  <c r="D252" i="7"/>
  <c r="D251" i="7"/>
  <c r="D239" i="7"/>
  <c r="D238" i="7"/>
  <c r="D237" i="7"/>
  <c r="D236" i="7"/>
  <c r="D235" i="7"/>
  <c r="D234" i="7"/>
  <c r="D233" i="7"/>
  <c r="D232" i="7"/>
  <c r="D231" i="7"/>
  <c r="D216" i="7"/>
  <c r="D215" i="7"/>
  <c r="D214" i="7"/>
  <c r="D213" i="7"/>
  <c r="D212" i="7"/>
  <c r="D211" i="7"/>
  <c r="D210" i="7"/>
  <c r="D209" i="7"/>
  <c r="D208" i="7"/>
  <c r="D196" i="7"/>
  <c r="D195" i="7"/>
  <c r="D194" i="7"/>
  <c r="D193" i="7"/>
  <c r="D192" i="7"/>
  <c r="D191" i="7"/>
  <c r="D190" i="7"/>
  <c r="D189" i="7"/>
  <c r="D188" i="7"/>
  <c r="D173" i="7"/>
  <c r="D172" i="7"/>
  <c r="D171" i="7"/>
  <c r="D170" i="7"/>
  <c r="D169" i="7"/>
  <c r="D168" i="7"/>
  <c r="D167" i="7"/>
  <c r="D166" i="7"/>
  <c r="D165" i="7"/>
  <c r="D153" i="7"/>
  <c r="D152" i="7"/>
  <c r="D151" i="7"/>
  <c r="D150" i="7"/>
  <c r="D149" i="7"/>
  <c r="D148" i="7"/>
  <c r="D147" i="7"/>
  <c r="D146" i="7"/>
  <c r="D145" i="7"/>
  <c r="D130" i="7"/>
  <c r="D129" i="7"/>
  <c r="D128" i="7"/>
  <c r="D127" i="7"/>
  <c r="D126" i="7"/>
  <c r="D125" i="7"/>
  <c r="D124" i="7"/>
  <c r="D123" i="7"/>
  <c r="D122" i="7"/>
  <c r="D110" i="7"/>
  <c r="D109" i="7"/>
  <c r="D108" i="7"/>
  <c r="D107" i="7"/>
  <c r="D106" i="7"/>
  <c r="D105" i="7"/>
  <c r="D104" i="7"/>
  <c r="D103" i="7"/>
  <c r="D102" i="7"/>
  <c r="D87" i="7"/>
  <c r="D86" i="7"/>
  <c r="D85" i="7"/>
  <c r="D84" i="7"/>
  <c r="D83" i="7"/>
  <c r="D82" i="7"/>
  <c r="D81" i="7"/>
  <c r="D80" i="7"/>
  <c r="D79" i="7"/>
  <c r="D67" i="7"/>
  <c r="D66" i="7"/>
  <c r="D65" i="7"/>
  <c r="D64" i="7"/>
  <c r="D63" i="7"/>
  <c r="D62" i="7"/>
  <c r="D61" i="7"/>
  <c r="D60" i="7"/>
  <c r="D59" i="7"/>
  <c r="D44" i="7"/>
  <c r="D43" i="7"/>
  <c r="D42" i="7"/>
  <c r="D41" i="7"/>
  <c r="D40" i="7"/>
  <c r="D39" i="7"/>
  <c r="D38" i="7"/>
  <c r="D37" i="7"/>
  <c r="D36" i="7"/>
  <c r="D24" i="7"/>
  <c r="D23" i="7"/>
  <c r="D22" i="7"/>
  <c r="D21" i="7"/>
  <c r="D20" i="7"/>
  <c r="D19" i="7"/>
  <c r="D18" i="7"/>
  <c r="D17" i="7"/>
  <c r="D16" i="7"/>
  <c r="D15" i="2"/>
  <c r="D11" i="2"/>
  <c r="D8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<sst xmlns="http://schemas.openxmlformats.org/spreadsheetml/2006/main" count="11648" uniqueCount="421">
  <si>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</si>
  <si>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</si>
  <si>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</si>
  <si>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</si>
  <si>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</si>
  <si>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</si>
  <si>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</si>
  <si>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</si>
  <si>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</si>
  <si>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</si>
  <si>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</si>
  <si>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</si>
  <si>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</si>
  <si>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</si>
  <si>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</si>
  <si>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</si>
  <si>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</si>
  <si>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</si>
  <si>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</si>
  <si>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</si>
  <si>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</si>
  <si>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</si>
  <si>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</si>
  <si>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</si>
  <si>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</si>
  <si>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</si>
  <si>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</si>
  <si>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</si>
  <si>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</si>
  <si>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</si>
  <si>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</si>
  <si>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</si>
  <si>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</si>
  <si>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</si>
  <si>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</si>
  <si>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</si>
  <si>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</si>
  <si>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</si>
  <si>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</si>
  <si>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</si>
  <si>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</si>
  <si>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</si>
  <si>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</si>
  <si>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</si>
  <si>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</si>
  <si>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</si>
  <si>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</si>
  <si>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</si>
  <si>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</si>
  <si>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</si>
  <si>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</si>
  <si>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</si>
  <si>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</si>
  <si>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</si>
  <si>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</si>
  <si>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</si>
  <si>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</si>
  <si>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</si>
  <si>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</si>
  <si>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</si>
  <si>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</si>
  <si>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</si>
  <si>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</si>
  <si>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</si>
  <si>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</si>
  <si>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</si>
  <si>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</si>
  <si>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</si>
  <si>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</si>
  <si>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</si>
  <si>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</si>
  <si>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</si>
  <si>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</si>
  <si>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</si>
  <si>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</si>
  <si>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</si>
  <si>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</si>
  <si>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</si>
  <si>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</si>
  <si>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</si>
  <si>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</si>
  <si>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</si>
  <si>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</si>
  <si>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</si>
  <si>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</si>
  <si>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</si>
  <si>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</si>
  <si>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</si>
  <si>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</si>
  <si>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</si>
  <si>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</si>
  <si>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</si>
  <si>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</si>
  <si>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</si>
  <si>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</si>
  <si>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</si>
  <si>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</si>
  <si>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</si>
  <si>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</si>
  <si>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</si>
  <si>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</si>
  <si>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</si>
  <si>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</si>
  <si>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</si>
  <si>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</si>
  <si>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</si>
  <si>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</si>
  <si>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</si>
  <si>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</si>
  <si>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</si>
  <si>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</si>
  <si>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</si>
  <si>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</si>
  <si>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</si>
  <si>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</si>
  <si>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</si>
  <si>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</si>
  <si>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</si>
  <si>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</si>
  <si>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</si>
  <si>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</si>
  <si>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</si>
  <si>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</si>
  <si>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</si>
  <si>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</si>
  <si>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</si>
  <si>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</si>
  <si>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</si>
  <si>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</si>
  <si>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</si>
  <si>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</si>
  <si>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</si>
  <si>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</si>
  <si>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</si>
  <si>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</si>
  <si>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</si>
  <si>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</si>
  <si>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</si>
  <si>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</si>
  <si>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</si>
  <si>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</si>
  <si>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</si>
  <si>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</si>
  <si>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</si>
  <si>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</si>
  <si>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</si>
  <si>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</si>
  <si>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</si>
  <si>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</si>
  <si>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</si>
  <si>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</si>
  <si>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</si>
  <si>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</si>
  <si>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</si>
  <si>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</si>
  <si>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</si>
  <si>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</si>
  <si>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</si>
  <si>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</si>
  <si>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</si>
  <si>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</si>
  <si>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</si>
  <si>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</si>
  <si>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</si>
  <si>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</si>
  <si>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</si>
  <si>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</si>
  <si>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</si>
  <si>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</si>
  <si>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</si>
  <si>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</si>
  <si>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</si>
  <si>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</si>
  <si>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</si>
  <si>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</si>
  <si>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</si>
  <si>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</si>
  <si>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</si>
  <si>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</si>
  <si>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</si>
  <si>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</si>
  <si>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</si>
  <si>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</si>
  <si>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</si>
  <si>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</si>
  <si>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</si>
  <si>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</si>
  <si>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</si>
  <si>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</si>
  <si>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</si>
  <si>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</si>
  <si>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</si>
  <si>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</si>
  <si>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</si>
  <si>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</si>
  <si>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</si>
  <si>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</si>
  <si>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</si>
  <si>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</si>
  <si>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</si>
  <si>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</si>
  <si>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</si>
  <si>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</si>
  <si>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</si>
  <si>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</si>
  <si>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</si>
  <si>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</si>
  <si>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</si>
  <si>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</si>
  <si>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</si>
  <si>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</si>
  <si>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</si>
  <si>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</si>
  <si>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</si>
  <si>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</si>
  <si>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</si>
  <si>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</si>
  <si>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</si>
  <si>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</si>
  <si>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</si>
  <si>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</si>
  <si>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</si>
  <si>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</si>
  <si>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</si>
  <si>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</si>
  <si>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</si>
  <si>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</si>
  <si>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</si>
  <si>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</si>
  <si>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</si>
  <si>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</si>
  <si>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</si>
  <si>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</si>
  <si>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</si>
  <si>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</si>
  <si>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</si>
  <si>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</si>
  <si>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</si>
  <si>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</si>
  <si>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</si>
  <si>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</si>
  <si>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</si>
  <si>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</si>
  <si>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</si>
  <si>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</si>
  <si>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</si>
  <si>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</si>
  <si>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</si>
  <si>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</si>
  <si>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</si>
  <si>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</si>
  <si>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</si>
  <si>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</si>
  <si>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</si>
  <si>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</si>
  <si>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</si>
  <si>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</si>
  <si>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</si>
  <si>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</si>
  <si>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</si>
  <si>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</si>
  <si>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</si>
  <si>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</si>
  <si>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</si>
  <si>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</si>
  <si>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</si>
  <si>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</si>
  <si>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</si>
  <si>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</si>
  <si>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</si>
  <si>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</si>
  <si>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</si>
  <si>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</si>
  <si>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</si>
  <si>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</si>
  <si>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</si>
  <si>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</si>
  <si>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</si>
  <si>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</si>
  <si>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</si>
  <si>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</si>
  <si>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</si>
  <si>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</si>
  <si>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</si>
  <si>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</si>
  <si>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</si>
  <si>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</si>
  <si>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</si>
  <si>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</si>
  <si>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</si>
  <si>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</si>
  <si>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</si>
  <si>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</si>
  <si>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</si>
  <si>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</si>
  <si>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</si>
  <si>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</si>
  <si>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</si>
  <si>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</si>
  <si>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</si>
  <si>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</si>
  <si>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</si>
  <si>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</si>
  <si>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</si>
  <si>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</si>
  <si>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</si>
  <si>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</si>
  <si>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</si>
  <si>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</si>
  <si>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</si>
  <si>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</si>
  <si>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</si>
  <si>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</si>
  <si>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</si>
  <si>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</si>
  <si>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</si>
  <si>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</si>
  <si>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</si>
  <si>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</si>
  <si>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</si>
  <si>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</si>
  <si>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</si>
  <si>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</si>
  <si>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</si>
  <si>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</si>
  <si>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</si>
  <si>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</si>
  <si>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</si>
  <si>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</si>
  <si>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</si>
  <si>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</si>
  <si>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</si>
  <si>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</si>
  <si>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</si>
  <si>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</si>
  <si>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</si>
  <si>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</si>
  <si>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</si>
  <si>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</si>
  <si>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</si>
  <si>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</si>
  <si>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</si>
  <si>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</si>
  <si>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</si>
  <si>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</si>
  <si>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</si>
  <si>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</si>
  <si>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</si>
  <si>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</si>
  <si>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</si>
  <si>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</si>
  <si>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</si>
  <si>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</si>
  <si>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</si>
  <si>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</si>
  <si>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</si>
  <si>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</si>
  <si>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</si>
  <si>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</si>
  <si>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</si>
  <si>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Notes: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</si>
  <si>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</si>
  <si>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</si>
  <si>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</si>
  <si>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</si>
  <si>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</si>
  <si>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</si>
  <si>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</si>
  <si>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</si>
  <si>
    <t>(true, threads) seems to be equivalent to (close,threads) according to the thread mappings</t>
  </si>
  <si>
    <t>Configuration</t>
  </si>
  <si>
    <t>20 Threads</t>
  </si>
  <si>
    <t>10 Threads</t>
  </si>
  <si>
    <t>OpenMP Affinity</t>
  </si>
  <si>
    <t>Locality = True</t>
  </si>
  <si>
    <t>Locality = False</t>
  </si>
  <si>
    <t>Notes for improvements:</t>
  </si>
  <si>
    <t>Locality</t>
  </si>
  <si>
    <t>No Locality</t>
  </si>
  <si>
    <t>_PM_CMPLU_STALL_DCACHE_MISS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</si>
  <si>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</si>
  <si>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</si>
  <si>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</si>
  <si>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</si>
  <si>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</si>
  <si>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</si>
  <si>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</si>
  <si>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</si>
  <si>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Computation Times</t>
  </si>
  <si>
    <t>INIT</t>
  </si>
  <si>
    <t>NO</t>
  </si>
  <si>
    <t>Computation Times Value only</t>
  </si>
  <si>
    <t>HW_Counters</t>
  </si>
  <si>
    <t>(false,threads)</t>
  </si>
  <si>
    <t>(true,threads)</t>
  </si>
  <si>
    <t>(close,threads)</t>
  </si>
  <si>
    <t>(master,threads)</t>
  </si>
  <si>
    <t>(false,cores)</t>
  </si>
  <si>
    <t>(true,cores)</t>
  </si>
  <si>
    <t>(close,cores)</t>
  </si>
  <si>
    <t>(master,cores)</t>
  </si>
  <si>
    <t>(false,sockets)</t>
  </si>
  <si>
    <t>(true,sockets)</t>
  </si>
  <si>
    <t>(close,sockets)</t>
  </si>
  <si>
    <t>(master,sockets)</t>
  </si>
  <si>
    <t xml:space="preserve"> </t>
  </si>
  <si>
    <t>Improvement</t>
  </si>
  <si>
    <t>Comparison</t>
  </si>
  <si>
    <t>(master, thread)</t>
  </si>
  <si>
    <t>DCACHE_MISS</t>
  </si>
  <si>
    <t>DMISS_L2L3</t>
  </si>
  <si>
    <t>DMISS_L2L3_CONFLICT</t>
  </si>
  <si>
    <t>DMISS_L2L3_NO_CONFLICT</t>
  </si>
  <si>
    <t>DMISS_L3MISS</t>
  </si>
  <si>
    <t>DMISS_LMEM</t>
  </si>
  <si>
    <t>DMISS_L21_L31</t>
  </si>
  <si>
    <t>DMISS_REMOTE</t>
  </si>
  <si>
    <t>DMISS_DISTANT</t>
  </si>
  <si>
    <t>40 Threads</t>
  </si>
  <si>
    <t>80 Threads</t>
  </si>
  <si>
    <t>160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</si>
</sst>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0" fillId="0" borderId="0" xfId="0" applyNumberFormat="1"/>
    <xf numFmtId="9" fontId="0" fillId="0" borderId="0" xfId="313" applyFont="1"/>
    <xf numFmtId="0" fontId="0" fillId="0" borderId="0" xfId="0" applyAlignment="1">
      <alignment horizontal="center"/>
    </xf>
    <xf numFmtId="10" fontId="0" fillId="0" borderId="0" xfId="0" applyNumberFormat="1"/>
  </cellXfs>
  <cellStyles count="6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Normal" xfId="0" builtinId="0"/>
    <cellStyle name="Percent" xfId="3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37288"/>
        <c:axId val="2068148568"/>
      </c:barChart>
      <c:catAx>
        <c:axId val="206813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2068148568"/>
        <c:crosses val="autoZero"/>
        <c:auto val="1"/>
        <c:lblAlgn val="ctr"/>
        <c:lblOffset val="100"/>
        <c:noMultiLvlLbl val="0"/>
      </c:catAx>
      <c:valAx>
        <c:axId val="2068148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13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51256"/>
        <c:axId val="2095116792"/>
      </c:barChart>
      <c:catAx>
        <c:axId val="208785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  <a:latin typeface="+mn-lt"/>
                  </a:rPr>
                  <a:t>OpenMP Affinity (OMP_PROC_BIND, OMP_PLACES)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095116792"/>
        <c:crosses val="autoZero"/>
        <c:auto val="1"/>
        <c:lblAlgn val="ctr"/>
        <c:lblOffset val="100"/>
        <c:noMultiLvlLbl val="0"/>
      </c:catAx>
      <c:valAx>
        <c:axId val="2095116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785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'Comparing 10 and 20 THREADS'!$B$119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THREADS'!$B$120:$B$134</c:f>
              <c:numCache>
                <c:formatCode>0%</c:formatCode>
                <c:ptCount val="15"/>
                <c:pt idx="0">
                  <c:v>0.477305892055196</c:v>
                </c:pt>
                <c:pt idx="1">
                  <c:v>0.0</c:v>
                </c:pt>
                <c:pt idx="2">
                  <c:v>0.000318194949235261</c:v>
                </c:pt>
                <c:pt idx="3">
                  <c:v>0.17930777347908</c:v>
                </c:pt>
                <c:pt idx="4">
                  <c:v>0.0</c:v>
                </c:pt>
                <c:pt idx="5">
                  <c:v>0.241462400522004</c:v>
                </c:pt>
                <c:pt idx="6">
                  <c:v>0.192928487098745</c:v>
                </c:pt>
                <c:pt idx="7">
                  <c:v>0.187258725327052</c:v>
                </c:pt>
                <c:pt idx="8">
                  <c:v>0.192069560881187</c:v>
                </c:pt>
                <c:pt idx="9">
                  <c:v>0.0</c:v>
                </c:pt>
                <c:pt idx="10">
                  <c:v>0.273453281894179</c:v>
                </c:pt>
                <c:pt idx="11">
                  <c:v>0.251941197444194</c:v>
                </c:pt>
                <c:pt idx="12">
                  <c:v>0.307821259520285</c:v>
                </c:pt>
                <c:pt idx="13">
                  <c:v>0.280313381861853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THREADS'!$C$119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THREADS'!$C$120:$C$134</c:f>
              <c:numCache>
                <c:formatCode>0%</c:formatCode>
                <c:ptCount val="15"/>
                <c:pt idx="0">
                  <c:v>0.582626590456454</c:v>
                </c:pt>
                <c:pt idx="1">
                  <c:v>0.0</c:v>
                </c:pt>
                <c:pt idx="2">
                  <c:v>0.0</c:v>
                </c:pt>
                <c:pt idx="3">
                  <c:v>0.377096545185983</c:v>
                </c:pt>
                <c:pt idx="4">
                  <c:v>0.00178289112392839</c:v>
                </c:pt>
                <c:pt idx="5">
                  <c:v>0.4671148487429</c:v>
                </c:pt>
                <c:pt idx="6">
                  <c:v>0.63514208985573</c:v>
                </c:pt>
                <c:pt idx="7">
                  <c:v>0.618635257248074</c:v>
                </c:pt>
                <c:pt idx="8">
                  <c:v>0.60479320761319</c:v>
                </c:pt>
                <c:pt idx="9">
                  <c:v>0.000728873528646939</c:v>
                </c:pt>
                <c:pt idx="10">
                  <c:v>0.414555996949805</c:v>
                </c:pt>
                <c:pt idx="11">
                  <c:v>0.601252679534393</c:v>
                </c:pt>
                <c:pt idx="12">
                  <c:v>0.65541422208192</c:v>
                </c:pt>
                <c:pt idx="13">
                  <c:v>0.707499108179363</c:v>
                </c:pt>
                <c:pt idx="1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'Comparing 10 and 20 THREADS'!$D$119</c:f>
              <c:strCache>
                <c:ptCount val="1"/>
                <c:pt idx="0">
                  <c:v>40 Threads</c:v>
                </c:pt>
              </c:strCache>
            </c:strRef>
          </c:tx>
          <c:invertIfNegative val="0"/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THREADS'!$D$120:$D$134</c:f>
              <c:numCache>
                <c:formatCode>0.00%</c:formatCode>
                <c:ptCount val="15"/>
                <c:pt idx="0" formatCode="0%">
                  <c:v>0.3</c:v>
                </c:pt>
                <c:pt idx="1">
                  <c:v>0.015</c:v>
                </c:pt>
                <c:pt idx="2">
                  <c:v>0.012</c:v>
                </c:pt>
                <c:pt idx="3" formatCode="0%">
                  <c:v>0.35</c:v>
                </c:pt>
                <c:pt idx="4" formatCode="0%">
                  <c:v>0.0</c:v>
                </c:pt>
                <c:pt idx="5" formatCode="0%">
                  <c:v>0.47</c:v>
                </c:pt>
                <c:pt idx="6" formatCode="0%">
                  <c:v>0.35</c:v>
                </c:pt>
                <c:pt idx="7" formatCode="0%">
                  <c:v>0.42</c:v>
                </c:pt>
                <c:pt idx="8" formatCode="0%">
                  <c:v>0.44</c:v>
                </c:pt>
                <c:pt idx="9" formatCode="0%">
                  <c:v>0.0</c:v>
                </c:pt>
                <c:pt idx="10" formatCode="0%">
                  <c:v>0.37</c:v>
                </c:pt>
                <c:pt idx="11" formatCode="0%">
                  <c:v>0.37</c:v>
                </c:pt>
                <c:pt idx="12" formatCode="0%">
                  <c:v>0.36</c:v>
                </c:pt>
                <c:pt idx="13" formatCode="0%">
                  <c:v>0.36</c:v>
                </c:pt>
                <c:pt idx="14" formatCode="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'Comparing 10 and 20 THREADS'!$E$119</c:f>
              <c:strCache>
                <c:ptCount val="1"/>
                <c:pt idx="0">
                  <c:v>80 Threads</c:v>
                </c:pt>
              </c:strCache>
            </c:strRef>
          </c:tx>
          <c:invertIfNegative val="0"/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THREADS'!$E$120:$E$134</c:f>
              <c:numCache>
                <c:formatCode>0%</c:formatCode>
                <c:ptCount val="15"/>
                <c:pt idx="0">
                  <c:v>0.36</c:v>
                </c:pt>
                <c:pt idx="1">
                  <c:v>0.2</c:v>
                </c:pt>
                <c:pt idx="2">
                  <c:v>0.21</c:v>
                </c:pt>
                <c:pt idx="3">
                  <c:v>0.45</c:v>
                </c:pt>
                <c:pt idx="4">
                  <c:v>0.0</c:v>
                </c:pt>
                <c:pt idx="5">
                  <c:v>0.25</c:v>
                </c:pt>
                <c:pt idx="6">
                  <c:v>0.43</c:v>
                </c:pt>
                <c:pt idx="7">
                  <c:v>0.43</c:v>
                </c:pt>
                <c:pt idx="8">
                  <c:v>0.45</c:v>
                </c:pt>
                <c:pt idx="9">
                  <c:v>0.0</c:v>
                </c:pt>
                <c:pt idx="10">
                  <c:v>0.35</c:v>
                </c:pt>
                <c:pt idx="11">
                  <c:v>0.37</c:v>
                </c:pt>
                <c:pt idx="12">
                  <c:v>0.39</c:v>
                </c:pt>
                <c:pt idx="13">
                  <c:v>0.38</c:v>
                </c:pt>
                <c:pt idx="14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'Comparing 10 and 20 THREADS'!$F$119</c:f>
              <c:strCache>
                <c:ptCount val="1"/>
                <c:pt idx="0">
                  <c:v>160 Threads</c:v>
                </c:pt>
              </c:strCache>
            </c:strRef>
          </c:tx>
          <c:invertIfNegative val="0"/>
          <c:cat>
            <c:strRef>
              <c:f>'Comparing 10 and 20 THREADS'!$A$120:$A$134</c:f>
              <c:strCache>
                <c:ptCount val="15"/>
                <c:pt idx="0">
                  <c:v>(false,threads)</c:v>
                </c:pt>
                <c:pt idx="1">
                  <c:v>(true,threads)</c:v>
                </c:pt>
                <c:pt idx="2">
                  <c:v>(close,threads)</c:v>
                </c:pt>
                <c:pt idx="3">
                  <c:v>(spread, threads)</c:v>
                </c:pt>
                <c:pt idx="4">
                  <c:v>(master,threads)</c:v>
                </c:pt>
                <c:pt idx="5">
                  <c:v>(false,cores)</c:v>
                </c:pt>
                <c:pt idx="6">
                  <c:v>(true,cores)</c:v>
                </c:pt>
                <c:pt idx="7">
                  <c:v>(close,cores)</c:v>
                </c:pt>
                <c:pt idx="8">
                  <c:v>(spread, cores)</c:v>
                </c:pt>
                <c:pt idx="9">
                  <c:v>(master,cores)</c:v>
                </c:pt>
                <c:pt idx="10">
                  <c:v>(false,sockets)</c:v>
                </c:pt>
                <c:pt idx="11">
                  <c:v>(true,sockets)</c:v>
                </c:pt>
                <c:pt idx="12">
                  <c:v>(close,sockets)</c:v>
                </c:pt>
                <c:pt idx="13">
                  <c:v>(spread, sockets)</c:v>
                </c:pt>
                <c:pt idx="14">
                  <c:v>(master,sockets)</c:v>
                </c:pt>
              </c:strCache>
            </c:strRef>
          </c:cat>
          <c:val>
            <c:numRef>
              <c:f>'Comparing 10 and 20 THREADS'!$F$120:$F$134</c:f>
              <c:numCache>
                <c:formatCode>0%</c:formatCode>
                <c:ptCount val="15"/>
                <c:pt idx="0">
                  <c:v>0.48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0.0</c:v>
                </c:pt>
                <c:pt idx="5">
                  <c:v>0.44</c:v>
                </c:pt>
                <c:pt idx="6">
                  <c:v>0.42</c:v>
                </c:pt>
                <c:pt idx="7">
                  <c:v>0.46</c:v>
                </c:pt>
                <c:pt idx="8">
                  <c:v>0.46</c:v>
                </c:pt>
                <c:pt idx="9">
                  <c:v>0.0</c:v>
                </c:pt>
                <c:pt idx="10">
                  <c:v>0.4</c:v>
                </c:pt>
                <c:pt idx="11">
                  <c:v>0.39</c:v>
                </c:pt>
                <c:pt idx="12">
                  <c:v>0.43</c:v>
                </c:pt>
                <c:pt idx="13">
                  <c:v>0.43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59176"/>
        <c:axId val="2128862264"/>
      </c:barChart>
      <c:catAx>
        <c:axId val="212885917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8862264"/>
        <c:crosses val="autoZero"/>
        <c:auto val="1"/>
        <c:lblAlgn val="ctr"/>
        <c:lblOffset val="100"/>
        <c:noMultiLvlLbl val="0"/>
      </c:catAx>
      <c:valAx>
        <c:axId val="21288622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2885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(spread, sockets)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Sheet1!$B$2:$B$10</c:f>
              <c:numCache>
                <c:formatCode>0%</c:formatCode>
                <c:ptCount val="9"/>
                <c:pt idx="0">
                  <c:v>0.287241113457541</c:v>
                </c:pt>
                <c:pt idx="1">
                  <c:v>0.365089968351578</c:v>
                </c:pt>
                <c:pt idx="2">
                  <c:v>0.429796820759048</c:v>
                </c:pt>
                <c:pt idx="3">
                  <c:v>0.277922999739171</c:v>
                </c:pt>
                <c:pt idx="4">
                  <c:v>0.919520064205099</c:v>
                </c:pt>
                <c:pt idx="5">
                  <c:v>0.414445689976419</c:v>
                </c:pt>
                <c:pt idx="6">
                  <c:v>0.278630758450724</c:v>
                </c:pt>
                <c:pt idx="7">
                  <c:v>0.521527370107446</c:v>
                </c:pt>
                <c:pt idx="8">
                  <c:v>2.017570249272942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(spread, cores)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Sheet1!$C$2:$C$10</c:f>
              <c:numCache>
                <c:formatCode>0%</c:formatCode>
                <c:ptCount val="9"/>
                <c:pt idx="0">
                  <c:v>0.449194844426677</c:v>
                </c:pt>
                <c:pt idx="1">
                  <c:v>0.449770636746462</c:v>
                </c:pt>
                <c:pt idx="2">
                  <c:v>0.624609116773823</c:v>
                </c:pt>
                <c:pt idx="3">
                  <c:v>0.23119960065999</c:v>
                </c:pt>
                <c:pt idx="4">
                  <c:v>0.852005760535522</c:v>
                </c:pt>
                <c:pt idx="5">
                  <c:v>0.699177890271286</c:v>
                </c:pt>
                <c:pt idx="6">
                  <c:v>0.446837047667662</c:v>
                </c:pt>
                <c:pt idx="7">
                  <c:v>0.0</c:v>
                </c:pt>
                <c:pt idx="8">
                  <c:v>1.724922901970275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(master, thread)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Sheet1!$A$2:$A$10</c:f>
              <c:strCache>
                <c:ptCount val="9"/>
                <c:pt idx="0">
                  <c:v>DCACHE_MISS</c:v>
                </c:pt>
                <c:pt idx="1">
                  <c:v>DMISS_L2L3</c:v>
                </c:pt>
                <c:pt idx="2">
                  <c:v>DMISS_L2L3_CONFLICT</c:v>
                </c:pt>
                <c:pt idx="3">
                  <c:v>DMISS_L2L3_NO_CONFLICT</c:v>
                </c:pt>
                <c:pt idx="4">
                  <c:v>DMISS_L3MISS</c:v>
                </c:pt>
                <c:pt idx="5">
                  <c:v>DMISS_LMEM</c:v>
                </c:pt>
                <c:pt idx="6">
                  <c:v>DMISS_L21_L31</c:v>
                </c:pt>
                <c:pt idx="7">
                  <c:v>DMISS_REMOTE</c:v>
                </c:pt>
                <c:pt idx="8">
                  <c:v>DMISS_DISTANT</c:v>
                </c:pt>
              </c:strCache>
            </c:strRef>
          </c:cat>
          <c:val>
            <c:numRef>
              <c:f>Sheet1!$D$2:$D$10</c:f>
              <c:numCache>
                <c:formatCode>0%</c:formatCode>
                <c:ptCount val="9"/>
                <c:pt idx="0">
                  <c:v>0.0150295082631532</c:v>
                </c:pt>
                <c:pt idx="1">
                  <c:v>0.0120925540054341</c:v>
                </c:pt>
                <c:pt idx="2">
                  <c:v>0.0666671543166003</c:v>
                </c:pt>
                <c:pt idx="3">
                  <c:v>-0.00138132678608683</c:v>
                </c:pt>
                <c:pt idx="4">
                  <c:v>0.102061153717944</c:v>
                </c:pt>
                <c:pt idx="5">
                  <c:v>0.119784035051567</c:v>
                </c:pt>
                <c:pt idx="6">
                  <c:v>0.223918067907757</c:v>
                </c:pt>
                <c:pt idx="7">
                  <c:v>0.0</c:v>
                </c:pt>
                <c:pt idx="8">
                  <c:v>0.0478340388620484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86824"/>
        <c:axId val="2125898056"/>
      </c:barChart>
      <c:catAx>
        <c:axId val="206648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effectLst/>
                    <a:latin typeface="CMR10"/>
                  </a:rPr>
                  <a:t>Data Cache Miss Stall Counters on POWER8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125898056"/>
        <c:crosses val="autoZero"/>
        <c:auto val="1"/>
        <c:lblAlgn val="ctr"/>
        <c:lblOffset val="100"/>
        <c:noMultiLvlLbl val="0"/>
      </c:catAx>
      <c:valAx>
        <c:axId val="212589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6648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69368"/>
        <c:axId val="2127404680"/>
      </c:barChart>
      <c:catAx>
        <c:axId val="21274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7404680"/>
        <c:crosses val="autoZero"/>
        <c:auto val="1"/>
        <c:lblAlgn val="ctr"/>
        <c:lblOffset val="100"/>
        <c:noMultiLvlLbl val="0"/>
      </c:catAx>
      <c:valAx>
        <c:axId val="212740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746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0.00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91496"/>
        <c:axId val="2067405960"/>
      </c:barChart>
      <c:catAx>
        <c:axId val="21274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405960"/>
        <c:crosses val="autoZero"/>
        <c:auto val="1"/>
        <c:lblAlgn val="ctr"/>
        <c:lblOffset val="100"/>
        <c:noMultiLvlLbl val="0"/>
      </c:catAx>
      <c:valAx>
        <c:axId val="206740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2749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OMP_NUM_THREADS=10'!$K$2:$K$16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ser>
          <c:idx val="1"/>
          <c:order val="1"/>
          <c:tx>
            <c:strRef>
              <c:f>'Graphs OMP_NUM_THREADS=10'!$L$1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OMP_NUM_THREADS=10'!$J$2:$J$16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OMP_NUM_THREADS=10'!$L$2:$L$16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28.2745326239964</c:v>
                </c:pt>
                <c:pt idx="2">
                  <c:v>19.7783720720035</c:v>
                </c:pt>
                <c:pt idx="3">
                  <c:v>6.68555049001588</c:v>
                </c:pt>
                <c:pt idx="4">
                  <c:v>15.9650519969873</c:v>
                </c:pt>
                <c:pt idx="5">
                  <c:v>3.45411046300432</c:v>
                </c:pt>
                <c:pt idx="6">
                  <c:v>3.94314495899016</c:v>
                </c:pt>
                <c:pt idx="7">
                  <c:v>3.54107747599482</c:v>
                </c:pt>
                <c:pt idx="8">
                  <c:v>3.97303582201129</c:v>
                </c:pt>
                <c:pt idx="9">
                  <c:v>3.73803968401625</c:v>
                </c:pt>
                <c:pt idx="10">
                  <c:v>3.80434663599589</c:v>
                </c:pt>
                <c:pt idx="11">
                  <c:v>3.97387528698891</c:v>
                </c:pt>
                <c:pt idx="12">
                  <c:v>3.8228360240173</c:v>
                </c:pt>
                <c:pt idx="13">
                  <c:v>3.85941002299659</c:v>
                </c:pt>
                <c:pt idx="14">
                  <c:v>4.60011122998548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79688"/>
        <c:axId val="2126664136"/>
      </c:barChart>
      <c:catAx>
        <c:axId val="212657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</a:t>
                </a:r>
                <a:r>
                  <a:rPr lang="en-US" baseline="0"/>
                  <a:t>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664136"/>
        <c:crosses val="autoZero"/>
        <c:auto val="1"/>
        <c:lblAlgn val="ctr"/>
        <c:lblOffset val="100"/>
        <c:noMultiLvlLbl val="0"/>
      </c:catAx>
      <c:valAx>
        <c:axId val="212666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Improvement of Affine vs. Non-Affine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OMP_NUM_THREADS=10'!$K$37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OMP_NUM_THREADS=10'!$J$38:$J$52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OMP_NUM_THREADS=10'!$K$38:$K$52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0.000318194949235261</c:v>
                </c:pt>
                <c:pt idx="5">
                  <c:v>0.17930777347908</c:v>
                </c:pt>
                <c:pt idx="6">
                  <c:v>0.187258725327052</c:v>
                </c:pt>
                <c:pt idx="7">
                  <c:v>0.192069560881187</c:v>
                </c:pt>
                <c:pt idx="8">
                  <c:v>0.192928487098745</c:v>
                </c:pt>
                <c:pt idx="9">
                  <c:v>0.241462400522004</c:v>
                </c:pt>
                <c:pt idx="10">
                  <c:v>0.251941197444194</c:v>
                </c:pt>
                <c:pt idx="11">
                  <c:v>0.273453281894179</c:v>
                </c:pt>
                <c:pt idx="12">
                  <c:v>0.280313381861853</c:v>
                </c:pt>
                <c:pt idx="13">
                  <c:v>0.307821259520285</c:v>
                </c:pt>
                <c:pt idx="14">
                  <c:v>0.477305892055196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394840"/>
        <c:axId val="2127144344"/>
      </c:barChart>
      <c:catAx>
        <c:axId val="206739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7144344"/>
        <c:crosses val="autoZero"/>
        <c:auto val="1"/>
        <c:lblAlgn val="ctr"/>
        <c:lblOffset val="100"/>
        <c:noMultiLvlLbl val="0"/>
      </c:catAx>
      <c:valAx>
        <c:axId val="2127144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673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Performance with Affine Accesses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OMP_NUM_THREADS=10'!$K$71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OMP_NUM_THREADS=10'!$J$72:$J$86</c:f>
              <c:strCache>
                <c:ptCount val="15"/>
                <c:pt idx="0">
                  <c:v>(true, threads)</c:v>
                </c:pt>
                <c:pt idx="1">
                  <c:v>(master, threads)</c:v>
                </c:pt>
                <c:pt idx="2">
                  <c:v>(master, cores)</c:v>
                </c:pt>
                <c:pt idx="3">
                  <c:v>(master, sockets)</c:v>
                </c:pt>
                <c:pt idx="4">
                  <c:v>(close, threads)</c:v>
                </c:pt>
                <c:pt idx="5">
                  <c:v>(spread, threads)</c:v>
                </c:pt>
                <c:pt idx="6">
                  <c:v>(close, cores)</c:v>
                </c:pt>
                <c:pt idx="7">
                  <c:v>(spread, cores)</c:v>
                </c:pt>
                <c:pt idx="8">
                  <c:v>(true, cores)</c:v>
                </c:pt>
                <c:pt idx="9">
                  <c:v>(false, cores)</c:v>
                </c:pt>
                <c:pt idx="10">
                  <c:v>(true, sockets)</c:v>
                </c:pt>
                <c:pt idx="11">
                  <c:v>(false, sockets)</c:v>
                </c:pt>
                <c:pt idx="12">
                  <c:v>(spread, sockets)</c:v>
                </c:pt>
                <c:pt idx="13">
                  <c:v>(close, sockets)</c:v>
                </c:pt>
                <c:pt idx="14">
                  <c:v>(false, threads)</c:v>
                </c:pt>
              </c:strCache>
            </c:strRef>
          </c:cat>
          <c:val>
            <c:numRef>
              <c:f>'Graphs OMP_NUM_THREADS=10'!$K$72:$K$86</c:f>
              <c:numCache>
                <c:formatCode>General</c:formatCode>
                <c:ptCount val="15"/>
                <c:pt idx="0">
                  <c:v>15.967569817003</c:v>
                </c:pt>
                <c:pt idx="1">
                  <c:v>28.3149772839969</c:v>
                </c:pt>
                <c:pt idx="2">
                  <c:v>19.8796826359757</c:v>
                </c:pt>
                <c:pt idx="3">
                  <c:v>6.74924854998243</c:v>
                </c:pt>
                <c:pt idx="4">
                  <c:v>15.9599736139934</c:v>
                </c:pt>
                <c:pt idx="5">
                  <c:v>2.92893046300741</c:v>
                </c:pt>
                <c:pt idx="6">
                  <c:v>3.32121792400721</c:v>
                </c:pt>
                <c:pt idx="7">
                  <c:v>2.97052923101</c:v>
                </c:pt>
                <c:pt idx="8">
                  <c:v>3.33048951800446</c:v>
                </c:pt>
                <c:pt idx="9">
                  <c:v>3.01099709700793</c:v>
                </c:pt>
                <c:pt idx="10">
                  <c:v>3.03875824500573</c:v>
                </c:pt>
                <c:pt idx="11">
                  <c:v>3.12055050898925</c:v>
                </c:pt>
                <c:pt idx="12">
                  <c:v>2.98585961700882</c:v>
                </c:pt>
                <c:pt idx="13">
                  <c:v>2.95102254601079</c:v>
                </c:pt>
                <c:pt idx="14">
                  <c:v>3.11385154200252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30120"/>
        <c:axId val="2126957080"/>
      </c:barChart>
      <c:catAx>
        <c:axId val="206743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957080"/>
        <c:crosses val="autoZero"/>
        <c:auto val="1"/>
        <c:lblAlgn val="ctr"/>
        <c:lblOffset val="100"/>
        <c:noMultiLvlLbl val="0"/>
      </c:catAx>
      <c:valAx>
        <c:axId val="212695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43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THREADS'!$B$24</c:f>
              <c:strCache>
                <c:ptCount val="1"/>
                <c:pt idx="0">
                  <c:v>Locality = True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THREADS'!$B$25:$B$39</c:f>
              <c:numCache>
                <c:formatCode>General</c:formatCode>
                <c:ptCount val="15"/>
                <c:pt idx="0">
                  <c:v>15.967569817003</c:v>
                </c:pt>
                <c:pt idx="1">
                  <c:v>15.9599736139934</c:v>
                </c:pt>
                <c:pt idx="2">
                  <c:v>6.74924854998243</c:v>
                </c:pt>
                <c:pt idx="3">
                  <c:v>19.8796826359757</c:v>
                </c:pt>
                <c:pt idx="4">
                  <c:v>28.3149772839969</c:v>
                </c:pt>
                <c:pt idx="5">
                  <c:v>2.92893046300741</c:v>
                </c:pt>
                <c:pt idx="6">
                  <c:v>3.12055050898925</c:v>
                </c:pt>
                <c:pt idx="7">
                  <c:v>3.01099709700793</c:v>
                </c:pt>
                <c:pt idx="8">
                  <c:v>3.11385154200252</c:v>
                </c:pt>
                <c:pt idx="9">
                  <c:v>3.03875824500573</c:v>
                </c:pt>
                <c:pt idx="10">
                  <c:v>2.97052923101</c:v>
                </c:pt>
                <c:pt idx="11">
                  <c:v>3.32121792400721</c:v>
                </c:pt>
                <c:pt idx="12">
                  <c:v>3.33048951800446</c:v>
                </c:pt>
                <c:pt idx="13">
                  <c:v>2.95102254601079</c:v>
                </c:pt>
                <c:pt idx="14">
                  <c:v>2.98585961700882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THREADS'!$C$24</c:f>
              <c:strCache>
                <c:ptCount val="1"/>
                <c:pt idx="0">
                  <c:v>Locality = False</c:v>
                </c:pt>
              </c:strCache>
            </c:strRef>
          </c:tx>
          <c:invertIfNegative val="0"/>
          <c:cat>
            <c:strRef>
              <c:f>'Comparing 10 and 20 THREADS'!$A$25:$A$39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THREADS'!$C$25:$C$39</c:f>
              <c:numCache>
                <c:formatCode>General</c:formatCode>
                <c:ptCount val="15"/>
                <c:pt idx="0">
                  <c:v>15.9634523389977</c:v>
                </c:pt>
                <c:pt idx="1">
                  <c:v>15.9650519969873</c:v>
                </c:pt>
                <c:pt idx="2">
                  <c:v>6.68555049001588</c:v>
                </c:pt>
                <c:pt idx="3">
                  <c:v>19.7783720720035</c:v>
                </c:pt>
                <c:pt idx="4">
                  <c:v>28.2745326239964</c:v>
                </c:pt>
                <c:pt idx="5">
                  <c:v>3.45411046300432</c:v>
                </c:pt>
                <c:pt idx="6">
                  <c:v>3.97387528698891</c:v>
                </c:pt>
                <c:pt idx="7">
                  <c:v>3.73803968401625</c:v>
                </c:pt>
                <c:pt idx="8">
                  <c:v>4.60011122998548</c:v>
                </c:pt>
                <c:pt idx="9">
                  <c:v>3.80434663599589</c:v>
                </c:pt>
                <c:pt idx="10">
                  <c:v>3.54107747599482</c:v>
                </c:pt>
                <c:pt idx="11">
                  <c:v>3.94314495899016</c:v>
                </c:pt>
                <c:pt idx="12">
                  <c:v>3.97303582201129</c:v>
                </c:pt>
                <c:pt idx="13">
                  <c:v>3.85941002299659</c:v>
                </c:pt>
                <c:pt idx="14">
                  <c:v>3.8228360240173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67240"/>
        <c:axId val="2126788392"/>
      </c:barChart>
      <c:catAx>
        <c:axId val="212716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26788392"/>
        <c:crosses val="autoZero"/>
        <c:auto val="1"/>
        <c:lblAlgn val="ctr"/>
        <c:lblOffset val="100"/>
        <c:noMultiLvlLbl val="0"/>
      </c:catAx>
      <c:valAx>
        <c:axId val="212678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Locality = True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THREADS'!$B$46:$B$60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v>Locality = False</c:v>
          </c:tx>
          <c:invertIfNegative val="0"/>
          <c:cat>
            <c:strRef>
              <c:f>'Comparing 10 and 20 THREADS'!$A$46:$A$60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THREADS'!$C$46:$C$60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05128"/>
        <c:axId val="2067993832"/>
      </c:barChart>
      <c:catAx>
        <c:axId val="21273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7993832"/>
        <c:crosses val="autoZero"/>
        <c:auto val="1"/>
        <c:lblAlgn val="ctr"/>
        <c:lblOffset val="100"/>
        <c:noMultiLvlLbl val="0"/>
      </c:catAx>
      <c:valAx>
        <c:axId val="2067993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30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10 and 20 THREADS'!$B$1</c:f>
              <c:strCache>
                <c:ptCount val="1"/>
                <c:pt idx="0">
                  <c:v>10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THREADS'!$B$2:$B$16</c:f>
              <c:numCache>
                <c:formatCode>0%</c:formatCode>
                <c:ptCount val="15"/>
                <c:pt idx="0">
                  <c:v>0.0</c:v>
                </c:pt>
                <c:pt idx="1">
                  <c:v>0.000318194949235261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0.17930777347908</c:v>
                </c:pt>
                <c:pt idx="6">
                  <c:v>0.273453281894179</c:v>
                </c:pt>
                <c:pt idx="7">
                  <c:v>0.241462400522004</c:v>
                </c:pt>
                <c:pt idx="8">
                  <c:v>0.477305892055196</c:v>
                </c:pt>
                <c:pt idx="9">
                  <c:v>0.251941197444194</c:v>
                </c:pt>
                <c:pt idx="10">
                  <c:v>0.192069560881187</c:v>
                </c:pt>
                <c:pt idx="11">
                  <c:v>0.187258725327052</c:v>
                </c:pt>
                <c:pt idx="12">
                  <c:v>0.192928487098745</c:v>
                </c:pt>
                <c:pt idx="13">
                  <c:v>0.307821259520285</c:v>
                </c:pt>
                <c:pt idx="14">
                  <c:v>0.280313381861853</c:v>
                </c:pt>
              </c:numCache>
            </c:numRef>
          </c:val>
        </c:ser>
        <c:ser>
          <c:idx val="1"/>
          <c:order val="1"/>
          <c:tx>
            <c:strRef>
              <c:f>'Comparing 10 and 20 THREADS'!$C$1</c:f>
              <c:strCache>
                <c:ptCount val="1"/>
                <c:pt idx="0">
                  <c:v>20 Threads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'Comparing 10 and 20 THREADS'!$A$2:$A$16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'Comparing 10 and 20 THREADS'!$C$2:$C$16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53864"/>
        <c:axId val="2123527832"/>
      </c:barChart>
      <c:catAx>
        <c:axId val="212355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OpenMP Affinity (OMP_PROC_BIND, OMP_PLACES)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2123527832"/>
        <c:crosses val="autoZero"/>
        <c:auto val="1"/>
        <c:lblAlgn val="ctr"/>
        <c:lblOffset val="100"/>
        <c:noMultiLvlLbl val="0"/>
      </c:catAx>
      <c:valAx>
        <c:axId val="2123527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Improvement (%)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2355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0</xdr:rowOff>
    </xdr:from>
    <xdr:to>
      <xdr:col>11</xdr:col>
      <xdr:colOff>444500</xdr:colOff>
      <xdr:row>42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76200</xdr:rowOff>
    </xdr:from>
    <xdr:to>
      <xdr:col>9</xdr:col>
      <xdr:colOff>2286000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53</xdr:row>
      <xdr:rowOff>177800</xdr:rowOff>
    </xdr:from>
    <xdr:to>
      <xdr:col>9</xdr:col>
      <xdr:colOff>2070100</xdr:colOff>
      <xdr:row>68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</xdr:colOff>
      <xdr:row>87</xdr:row>
      <xdr:rowOff>76200</xdr:rowOff>
    </xdr:from>
    <xdr:to>
      <xdr:col>9</xdr:col>
      <xdr:colOff>2362200</xdr:colOff>
      <xdr:row>101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24</xdr:row>
      <xdr:rowOff>31750</xdr:rowOff>
    </xdr:from>
    <xdr:to>
      <xdr:col>12</xdr:col>
      <xdr:colOff>571500</xdr:colOff>
      <xdr:row>42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43</xdr:row>
      <xdr:rowOff>19050</xdr:rowOff>
    </xdr:from>
    <xdr:to>
      <xdr:col>12</xdr:col>
      <xdr:colOff>596900</xdr:colOff>
      <xdr:row>62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1</xdr:row>
      <xdr:rowOff>0</xdr:rowOff>
    </xdr:from>
    <xdr:to>
      <xdr:col>12</xdr:col>
      <xdr:colOff>469900</xdr:colOff>
      <xdr:row>18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203200</xdr:colOff>
      <xdr:row>98</xdr:row>
      <xdr:rowOff>25400</xdr:rowOff>
    </xdr:from>
    <xdr:to>
      <xdr:col>23</xdr:col>
      <xdr:colOff>622300</xdr:colOff>
      <xdr:row>120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469900</xdr:colOff>
      <xdr:row>120</xdr:row>
      <xdr:rowOff>101600</xdr:rowOff>
    </xdr:from>
    <xdr:to>
      <xdr:col>16</xdr:col>
      <xdr:colOff>165100</xdr:colOff>
      <xdr:row>151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63500</xdr:rowOff>
    </xdr:from>
    <xdr:to>
      <xdr:col>7</xdr:col>
      <xdr:colOff>177800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590" workbookViewId="0">
      <selection activeCell="B606" sqref="B606:B720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19" workbookViewId="0">
      <selection activeCell="D16" sqref="D16"/>
    </sheetView>
  </sheetViews>
  <sheetFormatPr baseColWidth="10" defaultRowHeight="15" x14ac:dyDescent="0"/>
  <cols>
    <col min="1" max="1" width="72.5" customWidth="1"/>
    <col min="2" max="2" width="34.83203125" customWidth="1"/>
    <col min="4" max="4" width="19.66406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 t="shared" ref="D5:D16" si="0"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 t="shared" si="0"/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 t="shared" si="0"/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 t="shared" si="0"/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 t="shared" si="0"/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 t="shared" si="0"/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 t="shared" si="0"/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 t="shared" si="0"/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 t="shared" si="0"/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 t="shared" si="0"/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367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361</v>
      </c>
    </row>
    <row r="59" spans="1:5">
      <c r="A59" t="s">
        <v>25</v>
      </c>
      <c r="B59" s="1">
        <v>0.4671148487428996</v>
      </c>
      <c r="E59" t="s">
        <v>362</v>
      </c>
    </row>
    <row r="60" spans="1:5">
      <c r="A60" t="s">
        <v>21</v>
      </c>
      <c r="B60" s="1">
        <v>0.58262659045645404</v>
      </c>
      <c r="E60" t="s">
        <v>363</v>
      </c>
    </row>
    <row r="61" spans="1:5">
      <c r="A61" t="s">
        <v>31</v>
      </c>
      <c r="B61" s="1">
        <v>0.60125267953439354</v>
      </c>
      <c r="E61" s="2" t="s">
        <v>364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365</v>
      </c>
    </row>
    <row r="64" spans="1:5">
      <c r="A64" t="s">
        <v>26</v>
      </c>
      <c r="B64" s="1">
        <v>0.63514208985572995</v>
      </c>
      <c r="E64" t="s">
        <v>366</v>
      </c>
    </row>
    <row r="65" spans="1:5">
      <c r="A65" t="s">
        <v>32</v>
      </c>
      <c r="B65" s="1">
        <v>0.65541422208192057</v>
      </c>
      <c r="E65" s="2" t="s">
        <v>369</v>
      </c>
    </row>
    <row r="66" spans="1:5">
      <c r="A66" t="s">
        <v>33</v>
      </c>
      <c r="B66" s="1">
        <v>0.70749910817936301</v>
      </c>
    </row>
    <row r="83" spans="1:5">
      <c r="E83" t="s">
        <v>360</v>
      </c>
    </row>
    <row r="84" spans="1:5">
      <c r="E84" t="s">
        <v>368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86"/>
  <sheetViews>
    <sheetView topLeftCell="A13" workbookViewId="0">
      <selection activeCell="M5" sqref="M5"/>
    </sheetView>
  </sheetViews>
  <sheetFormatPr baseColWidth="10" defaultRowHeight="15" x14ac:dyDescent="0"/>
  <cols>
    <col min="10" max="10" width="36.1640625" customWidth="1"/>
  </cols>
  <sheetData>
    <row r="1" spans="10:13">
      <c r="K1" t="s">
        <v>20</v>
      </c>
      <c r="L1" t="s">
        <v>19</v>
      </c>
      <c r="M1" t="s">
        <v>35</v>
      </c>
    </row>
    <row r="2" spans="10:13">
      <c r="J2" t="s">
        <v>36</v>
      </c>
      <c r="K2">
        <v>15.967569817003</v>
      </c>
      <c r="L2">
        <v>15.963452338997699</v>
      </c>
      <c r="M2" s="1">
        <v>0</v>
      </c>
    </row>
    <row r="3" spans="10:13">
      <c r="J3" t="s">
        <v>24</v>
      </c>
      <c r="K3">
        <v>28.3149772839969</v>
      </c>
      <c r="L3">
        <v>28.2745326239964</v>
      </c>
      <c r="M3" s="1">
        <v>0</v>
      </c>
    </row>
    <row r="4" spans="10:13">
      <c r="J4" t="s">
        <v>29</v>
      </c>
      <c r="K4">
        <v>19.879682635975701</v>
      </c>
      <c r="L4">
        <v>19.778372072003499</v>
      </c>
      <c r="M4" s="1">
        <v>0</v>
      </c>
    </row>
    <row r="5" spans="10:13">
      <c r="J5" t="s">
        <v>34</v>
      </c>
      <c r="K5">
        <v>6.74924854998243</v>
      </c>
      <c r="L5">
        <v>6.6855504900158804</v>
      </c>
      <c r="M5" s="1">
        <v>0</v>
      </c>
    </row>
    <row r="6" spans="10:13">
      <c r="J6" t="s">
        <v>22</v>
      </c>
      <c r="K6">
        <v>15.9599736139934</v>
      </c>
      <c r="L6">
        <v>15.965051996987301</v>
      </c>
      <c r="M6" s="1">
        <v>3.1819494923526081E-4</v>
      </c>
    </row>
    <row r="7" spans="10:13">
      <c r="J7" t="s">
        <v>23</v>
      </c>
      <c r="K7">
        <v>2.92893046300741</v>
      </c>
      <c r="L7">
        <v>3.4541104630043198</v>
      </c>
      <c r="M7" s="1">
        <v>0.17930777347908008</v>
      </c>
    </row>
    <row r="8" spans="10:13">
      <c r="J8" t="s">
        <v>27</v>
      </c>
      <c r="K8">
        <v>3.3212179240072102</v>
      </c>
      <c r="L8">
        <v>3.9431449589901599</v>
      </c>
      <c r="M8" s="1">
        <v>0.18725872532705251</v>
      </c>
    </row>
    <row r="9" spans="10:13">
      <c r="J9" t="s">
        <v>28</v>
      </c>
      <c r="K9">
        <v>2.97052923101</v>
      </c>
      <c r="L9">
        <v>3.54107747599482</v>
      </c>
      <c r="M9" s="1">
        <v>0.19206956088118673</v>
      </c>
    </row>
    <row r="10" spans="10:13">
      <c r="J10" t="s">
        <v>26</v>
      </c>
      <c r="K10">
        <v>3.3304895180044598</v>
      </c>
      <c r="L10">
        <v>3.97303582201129</v>
      </c>
      <c r="M10" s="1">
        <v>0.19292848709874541</v>
      </c>
    </row>
    <row r="11" spans="10:13">
      <c r="J11" t="s">
        <v>25</v>
      </c>
      <c r="K11">
        <v>3.0109970970079298</v>
      </c>
      <c r="L11">
        <v>3.73803968401625</v>
      </c>
      <c r="M11" s="1">
        <v>0.24146240052200402</v>
      </c>
    </row>
    <row r="12" spans="10:13">
      <c r="J12" t="s">
        <v>31</v>
      </c>
      <c r="K12">
        <v>3.03875824500573</v>
      </c>
      <c r="L12">
        <v>3.80434663599589</v>
      </c>
      <c r="M12" s="1">
        <v>0.25194119744419363</v>
      </c>
    </row>
    <row r="13" spans="10:13">
      <c r="J13" t="s">
        <v>30</v>
      </c>
      <c r="K13">
        <v>3.12055050898925</v>
      </c>
      <c r="L13">
        <v>3.97387528698891</v>
      </c>
      <c r="M13" s="1">
        <v>0.27345328189417861</v>
      </c>
    </row>
    <row r="14" spans="10:13">
      <c r="J14" t="s">
        <v>33</v>
      </c>
      <c r="K14">
        <v>2.9858596170088201</v>
      </c>
      <c r="L14">
        <v>3.8228360240172998</v>
      </c>
      <c r="M14" s="1">
        <v>0.28031338186185306</v>
      </c>
    </row>
    <row r="15" spans="10:13">
      <c r="J15" t="s">
        <v>32</v>
      </c>
      <c r="K15">
        <v>2.9510225460107899</v>
      </c>
      <c r="L15">
        <v>3.85941002299659</v>
      </c>
      <c r="M15" s="1">
        <v>0.30782125952028516</v>
      </c>
    </row>
    <row r="16" spans="10:13">
      <c r="J16" t="s">
        <v>37</v>
      </c>
      <c r="K16">
        <v>3.1138515420025201</v>
      </c>
      <c r="L16">
        <v>4.6001112299854796</v>
      </c>
      <c r="M16" s="1">
        <v>0.47730589205519569</v>
      </c>
    </row>
    <row r="37" spans="10:11">
      <c r="K37" t="s">
        <v>35</v>
      </c>
    </row>
    <row r="38" spans="10:11">
      <c r="J38" t="s">
        <v>36</v>
      </c>
      <c r="K38" s="1">
        <v>0</v>
      </c>
    </row>
    <row r="39" spans="10:11">
      <c r="J39" t="s">
        <v>24</v>
      </c>
      <c r="K39" s="1">
        <v>0</v>
      </c>
    </row>
    <row r="40" spans="10:11">
      <c r="J40" t="s">
        <v>29</v>
      </c>
      <c r="K40" s="1">
        <v>0</v>
      </c>
    </row>
    <row r="41" spans="10:11">
      <c r="J41" t="s">
        <v>34</v>
      </c>
      <c r="K41" s="1">
        <v>0</v>
      </c>
    </row>
    <row r="42" spans="10:11">
      <c r="J42" t="s">
        <v>22</v>
      </c>
      <c r="K42" s="1">
        <v>3.1819494923526081E-4</v>
      </c>
    </row>
    <row r="43" spans="10:11">
      <c r="J43" t="s">
        <v>23</v>
      </c>
      <c r="K43" s="1">
        <v>0.17930777347908008</v>
      </c>
    </row>
    <row r="44" spans="10:11">
      <c r="J44" t="s">
        <v>27</v>
      </c>
      <c r="K44" s="1">
        <v>0.18725872532705251</v>
      </c>
    </row>
    <row r="45" spans="10:11">
      <c r="J45" t="s">
        <v>28</v>
      </c>
      <c r="K45" s="1">
        <v>0.19206956088118673</v>
      </c>
    </row>
    <row r="46" spans="10:11">
      <c r="J46" t="s">
        <v>26</v>
      </c>
      <c r="K46" s="1">
        <v>0.19292848709874541</v>
      </c>
    </row>
    <row r="47" spans="10:11">
      <c r="J47" t="s">
        <v>25</v>
      </c>
      <c r="K47" s="1">
        <v>0.24146240052200402</v>
      </c>
    </row>
    <row r="48" spans="10:11">
      <c r="J48" t="s">
        <v>31</v>
      </c>
      <c r="K48" s="1">
        <v>0.25194119744419363</v>
      </c>
    </row>
    <row r="49" spans="10:11">
      <c r="J49" t="s">
        <v>30</v>
      </c>
      <c r="K49" s="1">
        <v>0.27345328189417861</v>
      </c>
    </row>
    <row r="50" spans="10:11">
      <c r="J50" t="s">
        <v>33</v>
      </c>
      <c r="K50" s="1">
        <v>0.28031338186185306</v>
      </c>
    </row>
    <row r="51" spans="10:11">
      <c r="J51" t="s">
        <v>32</v>
      </c>
      <c r="K51" s="1">
        <v>0.30782125952028516</v>
      </c>
    </row>
    <row r="52" spans="10:11">
      <c r="J52" t="s">
        <v>37</v>
      </c>
      <c r="K52" s="1">
        <v>0.47730589205519569</v>
      </c>
    </row>
    <row r="71" spans="10:11">
      <c r="K71" t="s">
        <v>20</v>
      </c>
    </row>
    <row r="72" spans="10:11">
      <c r="J72" t="s">
        <v>36</v>
      </c>
      <c r="K72">
        <v>15.967569817003</v>
      </c>
    </row>
    <row r="73" spans="10:11">
      <c r="J73" t="s">
        <v>24</v>
      </c>
      <c r="K73">
        <v>28.3149772839969</v>
      </c>
    </row>
    <row r="74" spans="10:11">
      <c r="J74" t="s">
        <v>29</v>
      </c>
      <c r="K74">
        <v>19.879682635975701</v>
      </c>
    </row>
    <row r="75" spans="10:11">
      <c r="J75" t="s">
        <v>34</v>
      </c>
      <c r="K75">
        <v>6.74924854998243</v>
      </c>
    </row>
    <row r="76" spans="10:11">
      <c r="J76" t="s">
        <v>22</v>
      </c>
      <c r="K76">
        <v>15.9599736139934</v>
      </c>
    </row>
    <row r="77" spans="10:11">
      <c r="J77" t="s">
        <v>23</v>
      </c>
      <c r="K77">
        <v>2.92893046300741</v>
      </c>
    </row>
    <row r="78" spans="10:11">
      <c r="J78" t="s">
        <v>27</v>
      </c>
      <c r="K78">
        <v>3.3212179240072102</v>
      </c>
    </row>
    <row r="79" spans="10:11">
      <c r="J79" t="s">
        <v>28</v>
      </c>
      <c r="K79">
        <v>2.97052923101</v>
      </c>
    </row>
    <row r="80" spans="10:11">
      <c r="J80" t="s">
        <v>26</v>
      </c>
      <c r="K80">
        <v>3.3304895180044598</v>
      </c>
    </row>
    <row r="81" spans="10:11">
      <c r="J81" t="s">
        <v>25</v>
      </c>
      <c r="K81">
        <v>3.0109970970079298</v>
      </c>
    </row>
    <row r="82" spans="10:11">
      <c r="J82" t="s">
        <v>31</v>
      </c>
      <c r="K82">
        <v>3.03875824500573</v>
      </c>
    </row>
    <row r="83" spans="10:11">
      <c r="J83" t="s">
        <v>30</v>
      </c>
      <c r="K83">
        <v>3.12055050898925</v>
      </c>
    </row>
    <row r="84" spans="10:11">
      <c r="J84" t="s">
        <v>33</v>
      </c>
      <c r="K84">
        <v>2.9858596170088201</v>
      </c>
    </row>
    <row r="85" spans="10:11">
      <c r="J85" t="s">
        <v>32</v>
      </c>
      <c r="K85">
        <v>2.9510225460107899</v>
      </c>
    </row>
    <row r="86" spans="10:11">
      <c r="J86" t="s">
        <v>37</v>
      </c>
      <c r="K86">
        <v>3.1138515420025201</v>
      </c>
    </row>
  </sheetData>
  <sortState ref="J2:M16">
    <sortCondition ref="M2:M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opLeftCell="A252" workbookViewId="0">
      <selection activeCell="A738" sqref="A738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D121" workbookViewId="0">
      <selection activeCell="A119" sqref="A119:F134"/>
    </sheetView>
  </sheetViews>
  <sheetFormatPr baseColWidth="10" defaultRowHeight="15" x14ac:dyDescent="0"/>
  <cols>
    <col min="1" max="1" width="24" customWidth="1"/>
    <col min="2" max="2" width="13" customWidth="1"/>
    <col min="3" max="3" width="10.5" customWidth="1"/>
    <col min="4" max="4" width="10.83203125" customWidth="1"/>
    <col min="8" max="8" width="20.1640625" customWidth="1"/>
    <col min="9" max="9" width="15.5" customWidth="1"/>
  </cols>
  <sheetData>
    <row r="1" spans="1:14">
      <c r="A1" s="4" t="s">
        <v>370</v>
      </c>
      <c r="B1" s="4" t="s">
        <v>372</v>
      </c>
      <c r="C1" s="4" t="s">
        <v>371</v>
      </c>
      <c r="N1" t="s">
        <v>367</v>
      </c>
    </row>
    <row r="2" spans="1:14">
      <c r="A2" t="s">
        <v>36</v>
      </c>
      <c r="B2" s="1">
        <v>0</v>
      </c>
      <c r="C2" s="1">
        <v>0</v>
      </c>
      <c r="N2" t="s">
        <v>359</v>
      </c>
    </row>
    <row r="3" spans="1:14">
      <c r="A3" t="s">
        <v>22</v>
      </c>
      <c r="B3" s="1">
        <v>3.1819494923526081E-4</v>
      </c>
      <c r="C3" s="1">
        <v>0</v>
      </c>
      <c r="N3" t="s">
        <v>361</v>
      </c>
    </row>
    <row r="4" spans="1:14">
      <c r="A4" t="s">
        <v>34</v>
      </c>
      <c r="B4" s="1">
        <v>0</v>
      </c>
      <c r="C4" s="1">
        <v>0</v>
      </c>
      <c r="N4" t="s">
        <v>362</v>
      </c>
    </row>
    <row r="5" spans="1:14">
      <c r="A5" t="s">
        <v>29</v>
      </c>
      <c r="B5" s="1">
        <v>0</v>
      </c>
      <c r="C5" s="1">
        <v>7.2887352864693937E-4</v>
      </c>
      <c r="N5" t="s">
        <v>363</v>
      </c>
    </row>
    <row r="6" spans="1:14">
      <c r="A6" t="s">
        <v>24</v>
      </c>
      <c r="B6" s="1">
        <v>0</v>
      </c>
      <c r="C6" s="1">
        <v>1.7828911239283866E-3</v>
      </c>
      <c r="N6" s="2" t="s">
        <v>364</v>
      </c>
    </row>
    <row r="7" spans="1:14">
      <c r="A7" t="s">
        <v>23</v>
      </c>
      <c r="B7" s="1">
        <v>0.17930777347908008</v>
      </c>
      <c r="C7" s="1">
        <v>0.37709654518598323</v>
      </c>
    </row>
    <row r="8" spans="1:14">
      <c r="A8" t="s">
        <v>30</v>
      </c>
      <c r="B8" s="1">
        <v>0.27345328189417861</v>
      </c>
      <c r="C8" s="1">
        <v>0.41455599694980522</v>
      </c>
      <c r="N8" s="2" t="s">
        <v>365</v>
      </c>
    </row>
    <row r="9" spans="1:14">
      <c r="A9" t="s">
        <v>25</v>
      </c>
      <c r="B9" s="1">
        <v>0.24146240052200402</v>
      </c>
      <c r="C9" s="1">
        <v>0.4671148487428996</v>
      </c>
      <c r="N9" t="s">
        <v>366</v>
      </c>
    </row>
    <row r="10" spans="1:14">
      <c r="A10" t="s">
        <v>37</v>
      </c>
      <c r="B10" s="1">
        <v>0.47730589205519569</v>
      </c>
      <c r="C10" s="1">
        <v>0.58262659045645404</v>
      </c>
      <c r="N10" s="2" t="s">
        <v>369</v>
      </c>
    </row>
    <row r="11" spans="1:14">
      <c r="A11" t="s">
        <v>31</v>
      </c>
      <c r="B11" s="1">
        <v>0.25194119744419363</v>
      </c>
      <c r="C11" s="1">
        <v>0.60125267953439354</v>
      </c>
    </row>
    <row r="12" spans="1:14">
      <c r="A12" t="s">
        <v>28</v>
      </c>
      <c r="B12" s="1">
        <v>0.19206956088118673</v>
      </c>
      <c r="C12" s="1">
        <v>0.60479320761319022</v>
      </c>
      <c r="N12" t="s">
        <v>376</v>
      </c>
    </row>
    <row r="13" spans="1:14">
      <c r="A13" t="s">
        <v>27</v>
      </c>
      <c r="B13" s="1">
        <v>0.18725872532705251</v>
      </c>
      <c r="C13" s="1">
        <v>0.61863525724807433</v>
      </c>
      <c r="N13" t="s">
        <v>368</v>
      </c>
    </row>
    <row r="14" spans="1:14">
      <c r="A14" t="s">
        <v>26</v>
      </c>
      <c r="B14" s="1">
        <v>0.19292848709874541</v>
      </c>
      <c r="C14" s="1">
        <v>0.63514208985572995</v>
      </c>
    </row>
    <row r="15" spans="1:14">
      <c r="A15" t="s">
        <v>32</v>
      </c>
      <c r="B15" s="1">
        <v>0.30782125952028516</v>
      </c>
      <c r="C15" s="1">
        <v>0.65541422208192057</v>
      </c>
    </row>
    <row r="16" spans="1:14">
      <c r="A16" t="s">
        <v>33</v>
      </c>
      <c r="B16" s="1">
        <v>0.28031338186185306</v>
      </c>
      <c r="C16" s="1">
        <v>0.70749910817936301</v>
      </c>
    </row>
    <row r="23" spans="1:3">
      <c r="B23" s="7" t="s">
        <v>372</v>
      </c>
      <c r="C23" s="7"/>
    </row>
    <row r="24" spans="1:3">
      <c r="A24" t="s">
        <v>373</v>
      </c>
      <c r="B24" t="s">
        <v>374</v>
      </c>
      <c r="C24" t="s">
        <v>375</v>
      </c>
    </row>
    <row r="25" spans="1:3">
      <c r="A25" t="s">
        <v>36</v>
      </c>
      <c r="B25">
        <v>15.967569817003</v>
      </c>
      <c r="C25">
        <v>15.963452338997699</v>
      </c>
    </row>
    <row r="26" spans="1:3">
      <c r="A26" t="s">
        <v>22</v>
      </c>
      <c r="B26">
        <v>15.9599736139934</v>
      </c>
      <c r="C26">
        <v>15.965051996987301</v>
      </c>
    </row>
    <row r="27" spans="1:3">
      <c r="A27" t="s">
        <v>34</v>
      </c>
      <c r="B27">
        <v>6.74924854998243</v>
      </c>
      <c r="C27">
        <v>6.6855504900158804</v>
      </c>
    </row>
    <row r="28" spans="1:3">
      <c r="A28" t="s">
        <v>29</v>
      </c>
      <c r="B28">
        <v>19.879682635975701</v>
      </c>
      <c r="C28">
        <v>19.778372072003499</v>
      </c>
    </row>
    <row r="29" spans="1:3">
      <c r="A29" t="s">
        <v>24</v>
      </c>
      <c r="B29">
        <v>28.3149772839969</v>
      </c>
      <c r="C29">
        <v>28.2745326239964</v>
      </c>
    </row>
    <row r="30" spans="1:3">
      <c r="A30" t="s">
        <v>23</v>
      </c>
      <c r="B30">
        <v>2.92893046300741</v>
      </c>
      <c r="C30">
        <v>3.4541104630043198</v>
      </c>
    </row>
    <row r="31" spans="1:3">
      <c r="A31" t="s">
        <v>30</v>
      </c>
      <c r="B31">
        <v>3.12055050898925</v>
      </c>
      <c r="C31">
        <v>3.97387528698891</v>
      </c>
    </row>
    <row r="32" spans="1:3">
      <c r="A32" t="s">
        <v>25</v>
      </c>
      <c r="B32">
        <v>3.0109970970079298</v>
      </c>
      <c r="C32">
        <v>3.73803968401625</v>
      </c>
    </row>
    <row r="33" spans="1:14">
      <c r="A33" t="s">
        <v>37</v>
      </c>
      <c r="B33">
        <v>3.1138515420025201</v>
      </c>
      <c r="C33">
        <v>4.6001112299854796</v>
      </c>
    </row>
    <row r="34" spans="1:14">
      <c r="A34" t="s">
        <v>31</v>
      </c>
      <c r="B34">
        <v>3.03875824500573</v>
      </c>
      <c r="C34">
        <v>3.80434663599589</v>
      </c>
    </row>
    <row r="35" spans="1:14">
      <c r="A35" t="s">
        <v>28</v>
      </c>
      <c r="B35">
        <v>2.97052923101</v>
      </c>
      <c r="C35">
        <v>3.54107747599482</v>
      </c>
    </row>
    <row r="36" spans="1:14">
      <c r="A36" t="s">
        <v>27</v>
      </c>
      <c r="B36">
        <v>3.3212179240072102</v>
      </c>
      <c r="C36">
        <v>3.9431449589901599</v>
      </c>
    </row>
    <row r="37" spans="1:14">
      <c r="A37" t="s">
        <v>26</v>
      </c>
      <c r="B37">
        <v>3.3304895180044598</v>
      </c>
      <c r="C37">
        <v>3.97303582201129</v>
      </c>
    </row>
    <row r="38" spans="1:14">
      <c r="A38" t="s">
        <v>32</v>
      </c>
      <c r="B38">
        <v>2.9510225460107899</v>
      </c>
      <c r="C38">
        <v>3.85941002299659</v>
      </c>
    </row>
    <row r="39" spans="1:14">
      <c r="A39" t="s">
        <v>33</v>
      </c>
      <c r="B39">
        <v>2.9858596170088201</v>
      </c>
      <c r="C39">
        <v>3.8228360240172998</v>
      </c>
    </row>
    <row r="44" spans="1:14">
      <c r="B44" s="7" t="s">
        <v>371</v>
      </c>
      <c r="C44" s="7"/>
      <c r="N44" t="s">
        <v>367</v>
      </c>
    </row>
    <row r="45" spans="1:14">
      <c r="B45" t="s">
        <v>374</v>
      </c>
      <c r="C45" t="s">
        <v>375</v>
      </c>
      <c r="N45" t="s">
        <v>359</v>
      </c>
    </row>
    <row r="46" spans="1:14">
      <c r="A46" t="s">
        <v>36</v>
      </c>
      <c r="B46">
        <v>8.9924809829972201</v>
      </c>
      <c r="C46">
        <v>8.8366083370056003</v>
      </c>
      <c r="N46" t="s">
        <v>361</v>
      </c>
    </row>
    <row r="47" spans="1:14">
      <c r="A47" t="s">
        <v>22</v>
      </c>
      <c r="B47">
        <v>8.8572307410067808</v>
      </c>
      <c r="C47">
        <v>8.8345967940113006</v>
      </c>
      <c r="N47" t="s">
        <v>362</v>
      </c>
    </row>
    <row r="48" spans="1:14">
      <c r="A48" t="s">
        <v>34</v>
      </c>
      <c r="B48">
        <v>6.38375211699167</v>
      </c>
      <c r="C48">
        <v>6.1467810659960298</v>
      </c>
      <c r="N48" t="s">
        <v>363</v>
      </c>
    </row>
    <row r="49" spans="1:14">
      <c r="A49" t="s">
        <v>29</v>
      </c>
      <c r="B49">
        <v>19.737864591006598</v>
      </c>
      <c r="C49">
        <v>19.752250998019001</v>
      </c>
      <c r="N49" s="2" t="s">
        <v>364</v>
      </c>
    </row>
    <row r="50" spans="1:14">
      <c r="A50" t="s">
        <v>24</v>
      </c>
      <c r="B50">
        <v>27.961290691018799</v>
      </c>
      <c r="C50">
        <v>28.011142628005398</v>
      </c>
    </row>
    <row r="51" spans="1:14">
      <c r="A51" t="s">
        <v>23</v>
      </c>
      <c r="B51">
        <v>1.6517432550026501</v>
      </c>
      <c r="C51">
        <v>2.2746099299983999</v>
      </c>
      <c r="N51" s="2" t="s">
        <v>365</v>
      </c>
    </row>
    <row r="52" spans="1:14">
      <c r="A52" t="s">
        <v>30</v>
      </c>
      <c r="B52">
        <v>2.3900795340014098</v>
      </c>
      <c r="C52">
        <v>3.3809013380086901</v>
      </c>
      <c r="N52" t="s">
        <v>366</v>
      </c>
    </row>
    <row r="53" spans="1:14">
      <c r="A53" t="s">
        <v>25</v>
      </c>
      <c r="B53">
        <v>2.5177050229976801</v>
      </c>
      <c r="C53">
        <v>3.69376242399448</v>
      </c>
      <c r="N53" s="2" t="s">
        <v>369</v>
      </c>
    </row>
    <row r="54" spans="1:14">
      <c r="A54" t="s">
        <v>37</v>
      </c>
      <c r="B54">
        <v>2.33963019598741</v>
      </c>
      <c r="C54">
        <v>3.7027609600045199</v>
      </c>
    </row>
    <row r="55" spans="1:14">
      <c r="A55" t="s">
        <v>31</v>
      </c>
      <c r="B55">
        <v>1.6779178959841301</v>
      </c>
      <c r="C55">
        <v>2.6867705269833002</v>
      </c>
    </row>
    <row r="56" spans="1:14">
      <c r="A56" t="s">
        <v>28</v>
      </c>
      <c r="B56">
        <v>1.6688668710121399</v>
      </c>
      <c r="C56">
        <v>2.6781862190109602</v>
      </c>
    </row>
    <row r="57" spans="1:14">
      <c r="A57" t="s">
        <v>27</v>
      </c>
      <c r="B57">
        <v>1.6557022299966699</v>
      </c>
      <c r="C57">
        <v>2.6799780049768702</v>
      </c>
    </row>
    <row r="58" spans="1:14">
      <c r="A58" t="s">
        <v>26</v>
      </c>
      <c r="B58">
        <v>1.65830750600434</v>
      </c>
      <c r="C58">
        <v>2.7115684009913799</v>
      </c>
    </row>
    <row r="59" spans="1:14">
      <c r="A59" t="s">
        <v>32</v>
      </c>
      <c r="B59">
        <v>1.65563546901103</v>
      </c>
      <c r="C59">
        <v>2.74076250198413</v>
      </c>
    </row>
    <row r="60" spans="1:14">
      <c r="A60" t="s">
        <v>33</v>
      </c>
      <c r="B60">
        <v>1.6611759130028001</v>
      </c>
      <c r="C60">
        <v>2.8364563899813202</v>
      </c>
    </row>
    <row r="65" spans="1:5">
      <c r="B65" s="7" t="s">
        <v>418</v>
      </c>
      <c r="C65" s="7"/>
      <c r="D65" s="7"/>
    </row>
    <row r="66" spans="1:5">
      <c r="A66" t="s">
        <v>370</v>
      </c>
      <c r="B66" t="s">
        <v>374</v>
      </c>
      <c r="C66" t="s">
        <v>375</v>
      </c>
      <c r="D66" t="s">
        <v>406</v>
      </c>
    </row>
    <row r="67" spans="1:5">
      <c r="A67" t="s">
        <v>393</v>
      </c>
      <c r="B67">
        <v>2.8412012209882902</v>
      </c>
      <c r="C67">
        <v>4.0655121710151398</v>
      </c>
      <c r="D67">
        <f>+(B67-C67)/C67*-100</f>
        <v>30.114556260721876</v>
      </c>
      <c r="E67" s="1">
        <v>0.3</v>
      </c>
    </row>
    <row r="68" spans="1:5">
      <c r="A68" t="s">
        <v>394</v>
      </c>
      <c r="B68">
        <v>7.0246199970133603</v>
      </c>
      <c r="C68">
        <v>7.1290223170071796</v>
      </c>
      <c r="D68">
        <f t="shared" ref="D68:D81" si="0">+(B68-C68)/C68*-100</f>
        <v>1.4644689741643038</v>
      </c>
      <c r="E68" s="8">
        <v>1.4999999999999999E-2</v>
      </c>
    </row>
    <row r="69" spans="1:5">
      <c r="A69" t="s">
        <v>395</v>
      </c>
      <c r="B69">
        <v>7.0378276430128599</v>
      </c>
      <c r="C69">
        <v>7.1228695590107201</v>
      </c>
      <c r="D69">
        <f t="shared" si="0"/>
        <v>1.1939277463010489</v>
      </c>
      <c r="E69" s="8">
        <v>1.2E-2</v>
      </c>
    </row>
    <row r="70" spans="1:5">
      <c r="A70" t="s">
        <v>23</v>
      </c>
      <c r="B70">
        <v>1.4609706659975901</v>
      </c>
      <c r="C70">
        <v>2.2605971180018898</v>
      </c>
      <c r="D70">
        <f t="shared" si="0"/>
        <v>35.372355632793088</v>
      </c>
      <c r="E70" s="1">
        <v>0.35</v>
      </c>
    </row>
    <row r="71" spans="1:5">
      <c r="A71" t="s">
        <v>396</v>
      </c>
      <c r="B71">
        <v>28.065820582007198</v>
      </c>
      <c r="C71">
        <v>27.980276731977899</v>
      </c>
      <c r="D71">
        <f t="shared" si="0"/>
        <v>-0.30572910642993756</v>
      </c>
      <c r="E71" s="1">
        <v>0</v>
      </c>
    </row>
    <row r="72" spans="1:5">
      <c r="A72" t="s">
        <v>397</v>
      </c>
      <c r="B72">
        <v>2.1907353679998698</v>
      </c>
      <c r="C72">
        <v>4.1890189539990299</v>
      </c>
      <c r="D72">
        <f t="shared" si="0"/>
        <v>47.70290151328885</v>
      </c>
      <c r="E72" s="1">
        <v>0.47</v>
      </c>
    </row>
    <row r="73" spans="1:5">
      <c r="A73" t="s">
        <v>398</v>
      </c>
      <c r="B73">
        <v>1.42632630301523</v>
      </c>
      <c r="C73">
        <v>2.19185660799848</v>
      </c>
      <c r="D73">
        <f t="shared" si="0"/>
        <v>34.926112510722277</v>
      </c>
      <c r="E73" s="1">
        <v>0.35</v>
      </c>
    </row>
    <row r="74" spans="1:5">
      <c r="A74" t="s">
        <v>399</v>
      </c>
      <c r="B74">
        <v>1.43530561999068</v>
      </c>
      <c r="C74">
        <v>2.4637530859908998</v>
      </c>
      <c r="D74">
        <f t="shared" si="0"/>
        <v>41.743122387062883</v>
      </c>
      <c r="E74" s="1">
        <v>0.42</v>
      </c>
    </row>
    <row r="75" spans="1:5">
      <c r="A75" t="s">
        <v>28</v>
      </c>
      <c r="B75">
        <v>1.4283346269803501</v>
      </c>
      <c r="C75">
        <v>2.5695100690063502</v>
      </c>
      <c r="D75">
        <f t="shared" si="0"/>
        <v>44.412180196954886</v>
      </c>
      <c r="E75" s="1">
        <v>0.44</v>
      </c>
    </row>
    <row r="76" spans="1:5">
      <c r="A76" t="s">
        <v>400</v>
      </c>
      <c r="B76">
        <v>19.687062151002401</v>
      </c>
      <c r="C76">
        <v>19.694321557995799</v>
      </c>
      <c r="D76">
        <f t="shared" si="0"/>
        <v>3.6860406549273382E-2</v>
      </c>
      <c r="E76" s="1">
        <v>0</v>
      </c>
    </row>
    <row r="77" spans="1:5">
      <c r="A77" t="s">
        <v>401</v>
      </c>
      <c r="B77">
        <v>2.0511925369792099</v>
      </c>
      <c r="C77">
        <v>3.2364424560219001</v>
      </c>
      <c r="D77">
        <f t="shared" si="0"/>
        <v>36.621998850538809</v>
      </c>
      <c r="E77" s="1">
        <v>0.37</v>
      </c>
    </row>
    <row r="78" spans="1:5">
      <c r="A78" t="s">
        <v>402</v>
      </c>
      <c r="B78">
        <v>1.45835989000624</v>
      </c>
      <c r="C78">
        <v>2.3144642760162202</v>
      </c>
      <c r="D78">
        <f t="shared" si="0"/>
        <v>36.989310869103278</v>
      </c>
      <c r="E78" s="1">
        <v>0.37</v>
      </c>
    </row>
    <row r="79" spans="1:5">
      <c r="A79" t="s">
        <v>403</v>
      </c>
      <c r="B79">
        <v>1.4534579510218399</v>
      </c>
      <c r="C79">
        <v>2.2565551779989601</v>
      </c>
      <c r="D79">
        <f t="shared" si="0"/>
        <v>35.589523128314582</v>
      </c>
      <c r="E79" s="1">
        <v>0.36</v>
      </c>
    </row>
    <row r="80" spans="1:5">
      <c r="A80" t="s">
        <v>33</v>
      </c>
      <c r="B80">
        <v>1.461812035006</v>
      </c>
      <c r="C80">
        <v>2.27704119100235</v>
      </c>
      <c r="D80">
        <f t="shared" si="0"/>
        <v>35.802125987781864</v>
      </c>
      <c r="E80" s="1">
        <v>0.36</v>
      </c>
    </row>
    <row r="81" spans="1:5">
      <c r="A81" t="s">
        <v>404</v>
      </c>
      <c r="B81">
        <v>7.0188462930091102</v>
      </c>
      <c r="C81">
        <v>7.0273548509867299</v>
      </c>
      <c r="D81">
        <f t="shared" si="0"/>
        <v>0.12107767656595447</v>
      </c>
      <c r="E81" s="1">
        <v>0</v>
      </c>
    </row>
    <row r="83" spans="1:5">
      <c r="A83" t="s">
        <v>370</v>
      </c>
      <c r="B83" t="s">
        <v>374</v>
      </c>
      <c r="C83" t="s">
        <v>375</v>
      </c>
      <c r="D83" t="s">
        <v>406</v>
      </c>
    </row>
    <row r="84" spans="1:5">
      <c r="A84" t="s">
        <v>393</v>
      </c>
      <c r="B84">
        <v>2.0515929629909802</v>
      </c>
      <c r="C84">
        <v>3.2038086179818399</v>
      </c>
      <c r="D84">
        <f t="shared" ref="D84:D98" si="1">+(B84-C84)/C84*-100</f>
        <v>35.963935190257075</v>
      </c>
      <c r="E84" s="1">
        <v>0.36</v>
      </c>
    </row>
    <row r="85" spans="1:5">
      <c r="A85" t="s">
        <v>394</v>
      </c>
      <c r="B85">
        <v>2.5209673720237298</v>
      </c>
      <c r="C85">
        <v>3.1601660300220802</v>
      </c>
      <c r="D85">
        <f t="shared" si="1"/>
        <v>20.226742896602946</v>
      </c>
      <c r="E85" s="1">
        <v>0.2</v>
      </c>
    </row>
    <row r="86" spans="1:5">
      <c r="A86" t="s">
        <v>395</v>
      </c>
      <c r="B86">
        <v>2.5184595699829502</v>
      </c>
      <c r="C86">
        <v>3.17293671701918</v>
      </c>
      <c r="D86">
        <f t="shared" si="1"/>
        <v>20.626857873518489</v>
      </c>
      <c r="E86" s="1">
        <v>0.21</v>
      </c>
    </row>
    <row r="87" spans="1:5">
      <c r="A87" t="s">
        <v>23</v>
      </c>
      <c r="B87">
        <v>1.3068449499842201</v>
      </c>
      <c r="C87">
        <v>2.37446859499323</v>
      </c>
      <c r="D87">
        <f t="shared" si="1"/>
        <v>44.962634892716025</v>
      </c>
      <c r="E87" s="1">
        <v>0.45</v>
      </c>
    </row>
    <row r="88" spans="1:5">
      <c r="A88" t="s">
        <v>396</v>
      </c>
      <c r="B88">
        <v>28.088116539001899</v>
      </c>
      <c r="C88">
        <v>28.142784222</v>
      </c>
      <c r="D88">
        <f t="shared" si="1"/>
        <v>0.19425115357053313</v>
      </c>
      <c r="E88" s="1">
        <v>0</v>
      </c>
    </row>
    <row r="89" spans="1:5">
      <c r="A89" t="s">
        <v>397</v>
      </c>
      <c r="B89">
        <v>2.1392993199988202</v>
      </c>
      <c r="C89">
        <v>2.8411916889890501</v>
      </c>
      <c r="D89">
        <f t="shared" si="1"/>
        <v>24.704153954497048</v>
      </c>
      <c r="E89" s="1">
        <v>0.25</v>
      </c>
    </row>
    <row r="90" spans="1:5">
      <c r="A90" t="s">
        <v>398</v>
      </c>
      <c r="B90">
        <v>1.3012911269906899</v>
      </c>
      <c r="C90">
        <v>2.2828322279965501</v>
      </c>
      <c r="D90">
        <f t="shared" si="1"/>
        <v>42.996637640220989</v>
      </c>
      <c r="E90" s="1">
        <v>0.43</v>
      </c>
    </row>
    <row r="91" spans="1:5">
      <c r="A91" t="s">
        <v>399</v>
      </c>
      <c r="B91">
        <v>1.30376060001435</v>
      </c>
      <c r="C91">
        <v>2.29445118800504</v>
      </c>
      <c r="D91">
        <f t="shared" si="1"/>
        <v>43.177671121087009</v>
      </c>
      <c r="E91" s="1">
        <v>0.43</v>
      </c>
    </row>
    <row r="92" spans="1:5">
      <c r="A92" t="s">
        <v>28</v>
      </c>
      <c r="B92">
        <v>1.2981667450221701</v>
      </c>
      <c r="C92">
        <v>2.3615508869988799</v>
      </c>
      <c r="D92">
        <f t="shared" si="1"/>
        <v>45.029058989623806</v>
      </c>
      <c r="E92" s="1">
        <v>0.45</v>
      </c>
    </row>
    <row r="93" spans="1:5">
      <c r="A93" t="s">
        <v>400</v>
      </c>
      <c r="B93">
        <v>19.9084958250168</v>
      </c>
      <c r="C93">
        <v>19.922896260977701</v>
      </c>
      <c r="D93">
        <f t="shared" si="1"/>
        <v>7.2280835940038451E-2</v>
      </c>
      <c r="E93" s="1">
        <v>0</v>
      </c>
    </row>
    <row r="94" spans="1:5">
      <c r="A94" t="s">
        <v>401</v>
      </c>
      <c r="B94">
        <v>2.04276678399764</v>
      </c>
      <c r="C94">
        <v>3.16350402700481</v>
      </c>
      <c r="D94">
        <f t="shared" si="1"/>
        <v>35.427084443078094</v>
      </c>
      <c r="E94" s="1">
        <v>0.35</v>
      </c>
    </row>
    <row r="95" spans="1:5">
      <c r="A95" t="s">
        <v>402</v>
      </c>
      <c r="B95">
        <v>1.3191851479932599</v>
      </c>
      <c r="C95">
        <v>2.1083383109944398</v>
      </c>
      <c r="D95">
        <f t="shared" si="1"/>
        <v>37.430101179016191</v>
      </c>
      <c r="E95" s="1">
        <v>0.37</v>
      </c>
    </row>
    <row r="96" spans="1:5">
      <c r="A96" t="s">
        <v>403</v>
      </c>
      <c r="B96">
        <v>1.34740761198918</v>
      </c>
      <c r="C96">
        <v>2.1917613639961901</v>
      </c>
      <c r="D96">
        <f t="shared" si="1"/>
        <v>38.523981938778157</v>
      </c>
      <c r="E96" s="1">
        <v>0.39</v>
      </c>
    </row>
    <row r="97" spans="1:5">
      <c r="A97" t="s">
        <v>33</v>
      </c>
      <c r="B97">
        <v>1.33311822399264</v>
      </c>
      <c r="C97">
        <v>2.1469678999856101</v>
      </c>
      <c r="D97">
        <f t="shared" si="1"/>
        <v>37.906932655976128</v>
      </c>
      <c r="E97" s="1">
        <v>0.38</v>
      </c>
    </row>
    <row r="98" spans="1:5">
      <c r="A98" t="s">
        <v>404</v>
      </c>
      <c r="B98">
        <v>6.9907048789900701</v>
      </c>
      <c r="C98">
        <v>7.0450661309878297</v>
      </c>
      <c r="D98">
        <f t="shared" si="1"/>
        <v>0.77162159995419866</v>
      </c>
      <c r="E98" s="1">
        <v>0</v>
      </c>
    </row>
    <row r="101" spans="1:5">
      <c r="A101" t="s">
        <v>370</v>
      </c>
      <c r="B101" t="s">
        <v>374</v>
      </c>
      <c r="C101" t="s">
        <v>375</v>
      </c>
      <c r="D101" t="s">
        <v>406</v>
      </c>
    </row>
    <row r="102" spans="1:5">
      <c r="A102" t="s">
        <v>393</v>
      </c>
      <c r="B102">
        <v>1.4010850719932899</v>
      </c>
      <c r="C102">
        <v>2.7055133989779199</v>
      </c>
      <c r="D102">
        <f t="shared" ref="D102:D116" si="2">+(B102-C102)/C102*-100</f>
        <v>48.213707885439142</v>
      </c>
      <c r="E102" s="1">
        <v>0.48</v>
      </c>
    </row>
    <row r="103" spans="1:5">
      <c r="A103" t="s">
        <v>394</v>
      </c>
      <c r="B103">
        <v>1.3153620709781499</v>
      </c>
      <c r="C103">
        <v>2.27952616199036</v>
      </c>
      <c r="D103">
        <f t="shared" si="2"/>
        <v>42.296688982518795</v>
      </c>
      <c r="E103" s="1">
        <v>0.42</v>
      </c>
    </row>
    <row r="104" spans="1:5">
      <c r="A104" t="s">
        <v>395</v>
      </c>
      <c r="B104">
        <v>1.3098165560222601</v>
      </c>
      <c r="C104">
        <v>2.2629663080151601</v>
      </c>
      <c r="D104">
        <f t="shared" si="2"/>
        <v>42.119484882163547</v>
      </c>
      <c r="E104" s="1">
        <v>0.42</v>
      </c>
    </row>
    <row r="105" spans="1:5">
      <c r="A105" t="s">
        <v>23</v>
      </c>
      <c r="B105">
        <v>1.3161007649905501</v>
      </c>
      <c r="C105">
        <v>2.27583923999918</v>
      </c>
      <c r="D105">
        <f t="shared" si="2"/>
        <v>42.17074994317155</v>
      </c>
      <c r="E105" s="1">
        <v>0.42</v>
      </c>
    </row>
    <row r="106" spans="1:5">
      <c r="A106" t="s">
        <v>396</v>
      </c>
      <c r="B106">
        <v>28.300511869980198</v>
      </c>
      <c r="C106">
        <v>28.285548279003699</v>
      </c>
      <c r="D106">
        <f t="shared" si="2"/>
        <v>-5.290189473755761E-2</v>
      </c>
      <c r="E106" s="1">
        <v>0</v>
      </c>
    </row>
    <row r="107" spans="1:5">
      <c r="A107" t="s">
        <v>397</v>
      </c>
      <c r="B107">
        <v>1.4603680900181599</v>
      </c>
      <c r="C107">
        <v>2.6303375889838199</v>
      </c>
      <c r="D107">
        <f t="shared" si="2"/>
        <v>44.479822813073014</v>
      </c>
      <c r="E107" s="1">
        <v>0.44</v>
      </c>
    </row>
    <row r="108" spans="1:5">
      <c r="A108" t="s">
        <v>398</v>
      </c>
      <c r="B108">
        <v>1.3111044309916899</v>
      </c>
      <c r="C108">
        <v>2.2638585729873699</v>
      </c>
      <c r="D108">
        <f t="shared" si="2"/>
        <v>42.085409104793733</v>
      </c>
      <c r="E108" s="1">
        <v>0.42</v>
      </c>
    </row>
    <row r="109" spans="1:5">
      <c r="A109" t="s">
        <v>399</v>
      </c>
      <c r="B109">
        <v>1.3137250949803201</v>
      </c>
      <c r="C109">
        <v>2.4445491940132298</v>
      </c>
      <c r="D109">
        <f t="shared" si="2"/>
        <v>46.259003574251231</v>
      </c>
      <c r="E109" s="1">
        <v>0.46</v>
      </c>
    </row>
    <row r="110" spans="1:5">
      <c r="A110" t="s">
        <v>28</v>
      </c>
      <c r="B110">
        <v>1.31390877399826</v>
      </c>
      <c r="C110">
        <v>2.44662824500119</v>
      </c>
      <c r="D110">
        <f t="shared" si="2"/>
        <v>46.29716318027625</v>
      </c>
      <c r="E110" s="1">
        <v>0.46</v>
      </c>
    </row>
    <row r="111" spans="1:5">
      <c r="A111" t="s">
        <v>400</v>
      </c>
      <c r="B111">
        <v>19.940691199997602</v>
      </c>
      <c r="C111">
        <v>19.977155144995699</v>
      </c>
      <c r="D111">
        <f t="shared" si="2"/>
        <v>0.18252821652251763</v>
      </c>
      <c r="E111" s="1">
        <v>0</v>
      </c>
    </row>
    <row r="112" spans="1:5">
      <c r="A112" t="s">
        <v>401</v>
      </c>
      <c r="B112">
        <v>1.42694719100836</v>
      </c>
      <c r="C112">
        <v>2.3899737189931298</v>
      </c>
      <c r="D112">
        <f t="shared" si="2"/>
        <v>40.29444007403071</v>
      </c>
      <c r="E112" s="1">
        <v>0.4</v>
      </c>
    </row>
    <row r="113" spans="1:6">
      <c r="A113" t="s">
        <v>402</v>
      </c>
      <c r="B113">
        <v>1.3162686940049699</v>
      </c>
      <c r="C113">
        <v>2.1763586050074002</v>
      </c>
      <c r="D113">
        <f t="shared" si="2"/>
        <v>39.519677916292004</v>
      </c>
      <c r="E113" s="1">
        <v>0.39</v>
      </c>
    </row>
    <row r="114" spans="1:6">
      <c r="A114" t="s">
        <v>403</v>
      </c>
      <c r="B114">
        <v>1.3079331069893601</v>
      </c>
      <c r="C114">
        <v>2.2873152710089899</v>
      </c>
      <c r="D114">
        <f t="shared" si="2"/>
        <v>42.817978633422086</v>
      </c>
      <c r="E114" s="1">
        <v>0.43</v>
      </c>
    </row>
    <row r="115" spans="1:6">
      <c r="A115" t="s">
        <v>33</v>
      </c>
      <c r="B115">
        <v>1.3152178809977999</v>
      </c>
      <c r="C115">
        <v>2.3207539879949701</v>
      </c>
      <c r="D115">
        <f t="shared" si="2"/>
        <v>43.327992204202111</v>
      </c>
      <c r="E115" s="1">
        <v>0.43</v>
      </c>
    </row>
    <row r="116" spans="1:6">
      <c r="A116" t="s">
        <v>404</v>
      </c>
      <c r="B116">
        <v>6.9989121440157698</v>
      </c>
      <c r="C116">
        <v>7.0143676970037596</v>
      </c>
      <c r="D116">
        <f t="shared" si="2"/>
        <v>0.22034135727717549</v>
      </c>
      <c r="E116" s="1">
        <v>0</v>
      </c>
    </row>
    <row r="119" spans="1:6">
      <c r="A119" t="s">
        <v>370</v>
      </c>
      <c r="B119" t="s">
        <v>372</v>
      </c>
      <c r="C119" t="s">
        <v>371</v>
      </c>
      <c r="D119" t="s">
        <v>418</v>
      </c>
      <c r="E119" t="s">
        <v>419</v>
      </c>
      <c r="F119" t="s">
        <v>420</v>
      </c>
    </row>
    <row r="120" spans="1:6">
      <c r="A120" t="s">
        <v>393</v>
      </c>
      <c r="B120" s="1">
        <v>0.47730589205519569</v>
      </c>
      <c r="C120" s="1">
        <v>0.58262659045645404</v>
      </c>
      <c r="D120" s="1">
        <v>0.3</v>
      </c>
      <c r="E120" s="1">
        <v>0.36</v>
      </c>
      <c r="F120" s="1">
        <v>0.48</v>
      </c>
    </row>
    <row r="121" spans="1:6">
      <c r="A121" t="s">
        <v>394</v>
      </c>
      <c r="B121" s="1">
        <v>0</v>
      </c>
      <c r="C121" s="1">
        <v>0</v>
      </c>
      <c r="D121" s="8">
        <v>1.4999999999999999E-2</v>
      </c>
      <c r="E121" s="1">
        <v>0.2</v>
      </c>
      <c r="F121" s="1">
        <v>0.42</v>
      </c>
    </row>
    <row r="122" spans="1:6">
      <c r="A122" t="s">
        <v>395</v>
      </c>
      <c r="B122" s="1">
        <v>3.1819494923526081E-4</v>
      </c>
      <c r="C122" s="1">
        <v>0</v>
      </c>
      <c r="D122" s="8">
        <v>1.2E-2</v>
      </c>
      <c r="E122" s="1">
        <v>0.21</v>
      </c>
      <c r="F122" s="1">
        <v>0.42</v>
      </c>
    </row>
    <row r="123" spans="1:6">
      <c r="A123" t="s">
        <v>23</v>
      </c>
      <c r="B123" s="1">
        <v>0.17930777347908008</v>
      </c>
      <c r="C123" s="1">
        <v>0.37709654518598323</v>
      </c>
      <c r="D123" s="1">
        <v>0.35</v>
      </c>
      <c r="E123" s="1">
        <v>0.45</v>
      </c>
      <c r="F123" s="1">
        <v>0.42</v>
      </c>
    </row>
    <row r="124" spans="1:6">
      <c r="A124" t="s">
        <v>396</v>
      </c>
      <c r="B124" s="1">
        <v>0</v>
      </c>
      <c r="C124" s="1">
        <v>1.7828911239283866E-3</v>
      </c>
      <c r="D124" s="1">
        <v>0</v>
      </c>
      <c r="E124" s="1">
        <v>0</v>
      </c>
      <c r="F124" s="1">
        <v>0</v>
      </c>
    </row>
    <row r="125" spans="1:6">
      <c r="A125" t="s">
        <v>397</v>
      </c>
      <c r="B125" s="1">
        <v>0.24146240052200402</v>
      </c>
      <c r="C125" s="1">
        <v>0.4671148487428996</v>
      </c>
      <c r="D125" s="1">
        <v>0.47</v>
      </c>
      <c r="E125" s="1">
        <v>0.25</v>
      </c>
      <c r="F125" s="1">
        <v>0.44</v>
      </c>
    </row>
    <row r="126" spans="1:6">
      <c r="A126" t="s">
        <v>398</v>
      </c>
      <c r="B126" s="1">
        <v>0.19292848709874541</v>
      </c>
      <c r="C126" s="1">
        <v>0.63514208985572995</v>
      </c>
      <c r="D126" s="1">
        <v>0.35</v>
      </c>
      <c r="E126" s="1">
        <v>0.43</v>
      </c>
      <c r="F126" s="1">
        <v>0.42</v>
      </c>
    </row>
    <row r="127" spans="1:6">
      <c r="A127" t="s">
        <v>399</v>
      </c>
      <c r="B127" s="1">
        <v>0.18725872532705251</v>
      </c>
      <c r="C127" s="1">
        <v>0.61863525724807433</v>
      </c>
      <c r="D127" s="1">
        <v>0.42</v>
      </c>
      <c r="E127" s="1">
        <v>0.43</v>
      </c>
      <c r="F127" s="1">
        <v>0.46</v>
      </c>
    </row>
    <row r="128" spans="1:6">
      <c r="A128" t="s">
        <v>28</v>
      </c>
      <c r="B128" s="1">
        <v>0.19206956088118673</v>
      </c>
      <c r="C128" s="1">
        <v>0.60479320761319022</v>
      </c>
      <c r="D128" s="1">
        <v>0.44</v>
      </c>
      <c r="E128" s="1">
        <v>0.45</v>
      </c>
      <c r="F128" s="1">
        <v>0.46</v>
      </c>
    </row>
    <row r="129" spans="1:6">
      <c r="A129" t="s">
        <v>400</v>
      </c>
      <c r="B129" s="1">
        <v>0</v>
      </c>
      <c r="C129" s="1">
        <v>7.2887352864693937E-4</v>
      </c>
      <c r="D129" s="1">
        <v>0</v>
      </c>
      <c r="E129" s="1">
        <v>0</v>
      </c>
      <c r="F129" s="1">
        <v>0</v>
      </c>
    </row>
    <row r="130" spans="1:6">
      <c r="A130" t="s">
        <v>401</v>
      </c>
      <c r="B130" s="1">
        <v>0.27345328189417861</v>
      </c>
      <c r="C130" s="1">
        <v>0.41455599694980522</v>
      </c>
      <c r="D130" s="1">
        <v>0.37</v>
      </c>
      <c r="E130" s="1">
        <v>0.35</v>
      </c>
      <c r="F130" s="1">
        <v>0.4</v>
      </c>
    </row>
    <row r="131" spans="1:6">
      <c r="A131" t="s">
        <v>402</v>
      </c>
      <c r="B131" s="1">
        <v>0.25194119744419363</v>
      </c>
      <c r="C131" s="1">
        <v>0.60125267953439354</v>
      </c>
      <c r="D131" s="1">
        <v>0.37</v>
      </c>
      <c r="E131" s="1">
        <v>0.37</v>
      </c>
      <c r="F131" s="1">
        <v>0.39</v>
      </c>
    </row>
    <row r="132" spans="1:6">
      <c r="A132" t="s">
        <v>403</v>
      </c>
      <c r="B132" s="1">
        <v>0.30782125952028516</v>
      </c>
      <c r="C132" s="1">
        <v>0.65541422208192057</v>
      </c>
      <c r="D132" s="1">
        <v>0.36</v>
      </c>
      <c r="E132" s="1">
        <v>0.39</v>
      </c>
      <c r="F132" s="1">
        <v>0.43</v>
      </c>
    </row>
    <row r="133" spans="1:6">
      <c r="A133" t="s">
        <v>33</v>
      </c>
      <c r="B133" s="1">
        <v>0.28031338186185306</v>
      </c>
      <c r="C133" s="1">
        <v>0.70749910817936301</v>
      </c>
      <c r="D133" s="1">
        <v>0.36</v>
      </c>
      <c r="E133" s="1">
        <v>0.38</v>
      </c>
      <c r="F133" s="1">
        <v>0.43</v>
      </c>
    </row>
    <row r="134" spans="1:6">
      <c r="A134" t="s">
        <v>404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</row>
  </sheetData>
  <mergeCells count="3">
    <mergeCell ref="B44:C44"/>
    <mergeCell ref="B23:C23"/>
    <mergeCell ref="B65:D65"/>
  </mergeCells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activeCell="J29" sqref="J29"/>
    </sheetView>
  </sheetViews>
  <sheetFormatPr baseColWidth="10" defaultRowHeight="15" x14ac:dyDescent="0"/>
  <cols>
    <col min="1" max="1" width="26.5" customWidth="1"/>
    <col min="2" max="2" width="27" customWidth="1"/>
    <col min="4" max="4" width="16.5" customWidth="1"/>
    <col min="5" max="5" width="31.5" customWidth="1"/>
  </cols>
  <sheetData>
    <row r="1" spans="1:5">
      <c r="D1" t="s">
        <v>388</v>
      </c>
      <c r="E1" t="s">
        <v>391</v>
      </c>
    </row>
    <row r="2" spans="1:5">
      <c r="A2" t="s">
        <v>14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379</v>
      </c>
      <c r="B6">
        <v>98550789721</v>
      </c>
    </row>
    <row r="7" spans="1:5">
      <c r="A7" t="s">
        <v>380</v>
      </c>
      <c r="B7">
        <v>80824433794</v>
      </c>
    </row>
    <row r="8" spans="1:5">
      <c r="A8" t="s">
        <v>381</v>
      </c>
      <c r="B8">
        <v>44859484877</v>
      </c>
    </row>
    <row r="9" spans="1:5">
      <c r="A9" t="s">
        <v>382</v>
      </c>
      <c r="B9" s="5">
        <v>35964948917</v>
      </c>
    </row>
    <row r="10" spans="1:5">
      <c r="A10" t="s">
        <v>383</v>
      </c>
      <c r="B10">
        <v>1695754759</v>
      </c>
    </row>
    <row r="11" spans="1:5">
      <c r="A11" t="s">
        <v>384</v>
      </c>
      <c r="B11">
        <v>493965751</v>
      </c>
    </row>
    <row r="12" spans="1:5">
      <c r="A12" t="s">
        <v>385</v>
      </c>
      <c r="B12">
        <v>446101625</v>
      </c>
    </row>
    <row r="13" spans="1:5">
      <c r="A13" t="s">
        <v>386</v>
      </c>
      <c r="B13">
        <v>325890614</v>
      </c>
    </row>
    <row r="14" spans="1:5">
      <c r="A14" t="s">
        <v>387</v>
      </c>
      <c r="B14" s="5">
        <v>429796769</v>
      </c>
    </row>
    <row r="15" spans="1:5">
      <c r="A15" t="s">
        <v>4</v>
      </c>
      <c r="B15" t="s">
        <v>389</v>
      </c>
    </row>
    <row r="16" spans="1:5">
      <c r="A16" t="s">
        <v>379</v>
      </c>
      <c r="B16">
        <v>1727342723</v>
      </c>
      <c r="D16">
        <f>B6-B16</f>
        <v>96823446998</v>
      </c>
      <c r="E16">
        <v>96823446998</v>
      </c>
    </row>
    <row r="17" spans="1:5">
      <c r="A17" t="s">
        <v>380</v>
      </c>
      <c r="B17">
        <v>1045701909</v>
      </c>
      <c r="D17">
        <f t="shared" ref="D17:D24" si="0">B7-B17</f>
        <v>79778731885</v>
      </c>
      <c r="E17">
        <v>79778731885</v>
      </c>
    </row>
    <row r="18" spans="1:5">
      <c r="A18" t="s">
        <v>381</v>
      </c>
      <c r="B18">
        <v>207614629</v>
      </c>
      <c r="D18">
        <f t="shared" si="0"/>
        <v>44651870248</v>
      </c>
      <c r="E18">
        <v>44651870248</v>
      </c>
    </row>
    <row r="19" spans="1:5">
      <c r="A19" t="s">
        <v>382</v>
      </c>
      <c r="B19" s="5">
        <v>838087280</v>
      </c>
      <c r="D19">
        <f t="shared" si="0"/>
        <v>35126861637</v>
      </c>
      <c r="E19">
        <v>35126861637</v>
      </c>
    </row>
    <row r="20" spans="1:5">
      <c r="A20" t="s">
        <v>383</v>
      </c>
      <c r="B20">
        <v>726224448</v>
      </c>
      <c r="D20">
        <f t="shared" si="0"/>
        <v>969530311</v>
      </c>
      <c r="E20">
        <v>969530311</v>
      </c>
    </row>
    <row r="21" spans="1:5">
      <c r="A21" t="s">
        <v>384</v>
      </c>
      <c r="B21">
        <v>297054128</v>
      </c>
      <c r="D21">
        <f t="shared" si="0"/>
        <v>196911623</v>
      </c>
      <c r="E21">
        <v>196911623</v>
      </c>
    </row>
    <row r="22" spans="1:5">
      <c r="A22" t="s">
        <v>385</v>
      </c>
      <c r="B22">
        <v>169432520</v>
      </c>
      <c r="D22">
        <f t="shared" si="0"/>
        <v>276669105</v>
      </c>
      <c r="E22">
        <v>276669105</v>
      </c>
    </row>
    <row r="23" spans="1:5">
      <c r="A23" t="s">
        <v>386</v>
      </c>
      <c r="B23">
        <v>88222716</v>
      </c>
      <c r="D23">
        <f t="shared" si="0"/>
        <v>237667898</v>
      </c>
      <c r="E23">
        <v>237667898</v>
      </c>
    </row>
    <row r="24" spans="1:5">
      <c r="A24" t="s">
        <v>387</v>
      </c>
      <c r="B24" s="5">
        <v>171515084</v>
      </c>
      <c r="D24">
        <f t="shared" si="0"/>
        <v>258281685</v>
      </c>
      <c r="E24">
        <v>258281685</v>
      </c>
    </row>
    <row r="25" spans="1:5">
      <c r="A25" t="s">
        <v>390</v>
      </c>
      <c r="B25" t="s">
        <v>4</v>
      </c>
    </row>
    <row r="26" spans="1:5">
      <c r="A26" t="s">
        <v>379</v>
      </c>
      <c r="B26">
        <v>60022621370</v>
      </c>
    </row>
    <row r="27" spans="1:5">
      <c r="A27" t="s">
        <v>380</v>
      </c>
      <c r="B27">
        <v>65635608946</v>
      </c>
    </row>
    <row r="28" spans="1:5">
      <c r="A28" t="s">
        <v>381</v>
      </c>
      <c r="B28">
        <v>21947110765</v>
      </c>
    </row>
    <row r="29" spans="1:5">
      <c r="A29" t="s">
        <v>382</v>
      </c>
      <c r="B29" s="5">
        <v>43688498181</v>
      </c>
    </row>
    <row r="30" spans="1:5">
      <c r="A30" t="s">
        <v>383</v>
      </c>
      <c r="B30">
        <v>1938805327</v>
      </c>
    </row>
    <row r="31" spans="1:5">
      <c r="A31" t="s">
        <v>384</v>
      </c>
      <c r="B31">
        <v>486846500</v>
      </c>
    </row>
    <row r="32" spans="1:5">
      <c r="A32" t="s">
        <v>385</v>
      </c>
      <c r="B32">
        <v>312328808</v>
      </c>
    </row>
    <row r="33" spans="1:5">
      <c r="A33" t="s">
        <v>386</v>
      </c>
      <c r="B33">
        <v>495034066</v>
      </c>
    </row>
    <row r="34" spans="1:5">
      <c r="A34" t="s">
        <v>387</v>
      </c>
      <c r="B34" s="5">
        <v>644595953</v>
      </c>
    </row>
    <row r="35" spans="1:5">
      <c r="A35" t="s">
        <v>390</v>
      </c>
      <c r="B35" t="s">
        <v>4</v>
      </c>
      <c r="C35" t="s">
        <v>389</v>
      </c>
    </row>
    <row r="36" spans="1:5">
      <c r="A36" t="s">
        <v>379</v>
      </c>
      <c r="B36">
        <v>367063893</v>
      </c>
      <c r="D36">
        <f>B26-B36</f>
        <v>59655557477</v>
      </c>
      <c r="E36">
        <v>59655557477</v>
      </c>
    </row>
    <row r="37" spans="1:5">
      <c r="A37" t="s">
        <v>380</v>
      </c>
      <c r="B37">
        <v>120356503</v>
      </c>
      <c r="D37">
        <f t="shared" ref="D37:D44" si="1">B27-B37</f>
        <v>65515252443</v>
      </c>
      <c r="E37">
        <v>65515252443</v>
      </c>
    </row>
    <row r="38" spans="1:5">
      <c r="A38" t="s">
        <v>381</v>
      </c>
      <c r="B38">
        <v>24760881</v>
      </c>
      <c r="D38">
        <f t="shared" si="1"/>
        <v>21922349884</v>
      </c>
      <c r="E38">
        <v>21922349884</v>
      </c>
    </row>
    <row r="39" spans="1:5">
      <c r="A39" t="s">
        <v>382</v>
      </c>
      <c r="B39" s="5">
        <v>95595622</v>
      </c>
      <c r="D39">
        <f t="shared" si="1"/>
        <v>43592902559</v>
      </c>
      <c r="E39">
        <v>43592902559</v>
      </c>
    </row>
    <row r="40" spans="1:5">
      <c r="A40" t="s">
        <v>383</v>
      </c>
      <c r="B40">
        <v>282157773</v>
      </c>
      <c r="D40">
        <f t="shared" si="1"/>
        <v>1656647554</v>
      </c>
      <c r="E40">
        <v>1656647554</v>
      </c>
    </row>
    <row r="41" spans="1:5">
      <c r="A41" t="s">
        <v>384</v>
      </c>
      <c r="B41">
        <v>246186095</v>
      </c>
      <c r="D41">
        <f t="shared" si="1"/>
        <v>240660405</v>
      </c>
      <c r="E41">
        <v>240660405</v>
      </c>
    </row>
    <row r="42" spans="1:5">
      <c r="A42" t="s">
        <v>385</v>
      </c>
      <c r="B42">
        <v>7667204</v>
      </c>
      <c r="D42">
        <f t="shared" si="1"/>
        <v>304661604</v>
      </c>
      <c r="E42">
        <v>304661604</v>
      </c>
    </row>
    <row r="43" spans="1:5">
      <c r="A43" t="s">
        <v>386</v>
      </c>
      <c r="B43">
        <v>24745848</v>
      </c>
      <c r="D43">
        <f t="shared" si="1"/>
        <v>470288218</v>
      </c>
      <c r="E43">
        <v>470288218</v>
      </c>
    </row>
    <row r="44" spans="1:5">
      <c r="A44" t="s">
        <v>387</v>
      </c>
      <c r="B44">
        <v>3558626</v>
      </c>
      <c r="D44">
        <f t="shared" si="1"/>
        <v>641037327</v>
      </c>
      <c r="E44">
        <v>641037327</v>
      </c>
    </row>
    <row r="45" spans="1:5">
      <c r="A45" t="s">
        <v>14</v>
      </c>
    </row>
    <row r="46" spans="1:5">
      <c r="A46" t="s">
        <v>7</v>
      </c>
    </row>
    <row r="47" spans="1:5">
      <c r="A47" t="s">
        <v>3</v>
      </c>
    </row>
    <row r="48" spans="1:5">
      <c r="A48" t="s">
        <v>4</v>
      </c>
    </row>
    <row r="49" spans="1:5">
      <c r="A49" t="s">
        <v>379</v>
      </c>
      <c r="B49">
        <v>17352141768</v>
      </c>
    </row>
    <row r="50" spans="1:5">
      <c r="A50" t="s">
        <v>380</v>
      </c>
      <c r="B50">
        <v>12572742465</v>
      </c>
    </row>
    <row r="51" spans="1:5">
      <c r="A51" t="s">
        <v>381</v>
      </c>
      <c r="B51">
        <v>1086422819</v>
      </c>
    </row>
    <row r="52" spans="1:5">
      <c r="A52" t="s">
        <v>382</v>
      </c>
      <c r="B52" s="5">
        <v>11486319646</v>
      </c>
    </row>
    <row r="53" spans="1:5">
      <c r="A53" t="s">
        <v>383</v>
      </c>
      <c r="B53">
        <v>4966100229</v>
      </c>
    </row>
    <row r="54" spans="1:5">
      <c r="A54" t="s">
        <v>384</v>
      </c>
      <c r="B54">
        <v>2752511975</v>
      </c>
    </row>
    <row r="55" spans="1:5">
      <c r="A55" t="s">
        <v>385</v>
      </c>
      <c r="B55">
        <v>458360835</v>
      </c>
    </row>
    <row r="56" spans="1:5">
      <c r="A56" t="s">
        <v>386</v>
      </c>
      <c r="B56">
        <v>136800008</v>
      </c>
    </row>
    <row r="57" spans="1:5">
      <c r="A57" t="s">
        <v>387</v>
      </c>
      <c r="B57" s="5">
        <v>1618427411</v>
      </c>
    </row>
    <row r="58" spans="1:5">
      <c r="A58" t="s">
        <v>4</v>
      </c>
      <c r="B58" t="s">
        <v>389</v>
      </c>
    </row>
    <row r="59" spans="1:5">
      <c r="A59" t="s">
        <v>379</v>
      </c>
      <c r="B59">
        <v>2351353664</v>
      </c>
      <c r="D59">
        <f>B49-B59</f>
        <v>15000788104</v>
      </c>
      <c r="E59">
        <v>15000788104</v>
      </c>
    </row>
    <row r="60" spans="1:5">
      <c r="A60" t="s">
        <v>380</v>
      </c>
      <c r="B60">
        <v>766336327</v>
      </c>
      <c r="D60">
        <f t="shared" ref="D60:D67" si="2">B50-B60</f>
        <v>11806406138</v>
      </c>
      <c r="E60">
        <v>11806406138</v>
      </c>
    </row>
    <row r="61" spans="1:5">
      <c r="A61" t="s">
        <v>381</v>
      </c>
      <c r="B61">
        <v>150859720</v>
      </c>
      <c r="D61">
        <f t="shared" si="2"/>
        <v>935563099</v>
      </c>
      <c r="E61">
        <v>935563099</v>
      </c>
    </row>
    <row r="62" spans="1:5">
      <c r="A62" t="s">
        <v>382</v>
      </c>
      <c r="B62" s="5">
        <v>615476607</v>
      </c>
      <c r="D62">
        <f t="shared" si="2"/>
        <v>10870843039</v>
      </c>
      <c r="E62">
        <v>10870843039</v>
      </c>
    </row>
    <row r="63" spans="1:5">
      <c r="A63" t="s">
        <v>383</v>
      </c>
      <c r="B63">
        <v>1587230858</v>
      </c>
      <c r="D63">
        <f t="shared" si="2"/>
        <v>3378869371</v>
      </c>
      <c r="E63">
        <v>3378869371</v>
      </c>
    </row>
    <row r="64" spans="1:5">
      <c r="A64" t="s">
        <v>384</v>
      </c>
      <c r="B64">
        <v>1216294915</v>
      </c>
      <c r="D64">
        <f t="shared" si="2"/>
        <v>1536217060</v>
      </c>
      <c r="E64">
        <v>1536217060</v>
      </c>
    </row>
    <row r="65" spans="1:5">
      <c r="A65" t="s">
        <v>385</v>
      </c>
      <c r="B65">
        <v>177098923</v>
      </c>
      <c r="D65">
        <f t="shared" si="2"/>
        <v>281261912</v>
      </c>
      <c r="E65">
        <v>281261912</v>
      </c>
    </row>
    <row r="66" spans="1:5">
      <c r="A66" t="s">
        <v>386</v>
      </c>
      <c r="B66">
        <v>29428902</v>
      </c>
      <c r="D66">
        <f t="shared" si="2"/>
        <v>107371106</v>
      </c>
      <c r="E66">
        <v>107371106</v>
      </c>
    </row>
    <row r="67" spans="1:5">
      <c r="A67" t="s">
        <v>387</v>
      </c>
      <c r="B67" s="5">
        <v>164408118</v>
      </c>
      <c r="D67">
        <f t="shared" si="2"/>
        <v>1454019293</v>
      </c>
      <c r="E67">
        <v>1454019293</v>
      </c>
    </row>
    <row r="68" spans="1:5">
      <c r="A68" t="s">
        <v>390</v>
      </c>
      <c r="B68" t="s">
        <v>4</v>
      </c>
    </row>
    <row r="69" spans="1:5">
      <c r="A69" t="s">
        <v>379</v>
      </c>
      <c r="B69">
        <v>15354758031</v>
      </c>
    </row>
    <row r="70" spans="1:5">
      <c r="A70" t="s">
        <v>380</v>
      </c>
      <c r="B70">
        <v>11605190734</v>
      </c>
    </row>
    <row r="71" spans="1:5">
      <c r="A71" t="s">
        <v>381</v>
      </c>
      <c r="B71">
        <v>748178376</v>
      </c>
    </row>
    <row r="72" spans="1:5">
      <c r="A72" t="s">
        <v>382</v>
      </c>
      <c r="B72" s="5">
        <v>10857012358</v>
      </c>
    </row>
    <row r="73" spans="1:5">
      <c r="A73" t="s">
        <v>383</v>
      </c>
      <c r="B73">
        <v>3553959798</v>
      </c>
    </row>
    <row r="74" spans="1:5">
      <c r="A74" t="s">
        <v>384</v>
      </c>
      <c r="B74">
        <v>1718433149</v>
      </c>
    </row>
    <row r="75" spans="1:5">
      <c r="A75" t="s">
        <v>385</v>
      </c>
      <c r="B75">
        <v>308752622</v>
      </c>
    </row>
    <row r="76" spans="1:5">
      <c r="A76" t="s">
        <v>386</v>
      </c>
      <c r="B76">
        <v>243815582</v>
      </c>
    </row>
    <row r="77" spans="1:5">
      <c r="A77" t="s">
        <v>387</v>
      </c>
      <c r="B77" s="5">
        <v>1282958445</v>
      </c>
    </row>
    <row r="78" spans="1:5">
      <c r="A78" t="s">
        <v>390</v>
      </c>
      <c r="B78" t="s">
        <v>4</v>
      </c>
      <c r="C78" t="s">
        <v>389</v>
      </c>
    </row>
    <row r="79" spans="1:5">
      <c r="A79" t="s">
        <v>379</v>
      </c>
      <c r="B79">
        <v>389693114</v>
      </c>
      <c r="D79">
        <f>B69-B79</f>
        <v>14965064917</v>
      </c>
      <c r="E79">
        <v>14965064917</v>
      </c>
    </row>
    <row r="80" spans="1:5">
      <c r="A80" t="s">
        <v>380</v>
      </c>
      <c r="B80">
        <v>122490609</v>
      </c>
      <c r="D80">
        <f t="shared" ref="D80:D87" si="3">B70-B80</f>
        <v>11482700125</v>
      </c>
      <c r="E80">
        <v>11482700125</v>
      </c>
    </row>
    <row r="81" spans="1:5">
      <c r="A81" t="s">
        <v>381</v>
      </c>
      <c r="B81">
        <v>26024207</v>
      </c>
      <c r="D81">
        <f t="shared" si="3"/>
        <v>722154169</v>
      </c>
      <c r="E81">
        <v>722154169</v>
      </c>
    </row>
    <row r="82" spans="1:5">
      <c r="A82" t="s">
        <v>382</v>
      </c>
      <c r="B82" s="5">
        <v>96466402</v>
      </c>
      <c r="D82">
        <f t="shared" si="3"/>
        <v>10760545956</v>
      </c>
      <c r="E82">
        <v>10760545956</v>
      </c>
    </row>
    <row r="83" spans="1:5">
      <c r="A83" t="s">
        <v>383</v>
      </c>
      <c r="B83">
        <v>278545009</v>
      </c>
      <c r="D83">
        <f t="shared" si="3"/>
        <v>3275414789</v>
      </c>
      <c r="E83">
        <v>3275414789</v>
      </c>
    </row>
    <row r="84" spans="1:5">
      <c r="A84" t="s">
        <v>384</v>
      </c>
      <c r="B84">
        <v>221554628</v>
      </c>
      <c r="D84">
        <f t="shared" si="3"/>
        <v>1496878521</v>
      </c>
      <c r="E84">
        <v>1496878521</v>
      </c>
    </row>
    <row r="85" spans="1:5">
      <c r="A85" t="s">
        <v>385</v>
      </c>
      <c r="B85">
        <v>5174639</v>
      </c>
      <c r="D85">
        <f t="shared" si="3"/>
        <v>303577983</v>
      </c>
      <c r="E85">
        <v>303577983</v>
      </c>
    </row>
    <row r="86" spans="1:5">
      <c r="A86" t="s">
        <v>386</v>
      </c>
      <c r="B86">
        <v>30047382</v>
      </c>
      <c r="D86">
        <f t="shared" si="3"/>
        <v>213768200</v>
      </c>
      <c r="E86">
        <v>213768200</v>
      </c>
    </row>
    <row r="87" spans="1:5">
      <c r="A87" t="s">
        <v>387</v>
      </c>
      <c r="B87" s="5">
        <v>21768360</v>
      </c>
      <c r="D87">
        <f t="shared" si="3"/>
        <v>1261190085</v>
      </c>
      <c r="E87">
        <v>1261190085</v>
      </c>
    </row>
    <row r="88" spans="1:5">
      <c r="A88" t="s">
        <v>14</v>
      </c>
    </row>
    <row r="89" spans="1:5">
      <c r="A89" t="s">
        <v>8</v>
      </c>
    </row>
    <row r="90" spans="1:5">
      <c r="A90" t="s">
        <v>3</v>
      </c>
    </row>
    <row r="91" spans="1:5">
      <c r="A91" t="s">
        <v>4</v>
      </c>
    </row>
    <row r="92" spans="1:5">
      <c r="A92" t="s">
        <v>379</v>
      </c>
      <c r="B92">
        <v>17302704299</v>
      </c>
    </row>
    <row r="93" spans="1:5">
      <c r="A93" t="s">
        <v>380</v>
      </c>
      <c r="B93">
        <v>12557391351</v>
      </c>
    </row>
    <row r="94" spans="1:5">
      <c r="A94" t="s">
        <v>381</v>
      </c>
      <c r="B94">
        <v>941645366</v>
      </c>
    </row>
    <row r="95" spans="1:5">
      <c r="A95" t="s">
        <v>382</v>
      </c>
      <c r="B95" s="5">
        <v>11615745985</v>
      </c>
    </row>
    <row r="96" spans="1:5">
      <c r="A96" t="s">
        <v>383</v>
      </c>
      <c r="B96">
        <v>4905704503</v>
      </c>
    </row>
    <row r="97" spans="1:5">
      <c r="A97" t="s">
        <v>384</v>
      </c>
      <c r="B97">
        <v>2764868951</v>
      </c>
    </row>
    <row r="98" spans="1:5">
      <c r="A98" t="s">
        <v>385</v>
      </c>
      <c r="B98">
        <v>459379205</v>
      </c>
    </row>
    <row r="99" spans="1:5">
      <c r="A99" t="s">
        <v>386</v>
      </c>
      <c r="B99">
        <v>145592501</v>
      </c>
    </row>
    <row r="100" spans="1:5">
      <c r="A100" t="s">
        <v>387</v>
      </c>
      <c r="B100" s="5">
        <v>1535863846</v>
      </c>
    </row>
    <row r="101" spans="1:5">
      <c r="A101" t="s">
        <v>4</v>
      </c>
      <c r="B101" t="s">
        <v>389</v>
      </c>
    </row>
    <row r="102" spans="1:5">
      <c r="A102" t="s">
        <v>379</v>
      </c>
      <c r="B102">
        <v>2346186004</v>
      </c>
      <c r="D102">
        <f>B92-B102</f>
        <v>14956518295</v>
      </c>
      <c r="E102">
        <v>14956518295</v>
      </c>
    </row>
    <row r="103" spans="1:5">
      <c r="A103" t="s">
        <v>380</v>
      </c>
      <c r="B103">
        <v>758599361</v>
      </c>
      <c r="D103">
        <f t="shared" ref="D103:D110" si="4">B93-B103</f>
        <v>11798791990</v>
      </c>
      <c r="E103">
        <v>11798791990</v>
      </c>
    </row>
    <row r="104" spans="1:5">
      <c r="A104" t="s">
        <v>381</v>
      </c>
      <c r="B104">
        <v>146834729</v>
      </c>
      <c r="D104">
        <f t="shared" si="4"/>
        <v>794810637</v>
      </c>
      <c r="E104">
        <v>794810637</v>
      </c>
    </row>
    <row r="105" spans="1:5">
      <c r="A105" t="s">
        <v>382</v>
      </c>
      <c r="B105" s="5">
        <v>611764632</v>
      </c>
      <c r="D105">
        <f t="shared" si="4"/>
        <v>11003981353</v>
      </c>
      <c r="E105">
        <v>11003981353</v>
      </c>
    </row>
    <row r="106" spans="1:5">
      <c r="A106" t="s">
        <v>383</v>
      </c>
      <c r="B106">
        <v>1587369644</v>
      </c>
      <c r="D106">
        <f t="shared" si="4"/>
        <v>3318334859</v>
      </c>
      <c r="E106">
        <v>3318334859</v>
      </c>
    </row>
    <row r="107" spans="1:5">
      <c r="A107" t="s">
        <v>384</v>
      </c>
      <c r="B107">
        <v>1241439647</v>
      </c>
      <c r="D107">
        <f t="shared" si="4"/>
        <v>1523429304</v>
      </c>
      <c r="E107">
        <v>1523429304</v>
      </c>
    </row>
    <row r="108" spans="1:5">
      <c r="A108" t="s">
        <v>385</v>
      </c>
      <c r="B108">
        <v>180577457</v>
      </c>
      <c r="D108">
        <f t="shared" si="4"/>
        <v>278801748</v>
      </c>
      <c r="E108">
        <v>278801748</v>
      </c>
    </row>
    <row r="109" spans="1:5">
      <c r="A109" t="s">
        <v>386</v>
      </c>
      <c r="B109">
        <v>28629813</v>
      </c>
      <c r="D109">
        <f t="shared" si="4"/>
        <v>116962688</v>
      </c>
      <c r="E109">
        <v>116962688</v>
      </c>
    </row>
    <row r="110" spans="1:5">
      <c r="A110" t="s">
        <v>387</v>
      </c>
      <c r="B110" s="5">
        <v>136722727</v>
      </c>
      <c r="D110">
        <f t="shared" si="4"/>
        <v>1399141119</v>
      </c>
      <c r="E110">
        <v>1399141119</v>
      </c>
    </row>
    <row r="111" spans="1:5">
      <c r="A111" t="s">
        <v>390</v>
      </c>
      <c r="B111" t="s">
        <v>4</v>
      </c>
    </row>
    <row r="112" spans="1:5">
      <c r="A112" t="s">
        <v>379</v>
      </c>
      <c r="B112">
        <v>15111539702</v>
      </c>
    </row>
    <row r="113" spans="1:5">
      <c r="A113" t="s">
        <v>380</v>
      </c>
      <c r="B113">
        <v>11771461807</v>
      </c>
    </row>
    <row r="114" spans="1:5">
      <c r="A114" t="s">
        <v>381</v>
      </c>
      <c r="B114">
        <v>736263608</v>
      </c>
    </row>
    <row r="115" spans="1:5">
      <c r="A115" t="s">
        <v>382</v>
      </c>
      <c r="B115" s="5">
        <v>11035198199</v>
      </c>
    </row>
    <row r="116" spans="1:5">
      <c r="A116" t="s">
        <v>383</v>
      </c>
      <c r="B116">
        <v>3460043490</v>
      </c>
    </row>
    <row r="117" spans="1:5">
      <c r="A117" t="s">
        <v>384</v>
      </c>
      <c r="B117">
        <v>1779469352</v>
      </c>
    </row>
    <row r="118" spans="1:5">
      <c r="A118" t="s">
        <v>385</v>
      </c>
      <c r="B118">
        <v>303704467</v>
      </c>
    </row>
    <row r="119" spans="1:5">
      <c r="A119" t="s">
        <v>386</v>
      </c>
      <c r="B119">
        <v>155322126</v>
      </c>
    </row>
    <row r="120" spans="1:5">
      <c r="A120" t="s">
        <v>387</v>
      </c>
      <c r="B120" s="5">
        <v>1221547545</v>
      </c>
    </row>
    <row r="121" spans="1:5">
      <c r="A121" t="s">
        <v>390</v>
      </c>
      <c r="B121" t="s">
        <v>4</v>
      </c>
      <c r="C121" t="s">
        <v>389</v>
      </c>
    </row>
    <row r="122" spans="1:5">
      <c r="A122" t="s">
        <v>379</v>
      </c>
      <c r="B122">
        <v>386550483</v>
      </c>
      <c r="D122">
        <f>B112-B122</f>
        <v>14724989219</v>
      </c>
      <c r="E122">
        <v>14724989219</v>
      </c>
    </row>
    <row r="123" spans="1:5">
      <c r="A123" t="s">
        <v>380</v>
      </c>
      <c r="B123">
        <v>118206989</v>
      </c>
      <c r="D123">
        <f t="shared" ref="D123:D130" si="5">B113-B123</f>
        <v>11653254818</v>
      </c>
      <c r="E123">
        <v>11653254818</v>
      </c>
    </row>
    <row r="124" spans="1:5">
      <c r="A124" t="s">
        <v>381</v>
      </c>
      <c r="B124">
        <v>25587943</v>
      </c>
      <c r="D124">
        <f t="shared" si="5"/>
        <v>710675665</v>
      </c>
      <c r="E124">
        <v>710675665</v>
      </c>
    </row>
    <row r="125" spans="1:5">
      <c r="A125" t="s">
        <v>382</v>
      </c>
      <c r="B125" s="5">
        <v>92619046</v>
      </c>
      <c r="D125">
        <f t="shared" si="5"/>
        <v>10942579153</v>
      </c>
      <c r="E125">
        <v>10942579153</v>
      </c>
    </row>
    <row r="126" spans="1:5">
      <c r="A126" t="s">
        <v>383</v>
      </c>
      <c r="B126">
        <v>272827318</v>
      </c>
      <c r="D126">
        <f t="shared" si="5"/>
        <v>3187216172</v>
      </c>
      <c r="E126">
        <v>3187216172</v>
      </c>
    </row>
    <row r="127" spans="1:5">
      <c r="A127" t="s">
        <v>384</v>
      </c>
      <c r="B127">
        <v>215871405</v>
      </c>
      <c r="D127">
        <f t="shared" si="5"/>
        <v>1563597947</v>
      </c>
      <c r="E127">
        <v>1563597947</v>
      </c>
    </row>
    <row r="128" spans="1:5">
      <c r="A128" t="s">
        <v>385</v>
      </c>
      <c r="B128">
        <v>5704862</v>
      </c>
      <c r="D128">
        <f t="shared" si="5"/>
        <v>297999605</v>
      </c>
      <c r="E128">
        <v>297999605</v>
      </c>
    </row>
    <row r="129" spans="1:5">
      <c r="A129" t="s">
        <v>386</v>
      </c>
      <c r="B129">
        <v>31087969</v>
      </c>
      <c r="D129">
        <f t="shared" si="5"/>
        <v>124234157</v>
      </c>
      <c r="E129">
        <v>124234157</v>
      </c>
    </row>
    <row r="130" spans="1:5">
      <c r="A130" t="s">
        <v>387</v>
      </c>
      <c r="B130" s="5">
        <v>20163082</v>
      </c>
      <c r="D130">
        <f t="shared" si="5"/>
        <v>1201384463</v>
      </c>
      <c r="E130">
        <v>1201384463</v>
      </c>
    </row>
    <row r="131" spans="1:5">
      <c r="A131" t="s">
        <v>14</v>
      </c>
    </row>
    <row r="132" spans="1:5">
      <c r="A132" t="s">
        <v>9</v>
      </c>
    </row>
    <row r="133" spans="1:5">
      <c r="A133" t="s">
        <v>3</v>
      </c>
    </row>
    <row r="134" spans="1:5">
      <c r="A134" t="s">
        <v>4</v>
      </c>
    </row>
    <row r="135" spans="1:5">
      <c r="A135" t="s">
        <v>379</v>
      </c>
      <c r="B135">
        <v>54548874987</v>
      </c>
    </row>
    <row r="136" spans="1:5">
      <c r="A136" t="s">
        <v>380</v>
      </c>
      <c r="B136">
        <v>53354699690</v>
      </c>
    </row>
    <row r="137" spans="1:5">
      <c r="A137" t="s">
        <v>381</v>
      </c>
      <c r="B137">
        <v>29042685353</v>
      </c>
    </row>
    <row r="138" spans="1:5">
      <c r="A138" t="s">
        <v>382</v>
      </c>
      <c r="B138" s="5">
        <v>24312014337</v>
      </c>
    </row>
    <row r="139" spans="1:5">
      <c r="A139" t="s">
        <v>383</v>
      </c>
      <c r="B139">
        <v>1311331774</v>
      </c>
    </row>
    <row r="140" spans="1:5">
      <c r="A140" t="s">
        <v>384</v>
      </c>
      <c r="B140">
        <v>189084316</v>
      </c>
    </row>
    <row r="141" spans="1:5">
      <c r="A141" t="s">
        <v>385</v>
      </c>
      <c r="B141">
        <v>410860309</v>
      </c>
    </row>
    <row r="142" spans="1:5">
      <c r="A142" t="s">
        <v>386</v>
      </c>
      <c r="B142">
        <v>228856492</v>
      </c>
    </row>
    <row r="143" spans="1:5">
      <c r="A143" t="s">
        <v>387</v>
      </c>
      <c r="B143" s="5">
        <v>482530657</v>
      </c>
    </row>
    <row r="144" spans="1:5">
      <c r="A144" t="s">
        <v>4</v>
      </c>
      <c r="B144" t="s">
        <v>389</v>
      </c>
    </row>
    <row r="145" spans="1:5">
      <c r="A145" t="s">
        <v>379</v>
      </c>
      <c r="B145">
        <v>1104866653</v>
      </c>
      <c r="D145">
        <f>B135-B145</f>
        <v>53444008334</v>
      </c>
      <c r="E145">
        <v>53444008334</v>
      </c>
    </row>
    <row r="146" spans="1:5">
      <c r="A146" t="s">
        <v>380</v>
      </c>
      <c r="B146">
        <v>539621912</v>
      </c>
      <c r="D146">
        <f t="shared" ref="D146:D153" si="6">B136-B146</f>
        <v>52815077778</v>
      </c>
      <c r="E146">
        <v>52815077778</v>
      </c>
    </row>
    <row r="147" spans="1:5">
      <c r="A147" t="s">
        <v>381</v>
      </c>
      <c r="B147">
        <v>192697777</v>
      </c>
      <c r="D147">
        <f t="shared" si="6"/>
        <v>28849987576</v>
      </c>
      <c r="E147">
        <v>28849987576</v>
      </c>
    </row>
    <row r="148" spans="1:5">
      <c r="A148" t="s">
        <v>382</v>
      </c>
      <c r="B148" s="5">
        <v>346924135</v>
      </c>
      <c r="D148">
        <f t="shared" si="6"/>
        <v>23965090202</v>
      </c>
      <c r="E148">
        <v>23965090202</v>
      </c>
    </row>
    <row r="149" spans="1:5">
      <c r="A149" t="s">
        <v>383</v>
      </c>
      <c r="B149">
        <v>569080925</v>
      </c>
      <c r="D149">
        <f t="shared" si="6"/>
        <v>742250849</v>
      </c>
      <c r="E149">
        <v>742250849</v>
      </c>
    </row>
    <row r="150" spans="1:5">
      <c r="A150" t="s">
        <v>384</v>
      </c>
      <c r="B150">
        <v>85407819</v>
      </c>
      <c r="D150">
        <f t="shared" si="6"/>
        <v>103676497</v>
      </c>
      <c r="E150">
        <v>103676497</v>
      </c>
    </row>
    <row r="151" spans="1:5">
      <c r="A151" t="s">
        <v>385</v>
      </c>
      <c r="B151">
        <v>164343022</v>
      </c>
      <c r="D151">
        <f t="shared" si="6"/>
        <v>246517287</v>
      </c>
      <c r="E151">
        <v>246517287</v>
      </c>
    </row>
    <row r="152" spans="1:5">
      <c r="A152" t="s">
        <v>386</v>
      </c>
      <c r="B152">
        <v>94739243</v>
      </c>
      <c r="D152">
        <f t="shared" si="6"/>
        <v>134117249</v>
      </c>
      <c r="E152">
        <v>134117249</v>
      </c>
    </row>
    <row r="153" spans="1:5">
      <c r="A153" t="s">
        <v>387</v>
      </c>
      <c r="B153" s="5">
        <v>224590841</v>
      </c>
      <c r="D153">
        <f t="shared" si="6"/>
        <v>257939816</v>
      </c>
      <c r="E153">
        <v>257939816</v>
      </c>
    </row>
    <row r="154" spans="1:5">
      <c r="A154" t="s">
        <v>390</v>
      </c>
      <c r="B154" t="s">
        <v>4</v>
      </c>
    </row>
    <row r="155" spans="1:5">
      <c r="A155" t="s">
        <v>379</v>
      </c>
      <c r="B155">
        <v>71370675837</v>
      </c>
    </row>
    <row r="156" spans="1:5">
      <c r="A156" t="s">
        <v>380</v>
      </c>
      <c r="B156">
        <v>69283251410</v>
      </c>
    </row>
    <row r="157" spans="1:5">
      <c r="A157" t="s">
        <v>381</v>
      </c>
      <c r="B157">
        <v>42992881090</v>
      </c>
    </row>
    <row r="158" spans="1:5">
      <c r="A158" t="s">
        <v>382</v>
      </c>
      <c r="B158" s="5">
        <v>26290370320</v>
      </c>
    </row>
    <row r="159" spans="1:5">
      <c r="A159" t="s">
        <v>383</v>
      </c>
      <c r="B159">
        <v>1578673248</v>
      </c>
    </row>
    <row r="160" spans="1:5">
      <c r="A160" t="s">
        <v>384</v>
      </c>
      <c r="B160">
        <v>284495742</v>
      </c>
    </row>
    <row r="161" spans="1:5">
      <c r="A161" t="s">
        <v>385</v>
      </c>
      <c r="B161">
        <v>334528484</v>
      </c>
    </row>
    <row r="162" spans="1:5">
      <c r="A162" t="s">
        <v>386</v>
      </c>
      <c r="B162">
        <v>222604367</v>
      </c>
    </row>
    <row r="163" spans="1:5">
      <c r="A163" t="s">
        <v>387</v>
      </c>
      <c r="B163" s="5">
        <v>737044655</v>
      </c>
    </row>
    <row r="164" spans="1:5">
      <c r="A164" t="s">
        <v>390</v>
      </c>
      <c r="B164" t="s">
        <v>4</v>
      </c>
      <c r="C164" t="s">
        <v>389</v>
      </c>
    </row>
    <row r="165" spans="1:5">
      <c r="A165" t="s">
        <v>379</v>
      </c>
      <c r="B165">
        <v>388198256</v>
      </c>
      <c r="D165">
        <f>B155-B165</f>
        <v>70982477581</v>
      </c>
      <c r="E165">
        <v>70982477581</v>
      </c>
    </row>
    <row r="166" spans="1:5">
      <c r="A166" t="s">
        <v>380</v>
      </c>
      <c r="B166">
        <v>114419835</v>
      </c>
      <c r="D166">
        <f t="shared" ref="D166:D173" si="7">B156-B166</f>
        <v>69168831575</v>
      </c>
      <c r="E166">
        <v>69168831575</v>
      </c>
    </row>
    <row r="167" spans="1:5">
      <c r="A167" t="s">
        <v>381</v>
      </c>
      <c r="B167">
        <v>42256124</v>
      </c>
      <c r="D167">
        <f t="shared" si="7"/>
        <v>42950624966</v>
      </c>
      <c r="E167">
        <v>42950624966</v>
      </c>
    </row>
    <row r="168" spans="1:5">
      <c r="A168" t="s">
        <v>382</v>
      </c>
      <c r="B168" s="5">
        <v>72163711</v>
      </c>
      <c r="D168">
        <f t="shared" si="7"/>
        <v>26218206609</v>
      </c>
      <c r="E168">
        <v>26218206609</v>
      </c>
    </row>
    <row r="169" spans="1:5">
      <c r="A169" t="s">
        <v>383</v>
      </c>
      <c r="B169">
        <v>253301855</v>
      </c>
      <c r="D169">
        <f t="shared" si="7"/>
        <v>1325371393</v>
      </c>
      <c r="E169">
        <v>1325371393</v>
      </c>
    </row>
    <row r="170" spans="1:5">
      <c r="A170" t="s">
        <v>384</v>
      </c>
      <c r="B170">
        <v>183683370</v>
      </c>
      <c r="D170">
        <f t="shared" si="7"/>
        <v>100812372</v>
      </c>
      <c r="E170">
        <v>100812372</v>
      </c>
    </row>
    <row r="171" spans="1:5">
      <c r="A171" t="s">
        <v>385</v>
      </c>
      <c r="B171">
        <v>7330657</v>
      </c>
      <c r="D171">
        <f t="shared" si="7"/>
        <v>327197827</v>
      </c>
      <c r="E171">
        <v>327197827</v>
      </c>
    </row>
    <row r="172" spans="1:5">
      <c r="A172" t="s">
        <v>386</v>
      </c>
      <c r="B172">
        <v>47282797</v>
      </c>
      <c r="D172">
        <f t="shared" si="7"/>
        <v>175321570</v>
      </c>
      <c r="E172">
        <v>175321570</v>
      </c>
    </row>
    <row r="173" spans="1:5">
      <c r="A173" t="s">
        <v>387</v>
      </c>
      <c r="B173" s="5">
        <v>15005031</v>
      </c>
      <c r="D173">
        <f t="shared" si="7"/>
        <v>722039624</v>
      </c>
      <c r="E173">
        <v>722039624</v>
      </c>
    </row>
    <row r="174" spans="1:5">
      <c r="A174" t="s">
        <v>14</v>
      </c>
    </row>
    <row r="175" spans="1:5">
      <c r="A175" t="s">
        <v>10</v>
      </c>
    </row>
    <row r="176" spans="1:5">
      <c r="A176" t="s">
        <v>3</v>
      </c>
    </row>
    <row r="177" spans="1:5">
      <c r="A177" t="s">
        <v>4</v>
      </c>
    </row>
    <row r="178" spans="1:5">
      <c r="A178" t="s">
        <v>379</v>
      </c>
      <c r="B178">
        <v>12021168157</v>
      </c>
    </row>
    <row r="179" spans="1:5">
      <c r="A179" t="s">
        <v>380</v>
      </c>
      <c r="B179">
        <v>11100657626</v>
      </c>
    </row>
    <row r="180" spans="1:5">
      <c r="A180" t="s">
        <v>381</v>
      </c>
      <c r="B180">
        <v>2199583878</v>
      </c>
    </row>
    <row r="181" spans="1:5">
      <c r="A181" t="s">
        <v>382</v>
      </c>
      <c r="B181" s="5">
        <v>8901073748</v>
      </c>
    </row>
    <row r="182" spans="1:5">
      <c r="A182" t="s">
        <v>383</v>
      </c>
      <c r="B182">
        <v>978498238</v>
      </c>
    </row>
    <row r="183" spans="1:5">
      <c r="A183" t="s">
        <v>384</v>
      </c>
      <c r="B183">
        <v>756908283</v>
      </c>
    </row>
    <row r="184" spans="1:5">
      <c r="A184" t="s">
        <v>385</v>
      </c>
      <c r="B184">
        <v>24197341</v>
      </c>
    </row>
    <row r="185" spans="1:5">
      <c r="A185" t="s">
        <v>386</v>
      </c>
      <c r="B185">
        <v>102951936</v>
      </c>
    </row>
    <row r="186" spans="1:5">
      <c r="A186" t="s">
        <v>387</v>
      </c>
      <c r="B186" s="5">
        <v>94440678</v>
      </c>
    </row>
    <row r="187" spans="1:5">
      <c r="A187" t="s">
        <v>4</v>
      </c>
      <c r="B187" t="s">
        <v>389</v>
      </c>
    </row>
    <row r="188" spans="1:5">
      <c r="A188" t="s">
        <v>379</v>
      </c>
      <c r="B188">
        <v>432033506</v>
      </c>
      <c r="D188">
        <f>B178-B188</f>
        <v>11589134651</v>
      </c>
      <c r="E188">
        <v>11589134651</v>
      </c>
    </row>
    <row r="189" spans="1:5">
      <c r="A189" t="s">
        <v>380</v>
      </c>
      <c r="B189">
        <v>124033338</v>
      </c>
      <c r="D189">
        <f t="shared" ref="D189:D196" si="8">B179-B189</f>
        <v>10976624288</v>
      </c>
      <c r="E189">
        <v>10976624288</v>
      </c>
    </row>
    <row r="190" spans="1:5">
      <c r="A190" t="s">
        <v>381</v>
      </c>
      <c r="B190">
        <v>26166856</v>
      </c>
      <c r="D190">
        <f t="shared" si="8"/>
        <v>2173417022</v>
      </c>
      <c r="E190">
        <v>2173417022</v>
      </c>
    </row>
    <row r="191" spans="1:5">
      <c r="A191" t="s">
        <v>382</v>
      </c>
      <c r="B191" s="5">
        <v>97866482</v>
      </c>
      <c r="D191">
        <f t="shared" si="8"/>
        <v>8803207266</v>
      </c>
      <c r="E191">
        <v>8803207266</v>
      </c>
    </row>
    <row r="192" spans="1:5">
      <c r="A192" t="s">
        <v>383</v>
      </c>
      <c r="B192">
        <v>323594148</v>
      </c>
      <c r="D192">
        <f t="shared" si="8"/>
        <v>654904090</v>
      </c>
      <c r="E192">
        <v>654904090</v>
      </c>
    </row>
    <row r="193" spans="1:5">
      <c r="A193" t="s">
        <v>384</v>
      </c>
      <c r="B193">
        <v>251215851</v>
      </c>
      <c r="D193">
        <f t="shared" si="8"/>
        <v>505692432</v>
      </c>
      <c r="E193">
        <v>505692432</v>
      </c>
    </row>
    <row r="194" spans="1:5">
      <c r="A194" t="s">
        <v>385</v>
      </c>
      <c r="B194">
        <v>8137114</v>
      </c>
      <c r="D194">
        <f t="shared" si="8"/>
        <v>16060227</v>
      </c>
      <c r="E194">
        <v>16060227</v>
      </c>
    </row>
    <row r="195" spans="1:5">
      <c r="A195" t="s">
        <v>386</v>
      </c>
      <c r="B195">
        <v>41085579</v>
      </c>
      <c r="D195">
        <f t="shared" si="8"/>
        <v>61866357</v>
      </c>
      <c r="E195">
        <v>61866357</v>
      </c>
    </row>
    <row r="196" spans="1:5">
      <c r="A196" t="s">
        <v>387</v>
      </c>
      <c r="B196" s="5">
        <v>23155604</v>
      </c>
      <c r="D196">
        <f t="shared" si="8"/>
        <v>71285074</v>
      </c>
      <c r="E196">
        <v>71285074</v>
      </c>
    </row>
    <row r="197" spans="1:5">
      <c r="A197" t="s">
        <v>390</v>
      </c>
      <c r="B197" t="s">
        <v>4</v>
      </c>
    </row>
    <row r="198" spans="1:5">
      <c r="A198" t="s">
        <v>379</v>
      </c>
      <c r="B198">
        <v>12143158995</v>
      </c>
    </row>
    <row r="199" spans="1:5">
      <c r="A199" t="s">
        <v>380</v>
      </c>
      <c r="B199">
        <v>11224288380</v>
      </c>
    </row>
    <row r="200" spans="1:5">
      <c r="A200" t="s">
        <v>381</v>
      </c>
      <c r="B200">
        <v>2346275206</v>
      </c>
    </row>
    <row r="201" spans="1:5">
      <c r="A201" t="s">
        <v>382</v>
      </c>
      <c r="B201" s="5">
        <v>8878013174</v>
      </c>
    </row>
    <row r="202" spans="1:5">
      <c r="A202" t="s">
        <v>383</v>
      </c>
      <c r="B202">
        <v>977178176</v>
      </c>
    </row>
    <row r="203" spans="1:5">
      <c r="A203" t="s">
        <v>384</v>
      </c>
      <c r="B203">
        <v>752374863</v>
      </c>
    </row>
    <row r="204" spans="1:5">
      <c r="A204" t="s">
        <v>385</v>
      </c>
      <c r="B204">
        <v>25865627</v>
      </c>
    </row>
    <row r="205" spans="1:5">
      <c r="A205" t="s">
        <v>386</v>
      </c>
      <c r="B205">
        <v>110219960</v>
      </c>
    </row>
    <row r="206" spans="1:5">
      <c r="A206" t="s">
        <v>387</v>
      </c>
      <c r="B206" s="5">
        <v>88717726</v>
      </c>
    </row>
    <row r="207" spans="1:5">
      <c r="A207" t="s">
        <v>390</v>
      </c>
      <c r="B207" t="s">
        <v>4</v>
      </c>
      <c r="C207" t="s">
        <v>389</v>
      </c>
    </row>
    <row r="208" spans="1:5">
      <c r="A208" t="s">
        <v>379</v>
      </c>
      <c r="B208">
        <v>379845349</v>
      </c>
      <c r="D208">
        <f>B198-B208</f>
        <v>11763313646</v>
      </c>
      <c r="E208">
        <v>11763313646</v>
      </c>
    </row>
    <row r="209" spans="1:5">
      <c r="A209" t="s">
        <v>380</v>
      </c>
      <c r="B209">
        <v>114928670</v>
      </c>
      <c r="D209">
        <f t="shared" ref="D209:D216" si="9">B199-B209</f>
        <v>11109359710</v>
      </c>
      <c r="E209">
        <v>11109359710</v>
      </c>
    </row>
    <row r="210" spans="1:5">
      <c r="A210" t="s">
        <v>381</v>
      </c>
      <c r="B210">
        <v>27962656</v>
      </c>
      <c r="D210">
        <f t="shared" si="9"/>
        <v>2318312550</v>
      </c>
      <c r="E210">
        <v>2318312550</v>
      </c>
    </row>
    <row r="211" spans="1:5">
      <c r="A211" t="s">
        <v>382</v>
      </c>
      <c r="B211" s="5">
        <v>86966014</v>
      </c>
      <c r="D211">
        <f t="shared" si="9"/>
        <v>8791047160</v>
      </c>
      <c r="E211">
        <v>8791047160</v>
      </c>
    </row>
    <row r="212" spans="1:5">
      <c r="A212" t="s">
        <v>383</v>
      </c>
      <c r="B212">
        <v>255433819</v>
      </c>
      <c r="D212">
        <f t="shared" si="9"/>
        <v>721744357</v>
      </c>
      <c r="E212">
        <v>721744357</v>
      </c>
    </row>
    <row r="213" spans="1:5">
      <c r="A213" t="s">
        <v>384</v>
      </c>
      <c r="B213">
        <v>186108551</v>
      </c>
      <c r="D213">
        <f t="shared" si="9"/>
        <v>566266312</v>
      </c>
      <c r="E213">
        <v>566266312</v>
      </c>
    </row>
    <row r="214" spans="1:5">
      <c r="A214" t="s">
        <v>385</v>
      </c>
      <c r="B214">
        <v>6209225</v>
      </c>
      <c r="D214">
        <f t="shared" si="9"/>
        <v>19656402</v>
      </c>
      <c r="E214">
        <v>19656402</v>
      </c>
    </row>
    <row r="215" spans="1:5">
      <c r="A215" t="s">
        <v>386</v>
      </c>
      <c r="B215">
        <v>49093244</v>
      </c>
      <c r="D215">
        <f t="shared" si="9"/>
        <v>61126716</v>
      </c>
      <c r="E215">
        <v>61126716</v>
      </c>
    </row>
    <row r="216" spans="1:5">
      <c r="A216" t="s">
        <v>387</v>
      </c>
      <c r="B216" s="5">
        <v>14022799</v>
      </c>
      <c r="D216">
        <f t="shared" si="9"/>
        <v>74694927</v>
      </c>
      <c r="E216">
        <v>74694927</v>
      </c>
    </row>
    <row r="217" spans="1:5">
      <c r="A217" t="s">
        <v>14</v>
      </c>
    </row>
    <row r="218" spans="1:5">
      <c r="A218" t="s">
        <v>2</v>
      </c>
    </row>
    <row r="219" spans="1:5">
      <c r="A219" t="s">
        <v>11</v>
      </c>
    </row>
    <row r="220" spans="1:5">
      <c r="A220" t="s">
        <v>4</v>
      </c>
    </row>
    <row r="221" spans="1:5">
      <c r="A221" t="s">
        <v>379</v>
      </c>
      <c r="B221">
        <v>86820607656</v>
      </c>
    </row>
    <row r="222" spans="1:5">
      <c r="A222" t="s">
        <v>380</v>
      </c>
      <c r="B222">
        <v>81550875578</v>
      </c>
    </row>
    <row r="223" spans="1:5">
      <c r="A223" t="s">
        <v>381</v>
      </c>
      <c r="B223">
        <v>39982917598</v>
      </c>
    </row>
    <row r="224" spans="1:5">
      <c r="A224" t="s">
        <v>382</v>
      </c>
      <c r="B224" s="5">
        <v>41567957980</v>
      </c>
    </row>
    <row r="225" spans="1:5">
      <c r="A225" t="s">
        <v>383</v>
      </c>
      <c r="B225">
        <v>1492683988</v>
      </c>
    </row>
    <row r="226" spans="1:5">
      <c r="A226" t="s">
        <v>384</v>
      </c>
      <c r="B226">
        <v>513753286</v>
      </c>
    </row>
    <row r="227" spans="1:5">
      <c r="A227" t="s">
        <v>385</v>
      </c>
      <c r="B227">
        <v>460137563</v>
      </c>
    </row>
    <row r="228" spans="1:5">
      <c r="A228" t="s">
        <v>386</v>
      </c>
      <c r="B228">
        <v>325316859</v>
      </c>
    </row>
    <row r="229" spans="1:5">
      <c r="A229" t="s">
        <v>387</v>
      </c>
      <c r="B229" s="5">
        <v>193476280</v>
      </c>
    </row>
    <row r="230" spans="1:5">
      <c r="A230" t="s">
        <v>4</v>
      </c>
      <c r="B230" t="s">
        <v>389</v>
      </c>
    </row>
    <row r="231" spans="1:5">
      <c r="A231" t="s">
        <v>379</v>
      </c>
      <c r="B231">
        <v>1847345210</v>
      </c>
      <c r="D231">
        <f>B221-B231</f>
        <v>84973262446</v>
      </c>
      <c r="E231">
        <v>84973262446</v>
      </c>
    </row>
    <row r="232" spans="1:5">
      <c r="A232" t="s">
        <v>380</v>
      </c>
      <c r="B232">
        <v>1180130543</v>
      </c>
      <c r="D232">
        <f t="shared" ref="D232:D239" si="10">B222-B232</f>
        <v>80370745035</v>
      </c>
      <c r="E232">
        <v>80370745035</v>
      </c>
    </row>
    <row r="233" spans="1:5">
      <c r="A233" t="s">
        <v>381</v>
      </c>
      <c r="B233">
        <v>213497197</v>
      </c>
      <c r="D233">
        <f t="shared" si="10"/>
        <v>39769420401</v>
      </c>
      <c r="E233">
        <v>39769420401</v>
      </c>
    </row>
    <row r="234" spans="1:5">
      <c r="A234" t="s">
        <v>382</v>
      </c>
      <c r="B234" s="5">
        <v>966633346</v>
      </c>
      <c r="D234">
        <f t="shared" si="10"/>
        <v>40601324634</v>
      </c>
      <c r="E234">
        <v>40601324634</v>
      </c>
    </row>
    <row r="235" spans="1:5">
      <c r="A235" t="s">
        <v>383</v>
      </c>
      <c r="B235">
        <v>700081242</v>
      </c>
      <c r="D235">
        <f t="shared" si="10"/>
        <v>792602746</v>
      </c>
      <c r="E235">
        <v>792602746</v>
      </c>
    </row>
    <row r="236" spans="1:5">
      <c r="A236" t="s">
        <v>384</v>
      </c>
      <c r="B236">
        <v>330836284</v>
      </c>
      <c r="D236">
        <f t="shared" si="10"/>
        <v>182917002</v>
      </c>
      <c r="E236">
        <v>182917002</v>
      </c>
    </row>
    <row r="237" spans="1:5">
      <c r="A237" t="s">
        <v>385</v>
      </c>
      <c r="B237">
        <v>172800024</v>
      </c>
      <c r="D237">
        <f t="shared" si="10"/>
        <v>287337539</v>
      </c>
      <c r="E237">
        <v>287337539</v>
      </c>
    </row>
    <row r="238" spans="1:5">
      <c r="A238" t="s">
        <v>386</v>
      </c>
      <c r="B238">
        <v>98319262</v>
      </c>
      <c r="D238">
        <f t="shared" si="10"/>
        <v>226997597</v>
      </c>
      <c r="E238">
        <v>226997597</v>
      </c>
    </row>
    <row r="239" spans="1:5">
      <c r="A239" t="s">
        <v>387</v>
      </c>
      <c r="B239" s="5">
        <v>98125672</v>
      </c>
      <c r="D239">
        <f t="shared" si="10"/>
        <v>95350608</v>
      </c>
      <c r="E239">
        <v>95350608</v>
      </c>
    </row>
    <row r="240" spans="1:5">
      <c r="A240" t="s">
        <v>390</v>
      </c>
      <c r="B240" t="s">
        <v>4</v>
      </c>
    </row>
    <row r="241" spans="1:5">
      <c r="A241" t="s">
        <v>379</v>
      </c>
      <c r="B241">
        <v>68645032867</v>
      </c>
    </row>
    <row r="242" spans="1:5">
      <c r="A242" t="s">
        <v>380</v>
      </c>
      <c r="B242">
        <v>84802817588</v>
      </c>
    </row>
    <row r="243" spans="1:5">
      <c r="A243" t="s">
        <v>381</v>
      </c>
      <c r="B243">
        <v>21983537351</v>
      </c>
    </row>
    <row r="244" spans="1:5">
      <c r="A244" t="s">
        <v>382</v>
      </c>
      <c r="B244" s="5">
        <v>62819280237</v>
      </c>
    </row>
    <row r="245" spans="1:5">
      <c r="A245" t="s">
        <v>383</v>
      </c>
      <c r="B245">
        <v>1978548407</v>
      </c>
    </row>
    <row r="246" spans="1:5">
      <c r="A246" t="s">
        <v>384</v>
      </c>
      <c r="B246">
        <v>301025573</v>
      </c>
    </row>
    <row r="247" spans="1:5">
      <c r="A247" t="s">
        <v>385</v>
      </c>
      <c r="B247">
        <v>305451334</v>
      </c>
    </row>
    <row r="248" spans="1:5">
      <c r="A248" t="s">
        <v>386</v>
      </c>
      <c r="B248">
        <v>612680522</v>
      </c>
    </row>
    <row r="249" spans="1:5">
      <c r="A249" t="s">
        <v>387</v>
      </c>
      <c r="B249" s="5">
        <v>759390978</v>
      </c>
    </row>
    <row r="250" spans="1:5">
      <c r="A250" t="s">
        <v>390</v>
      </c>
      <c r="B250" t="s">
        <v>4</v>
      </c>
      <c r="C250" t="s">
        <v>389</v>
      </c>
    </row>
    <row r="251" spans="1:5">
      <c r="A251" t="s">
        <v>379</v>
      </c>
      <c r="B251">
        <v>348992881</v>
      </c>
      <c r="D251">
        <f>B241-B251</f>
        <v>68296039986</v>
      </c>
      <c r="E251">
        <v>68296039986</v>
      </c>
    </row>
    <row r="252" spans="1:5">
      <c r="A252" t="s">
        <v>380</v>
      </c>
      <c r="B252">
        <v>125063097</v>
      </c>
      <c r="D252">
        <f t="shared" ref="D252:D259" si="11">B242-B252</f>
        <v>84677754491</v>
      </c>
      <c r="E252">
        <v>84677754491</v>
      </c>
    </row>
    <row r="253" spans="1:5">
      <c r="A253" t="s">
        <v>381</v>
      </c>
      <c r="B253">
        <v>26969861</v>
      </c>
      <c r="D253">
        <f t="shared" si="11"/>
        <v>21956567490</v>
      </c>
      <c r="E253">
        <v>21956567490</v>
      </c>
    </row>
    <row r="254" spans="1:5">
      <c r="A254" t="s">
        <v>382</v>
      </c>
      <c r="B254" s="5">
        <v>98093236</v>
      </c>
      <c r="D254">
        <f t="shared" si="11"/>
        <v>62721187001</v>
      </c>
      <c r="E254">
        <v>62721187001</v>
      </c>
    </row>
    <row r="255" spans="1:5">
      <c r="A255" t="s">
        <v>383</v>
      </c>
      <c r="B255">
        <v>274617120</v>
      </c>
      <c r="D255">
        <f t="shared" si="11"/>
        <v>1703931287</v>
      </c>
      <c r="E255">
        <v>1703931287</v>
      </c>
    </row>
    <row r="256" spans="1:5">
      <c r="A256" t="s">
        <v>384</v>
      </c>
      <c r="B256">
        <v>195992784</v>
      </c>
      <c r="D256">
        <f t="shared" si="11"/>
        <v>105032789</v>
      </c>
      <c r="E256">
        <v>105032789</v>
      </c>
    </row>
    <row r="257" spans="1:5">
      <c r="A257" t="s">
        <v>385</v>
      </c>
      <c r="B257">
        <v>5261706</v>
      </c>
      <c r="D257">
        <f t="shared" si="11"/>
        <v>300189628</v>
      </c>
      <c r="E257">
        <v>300189628</v>
      </c>
    </row>
    <row r="258" spans="1:5">
      <c r="A258" t="s">
        <v>386</v>
      </c>
      <c r="B258">
        <v>25472830</v>
      </c>
      <c r="D258">
        <f t="shared" si="11"/>
        <v>587207692</v>
      </c>
      <c r="E258">
        <v>587207692</v>
      </c>
    </row>
    <row r="259" spans="1:5">
      <c r="A259" t="s">
        <v>387</v>
      </c>
      <c r="B259" s="5">
        <v>47889800</v>
      </c>
      <c r="D259">
        <f t="shared" si="11"/>
        <v>711501178</v>
      </c>
      <c r="E259">
        <v>711501178</v>
      </c>
    </row>
    <row r="260" spans="1:5">
      <c r="A260" t="s">
        <v>14</v>
      </c>
    </row>
    <row r="261" spans="1:5">
      <c r="A261" t="s">
        <v>7</v>
      </c>
    </row>
    <row r="262" spans="1:5">
      <c r="A262" t="s">
        <v>11</v>
      </c>
    </row>
    <row r="263" spans="1:5">
      <c r="A263" t="s">
        <v>4</v>
      </c>
    </row>
    <row r="264" spans="1:5">
      <c r="A264" t="s">
        <v>379</v>
      </c>
      <c r="B264">
        <v>52916982664</v>
      </c>
    </row>
    <row r="265" spans="1:5">
      <c r="A265" t="s">
        <v>380</v>
      </c>
      <c r="B265">
        <v>52006971598</v>
      </c>
    </row>
    <row r="266" spans="1:5">
      <c r="A266" t="s">
        <v>381</v>
      </c>
      <c r="B266">
        <v>27985751997</v>
      </c>
    </row>
    <row r="267" spans="1:5">
      <c r="A267" t="s">
        <v>382</v>
      </c>
      <c r="B267" s="5">
        <v>24021219601</v>
      </c>
    </row>
    <row r="268" spans="1:5">
      <c r="A268" t="s">
        <v>383</v>
      </c>
      <c r="B268">
        <v>1266204351</v>
      </c>
    </row>
    <row r="269" spans="1:5">
      <c r="A269" t="s">
        <v>384</v>
      </c>
      <c r="B269">
        <v>182512087</v>
      </c>
    </row>
    <row r="270" spans="1:5">
      <c r="A270" t="s">
        <v>385</v>
      </c>
      <c r="B270">
        <v>413450301</v>
      </c>
    </row>
    <row r="271" spans="1:5">
      <c r="A271" t="s">
        <v>386</v>
      </c>
      <c r="B271">
        <v>218335797</v>
      </c>
    </row>
    <row r="272" spans="1:5">
      <c r="A272" t="s">
        <v>387</v>
      </c>
      <c r="B272" s="5">
        <v>451906166</v>
      </c>
    </row>
    <row r="273" spans="1:5">
      <c r="A273" t="s">
        <v>4</v>
      </c>
      <c r="B273" t="s">
        <v>389</v>
      </c>
    </row>
    <row r="274" spans="1:5">
      <c r="A274" t="s">
        <v>379</v>
      </c>
      <c r="B274">
        <v>1100832599</v>
      </c>
      <c r="D274">
        <f>B264-B274</f>
        <v>51816150065</v>
      </c>
      <c r="E274">
        <v>51816150065</v>
      </c>
    </row>
    <row r="275" spans="1:5">
      <c r="A275" t="s">
        <v>380</v>
      </c>
      <c r="B275">
        <v>535439056</v>
      </c>
      <c r="D275">
        <f t="shared" ref="D275:D282" si="12">B265-B275</f>
        <v>51471532542</v>
      </c>
      <c r="E275">
        <v>51471532542</v>
      </c>
    </row>
    <row r="276" spans="1:5">
      <c r="A276" t="s">
        <v>381</v>
      </c>
      <c r="B276">
        <v>190368507</v>
      </c>
      <c r="D276">
        <f t="shared" si="12"/>
        <v>27795383490</v>
      </c>
      <c r="E276">
        <v>27795383490</v>
      </c>
    </row>
    <row r="277" spans="1:5">
      <c r="A277" t="s">
        <v>382</v>
      </c>
      <c r="B277" s="5">
        <v>345070549</v>
      </c>
      <c r="D277">
        <f t="shared" si="12"/>
        <v>23676149052</v>
      </c>
      <c r="E277">
        <v>23676149052</v>
      </c>
    </row>
    <row r="278" spans="1:5">
      <c r="A278" t="s">
        <v>383</v>
      </c>
      <c r="B278">
        <v>557550763</v>
      </c>
      <c r="D278">
        <f t="shared" si="12"/>
        <v>708653588</v>
      </c>
      <c r="E278">
        <v>708653588</v>
      </c>
    </row>
    <row r="279" spans="1:5">
      <c r="A279" t="s">
        <v>384</v>
      </c>
      <c r="B279">
        <v>83834869</v>
      </c>
      <c r="D279">
        <f t="shared" si="12"/>
        <v>98677218</v>
      </c>
      <c r="E279">
        <v>98677218</v>
      </c>
    </row>
    <row r="280" spans="1:5">
      <c r="A280" t="s">
        <v>385</v>
      </c>
      <c r="B280">
        <v>174522768</v>
      </c>
      <c r="D280">
        <f t="shared" si="12"/>
        <v>238927533</v>
      </c>
      <c r="E280">
        <v>238927533</v>
      </c>
    </row>
    <row r="281" spans="1:5">
      <c r="A281" t="s">
        <v>386</v>
      </c>
      <c r="B281">
        <v>95386081</v>
      </c>
      <c r="D281">
        <f t="shared" si="12"/>
        <v>122949716</v>
      </c>
      <c r="E281">
        <v>122949716</v>
      </c>
    </row>
    <row r="282" spans="1:5">
      <c r="A282" t="s">
        <v>387</v>
      </c>
      <c r="B282" s="5">
        <v>203807045</v>
      </c>
      <c r="D282">
        <f t="shared" si="12"/>
        <v>248099121</v>
      </c>
      <c r="E282">
        <v>248099121</v>
      </c>
    </row>
    <row r="283" spans="1:5">
      <c r="A283" t="s">
        <v>390</v>
      </c>
      <c r="B283" t="s">
        <v>4</v>
      </c>
    </row>
    <row r="284" spans="1:5">
      <c r="A284" t="s">
        <v>379</v>
      </c>
      <c r="B284">
        <v>68131633346</v>
      </c>
    </row>
    <row r="285" spans="1:5">
      <c r="A285" t="s">
        <v>380</v>
      </c>
      <c r="B285">
        <v>66236780024</v>
      </c>
    </row>
    <row r="286" spans="1:5">
      <c r="A286" t="s">
        <v>381</v>
      </c>
      <c r="B286">
        <v>41409503886</v>
      </c>
    </row>
    <row r="287" spans="1:5">
      <c r="A287" t="s">
        <v>382</v>
      </c>
      <c r="B287" s="5">
        <v>24827276138</v>
      </c>
    </row>
    <row r="288" spans="1:5">
      <c r="A288" t="s">
        <v>383</v>
      </c>
      <c r="B288">
        <v>1393746950</v>
      </c>
    </row>
    <row r="289" spans="1:5">
      <c r="A289" t="s">
        <v>384</v>
      </c>
      <c r="B289">
        <v>316849271</v>
      </c>
    </row>
    <row r="290" spans="1:5">
      <c r="A290" t="s">
        <v>385</v>
      </c>
      <c r="B290">
        <v>304145221</v>
      </c>
    </row>
    <row r="291" spans="1:5">
      <c r="A291" t="s">
        <v>386</v>
      </c>
      <c r="B291">
        <v>161815845</v>
      </c>
    </row>
    <row r="292" spans="1:5">
      <c r="A292" t="s">
        <v>387</v>
      </c>
      <c r="B292" s="5">
        <v>610936613</v>
      </c>
    </row>
    <row r="293" spans="1:5">
      <c r="A293" t="s">
        <v>390</v>
      </c>
      <c r="B293" t="s">
        <v>4</v>
      </c>
      <c r="C293" t="s">
        <v>389</v>
      </c>
    </row>
    <row r="294" spans="1:5">
      <c r="A294" t="s">
        <v>379</v>
      </c>
      <c r="B294">
        <v>376799823</v>
      </c>
      <c r="D294">
        <f>B284-B294</f>
        <v>67754833523</v>
      </c>
      <c r="E294">
        <v>67754833523</v>
      </c>
    </row>
    <row r="295" spans="1:5">
      <c r="A295" t="s">
        <v>380</v>
      </c>
      <c r="B295">
        <v>120959619</v>
      </c>
      <c r="D295">
        <f t="shared" ref="D295:D302" si="13">B285-B295</f>
        <v>66115820405</v>
      </c>
      <c r="E295">
        <v>66115820405</v>
      </c>
    </row>
    <row r="296" spans="1:5">
      <c r="A296" t="s">
        <v>381</v>
      </c>
      <c r="B296">
        <v>28545842</v>
      </c>
      <c r="D296">
        <f t="shared" si="13"/>
        <v>41380958044</v>
      </c>
      <c r="E296">
        <v>41380958044</v>
      </c>
    </row>
    <row r="297" spans="1:5">
      <c r="A297" t="s">
        <v>382</v>
      </c>
      <c r="B297" s="5">
        <v>92413777</v>
      </c>
      <c r="D297">
        <f t="shared" si="13"/>
        <v>24734862361</v>
      </c>
      <c r="E297">
        <v>24734862361</v>
      </c>
    </row>
    <row r="298" spans="1:5">
      <c r="A298" t="s">
        <v>383</v>
      </c>
      <c r="B298">
        <v>254006647</v>
      </c>
      <c r="D298">
        <f t="shared" si="13"/>
        <v>1139740303</v>
      </c>
      <c r="E298">
        <v>1139740303</v>
      </c>
    </row>
    <row r="299" spans="1:5">
      <c r="A299" t="s">
        <v>384</v>
      </c>
      <c r="B299">
        <v>163222373</v>
      </c>
      <c r="D299">
        <f t="shared" si="13"/>
        <v>153626898</v>
      </c>
      <c r="E299">
        <v>153626898</v>
      </c>
    </row>
    <row r="300" spans="1:5">
      <c r="A300" t="s">
        <v>385</v>
      </c>
      <c r="B300">
        <v>8108301</v>
      </c>
      <c r="D300">
        <f t="shared" si="13"/>
        <v>296036920</v>
      </c>
      <c r="E300">
        <v>296036920</v>
      </c>
    </row>
    <row r="301" spans="1:5">
      <c r="A301" t="s">
        <v>386</v>
      </c>
      <c r="B301">
        <v>17854123</v>
      </c>
      <c r="D301">
        <f t="shared" si="13"/>
        <v>143961722</v>
      </c>
      <c r="E301">
        <v>143961722</v>
      </c>
    </row>
    <row r="302" spans="1:5">
      <c r="A302" t="s">
        <v>387</v>
      </c>
      <c r="B302" s="5">
        <v>64821850</v>
      </c>
      <c r="D302">
        <f t="shared" si="13"/>
        <v>546114763</v>
      </c>
      <c r="E302">
        <v>546114763</v>
      </c>
    </row>
    <row r="303" spans="1:5">
      <c r="A303" t="s">
        <v>14</v>
      </c>
    </row>
    <row r="304" spans="1:5">
      <c r="A304" t="s">
        <v>8</v>
      </c>
    </row>
    <row r="305" spans="1:5">
      <c r="A305" t="s">
        <v>11</v>
      </c>
    </row>
    <row r="306" spans="1:5">
      <c r="A306" t="s">
        <v>4</v>
      </c>
    </row>
    <row r="307" spans="1:5">
      <c r="A307" t="s">
        <v>379</v>
      </c>
      <c r="B307">
        <v>54493927556</v>
      </c>
    </row>
    <row r="308" spans="1:5">
      <c r="A308" t="s">
        <v>380</v>
      </c>
      <c r="B308">
        <v>54110340266</v>
      </c>
    </row>
    <row r="309" spans="1:5">
      <c r="A309" t="s">
        <v>381</v>
      </c>
      <c r="B309">
        <v>29197635380</v>
      </c>
    </row>
    <row r="310" spans="1:5">
      <c r="A310" t="s">
        <v>382</v>
      </c>
      <c r="B310" s="5">
        <v>24912704886</v>
      </c>
    </row>
    <row r="311" spans="1:5">
      <c r="A311" t="s">
        <v>383</v>
      </c>
      <c r="B311">
        <v>1294834941</v>
      </c>
    </row>
    <row r="312" spans="1:5">
      <c r="A312" t="s">
        <v>384</v>
      </c>
      <c r="B312">
        <v>183618679</v>
      </c>
    </row>
    <row r="313" spans="1:5">
      <c r="A313" t="s">
        <v>385</v>
      </c>
      <c r="B313">
        <v>407073882</v>
      </c>
    </row>
    <row r="314" spans="1:5">
      <c r="A314" t="s">
        <v>386</v>
      </c>
      <c r="B314">
        <v>225955265</v>
      </c>
    </row>
    <row r="315" spans="1:5">
      <c r="A315" t="s">
        <v>387</v>
      </c>
      <c r="B315" s="5">
        <v>478187115</v>
      </c>
    </row>
    <row r="316" spans="1:5">
      <c r="A316" t="s">
        <v>4</v>
      </c>
      <c r="B316" t="s">
        <v>389</v>
      </c>
    </row>
    <row r="317" spans="1:5">
      <c r="A317" t="s">
        <v>379</v>
      </c>
      <c r="B317">
        <v>1085546254</v>
      </c>
      <c r="D317">
        <f>B307-B317</f>
        <v>53408381302</v>
      </c>
      <c r="E317">
        <v>53408381302</v>
      </c>
    </row>
    <row r="318" spans="1:5">
      <c r="A318" t="s">
        <v>380</v>
      </c>
      <c r="B318">
        <v>528747940</v>
      </c>
      <c r="D318">
        <f t="shared" ref="D318:D325" si="14">B308-B318</f>
        <v>53581592326</v>
      </c>
      <c r="E318">
        <v>53581592326</v>
      </c>
    </row>
    <row r="319" spans="1:5">
      <c r="A319" t="s">
        <v>381</v>
      </c>
      <c r="B319">
        <v>191022354</v>
      </c>
      <c r="D319">
        <f t="shared" si="14"/>
        <v>29006613026</v>
      </c>
      <c r="E319">
        <v>29006613026</v>
      </c>
    </row>
    <row r="320" spans="1:5">
      <c r="A320" t="s">
        <v>382</v>
      </c>
      <c r="B320" s="5">
        <v>337725586</v>
      </c>
      <c r="D320">
        <f t="shared" si="14"/>
        <v>24574979300</v>
      </c>
      <c r="E320">
        <v>24574979300</v>
      </c>
    </row>
    <row r="321" spans="1:5">
      <c r="A321" t="s">
        <v>383</v>
      </c>
      <c r="B321">
        <v>559127564</v>
      </c>
      <c r="D321">
        <f t="shared" si="14"/>
        <v>735707377</v>
      </c>
      <c r="E321">
        <v>735707377</v>
      </c>
    </row>
    <row r="322" spans="1:5">
      <c r="A322" t="s">
        <v>384</v>
      </c>
      <c r="B322">
        <v>85424583</v>
      </c>
      <c r="D322">
        <f t="shared" si="14"/>
        <v>98194096</v>
      </c>
      <c r="E322">
        <v>98194096</v>
      </c>
    </row>
    <row r="323" spans="1:5">
      <c r="A323" t="s">
        <v>385</v>
      </c>
      <c r="B323">
        <v>173693074</v>
      </c>
      <c r="D323">
        <f t="shared" si="14"/>
        <v>233380808</v>
      </c>
      <c r="E323">
        <v>233380808</v>
      </c>
    </row>
    <row r="324" spans="1:5">
      <c r="A324" t="s">
        <v>386</v>
      </c>
      <c r="B324">
        <v>92161783</v>
      </c>
      <c r="D324">
        <f t="shared" si="14"/>
        <v>133793482</v>
      </c>
      <c r="E324">
        <v>133793482</v>
      </c>
    </row>
    <row r="325" spans="1:5">
      <c r="A325" t="s">
        <v>387</v>
      </c>
      <c r="B325" s="5">
        <v>207848124</v>
      </c>
      <c r="D325">
        <f t="shared" si="14"/>
        <v>270338991</v>
      </c>
      <c r="E325">
        <v>270338991</v>
      </c>
    </row>
    <row r="326" spans="1:5">
      <c r="A326" t="s">
        <v>390</v>
      </c>
      <c r="B326" t="s">
        <v>4</v>
      </c>
    </row>
    <row r="327" spans="1:5">
      <c r="A327" t="s">
        <v>379</v>
      </c>
      <c r="B327">
        <v>75184854377</v>
      </c>
    </row>
    <row r="328" spans="1:5">
      <c r="A328" t="s">
        <v>380</v>
      </c>
      <c r="B328">
        <v>75300180590</v>
      </c>
    </row>
    <row r="329" spans="1:5">
      <c r="A329" t="s">
        <v>381</v>
      </c>
      <c r="B329">
        <v>45939503703</v>
      </c>
    </row>
    <row r="330" spans="1:5">
      <c r="A330" t="s">
        <v>382</v>
      </c>
      <c r="B330" s="5">
        <v>29360676887</v>
      </c>
    </row>
    <row r="331" spans="1:5">
      <c r="A331" t="s">
        <v>383</v>
      </c>
      <c r="B331">
        <v>1578506839</v>
      </c>
    </row>
    <row r="332" spans="1:5">
      <c r="A332" t="s">
        <v>384</v>
      </c>
      <c r="B332">
        <v>326197546</v>
      </c>
    </row>
    <row r="333" spans="1:5">
      <c r="A333" t="s">
        <v>385</v>
      </c>
      <c r="B333">
        <v>336771562</v>
      </c>
    </row>
    <row r="334" spans="1:5">
      <c r="A334" t="s">
        <v>386</v>
      </c>
      <c r="B334">
        <v>225196994</v>
      </c>
    </row>
    <row r="335" spans="1:5">
      <c r="A335" t="s">
        <v>387</v>
      </c>
      <c r="B335" s="5">
        <v>690340737</v>
      </c>
    </row>
    <row r="336" spans="1:5">
      <c r="A336" t="s">
        <v>390</v>
      </c>
      <c r="B336" t="s">
        <v>4</v>
      </c>
      <c r="C336" t="s">
        <v>389</v>
      </c>
    </row>
    <row r="337" spans="1:5">
      <c r="A337" t="s">
        <v>379</v>
      </c>
      <c r="B337">
        <v>393923826</v>
      </c>
      <c r="D337">
        <f>B327-B337</f>
        <v>74790930551</v>
      </c>
      <c r="E337">
        <v>74790930551</v>
      </c>
    </row>
    <row r="338" spans="1:5">
      <c r="A338" t="s">
        <v>380</v>
      </c>
      <c r="B338">
        <v>122944414</v>
      </c>
      <c r="D338">
        <f t="shared" ref="D338:D345" si="15">B328-B338</f>
        <v>75177236176</v>
      </c>
      <c r="E338">
        <v>75177236176</v>
      </c>
    </row>
    <row r="339" spans="1:5">
      <c r="A339" t="s">
        <v>381</v>
      </c>
      <c r="B339">
        <v>29363617</v>
      </c>
      <c r="D339">
        <f t="shared" si="15"/>
        <v>45910140086</v>
      </c>
      <c r="E339">
        <v>45910140086</v>
      </c>
    </row>
    <row r="340" spans="1:5">
      <c r="A340" t="s">
        <v>382</v>
      </c>
      <c r="B340" s="5">
        <v>93580797</v>
      </c>
      <c r="D340">
        <f t="shared" si="15"/>
        <v>29267096090</v>
      </c>
      <c r="E340">
        <v>29267096090</v>
      </c>
    </row>
    <row r="341" spans="1:5">
      <c r="A341" t="s">
        <v>383</v>
      </c>
      <c r="B341">
        <v>261631397</v>
      </c>
      <c r="D341">
        <f t="shared" si="15"/>
        <v>1316875442</v>
      </c>
      <c r="E341">
        <v>1316875442</v>
      </c>
    </row>
    <row r="342" spans="1:5">
      <c r="A342" t="s">
        <v>384</v>
      </c>
      <c r="B342">
        <v>197774905</v>
      </c>
      <c r="D342">
        <f t="shared" si="15"/>
        <v>128422641</v>
      </c>
      <c r="E342">
        <v>128422641</v>
      </c>
    </row>
    <row r="343" spans="1:5">
      <c r="A343" t="s">
        <v>385</v>
      </c>
      <c r="B343">
        <v>8285936</v>
      </c>
      <c r="D343">
        <f t="shared" si="15"/>
        <v>328485626</v>
      </c>
      <c r="E343">
        <v>328485626</v>
      </c>
    </row>
    <row r="344" spans="1:5">
      <c r="A344" t="s">
        <v>386</v>
      </c>
      <c r="B344">
        <v>26981876</v>
      </c>
      <c r="D344">
        <f t="shared" si="15"/>
        <v>198215118</v>
      </c>
      <c r="E344">
        <v>198215118</v>
      </c>
    </row>
    <row r="345" spans="1:5">
      <c r="A345" t="s">
        <v>387</v>
      </c>
      <c r="B345" s="5">
        <v>28588680</v>
      </c>
      <c r="D345">
        <f t="shared" si="15"/>
        <v>661752057</v>
      </c>
      <c r="E345">
        <v>661752057</v>
      </c>
    </row>
    <row r="346" spans="1:5">
      <c r="A346" t="s">
        <v>14</v>
      </c>
    </row>
    <row r="347" spans="1:5">
      <c r="A347" t="s">
        <v>9</v>
      </c>
    </row>
    <row r="348" spans="1:5">
      <c r="A348" t="s">
        <v>11</v>
      </c>
    </row>
    <row r="349" spans="1:5">
      <c r="A349" t="s">
        <v>4</v>
      </c>
    </row>
    <row r="350" spans="1:5">
      <c r="A350" t="s">
        <v>379</v>
      </c>
      <c r="B350">
        <v>55047172800</v>
      </c>
    </row>
    <row r="351" spans="1:5">
      <c r="A351" t="s">
        <v>380</v>
      </c>
      <c r="B351">
        <v>52685532974</v>
      </c>
    </row>
    <row r="352" spans="1:5">
      <c r="A352" t="s">
        <v>381</v>
      </c>
      <c r="B352">
        <v>29160683095</v>
      </c>
    </row>
    <row r="353" spans="1:5">
      <c r="A353" t="s">
        <v>382</v>
      </c>
      <c r="B353" s="5">
        <v>23524849879</v>
      </c>
    </row>
    <row r="354" spans="1:5">
      <c r="A354" t="s">
        <v>383</v>
      </c>
      <c r="B354">
        <v>1281204714</v>
      </c>
    </row>
    <row r="355" spans="1:5">
      <c r="A355" t="s">
        <v>384</v>
      </c>
      <c r="B355">
        <v>183434711</v>
      </c>
    </row>
    <row r="356" spans="1:5">
      <c r="A356" t="s">
        <v>385</v>
      </c>
      <c r="B356">
        <v>410010414</v>
      </c>
    </row>
    <row r="357" spans="1:5">
      <c r="A357" t="s">
        <v>386</v>
      </c>
      <c r="B357">
        <v>223621972</v>
      </c>
    </row>
    <row r="358" spans="1:5">
      <c r="A358" t="s">
        <v>387</v>
      </c>
      <c r="B358" s="5">
        <v>464137617</v>
      </c>
    </row>
    <row r="359" spans="1:5">
      <c r="A359" t="s">
        <v>4</v>
      </c>
      <c r="B359" t="s">
        <v>389</v>
      </c>
    </row>
    <row r="360" spans="1:5">
      <c r="A360" t="s">
        <v>379</v>
      </c>
      <c r="B360">
        <v>1079301261</v>
      </c>
      <c r="D360">
        <f>B350-B360</f>
        <v>53967871539</v>
      </c>
      <c r="E360">
        <v>53967871539</v>
      </c>
    </row>
    <row r="361" spans="1:5">
      <c r="A361" t="s">
        <v>380</v>
      </c>
      <c r="B361">
        <v>533256550</v>
      </c>
      <c r="D361">
        <f t="shared" ref="D361:D368" si="16">B351-B361</f>
        <v>52152276424</v>
      </c>
      <c r="E361">
        <v>52152276424</v>
      </c>
    </row>
    <row r="362" spans="1:5">
      <c r="A362" t="s">
        <v>381</v>
      </c>
      <c r="B362">
        <v>185844853</v>
      </c>
      <c r="D362">
        <f t="shared" si="16"/>
        <v>28974838242</v>
      </c>
      <c r="E362">
        <v>28974838242</v>
      </c>
    </row>
    <row r="363" spans="1:5">
      <c r="A363" t="s">
        <v>382</v>
      </c>
      <c r="B363" s="5">
        <v>347411697</v>
      </c>
      <c r="D363">
        <f t="shared" si="16"/>
        <v>23177438182</v>
      </c>
      <c r="E363">
        <v>23177438182</v>
      </c>
    </row>
    <row r="364" spans="1:5">
      <c r="A364" t="s">
        <v>383</v>
      </c>
      <c r="B364">
        <v>558089305</v>
      </c>
      <c r="D364">
        <f t="shared" si="16"/>
        <v>723115409</v>
      </c>
      <c r="E364">
        <v>723115409</v>
      </c>
    </row>
    <row r="365" spans="1:5">
      <c r="A365" t="s">
        <v>384</v>
      </c>
      <c r="B365">
        <v>84121326</v>
      </c>
      <c r="D365">
        <f t="shared" si="16"/>
        <v>99313385</v>
      </c>
      <c r="E365">
        <v>99313385</v>
      </c>
    </row>
    <row r="366" spans="1:5">
      <c r="A366" t="s">
        <v>385</v>
      </c>
      <c r="B366">
        <v>176246948</v>
      </c>
      <c r="D366">
        <f t="shared" si="16"/>
        <v>233763466</v>
      </c>
      <c r="E366">
        <v>233763466</v>
      </c>
    </row>
    <row r="367" spans="1:5">
      <c r="A367" t="s">
        <v>386</v>
      </c>
      <c r="B367">
        <v>90570526</v>
      </c>
      <c r="D367">
        <f t="shared" si="16"/>
        <v>133051446</v>
      </c>
      <c r="E367">
        <v>133051446</v>
      </c>
    </row>
    <row r="368" spans="1:5">
      <c r="A368" t="s">
        <v>387</v>
      </c>
      <c r="B368" s="5">
        <v>207150505</v>
      </c>
      <c r="D368">
        <f t="shared" si="16"/>
        <v>256987112</v>
      </c>
      <c r="E368">
        <v>256987112</v>
      </c>
    </row>
    <row r="369" spans="1:5">
      <c r="A369" t="s">
        <v>390</v>
      </c>
      <c r="B369" t="s">
        <v>4</v>
      </c>
    </row>
    <row r="370" spans="1:5">
      <c r="A370" t="s">
        <v>379</v>
      </c>
      <c r="B370">
        <v>78564792499</v>
      </c>
    </row>
    <row r="371" spans="1:5">
      <c r="A371" t="s">
        <v>380</v>
      </c>
      <c r="B371">
        <v>75723380766</v>
      </c>
    </row>
    <row r="372" spans="1:5">
      <c r="A372" t="s">
        <v>381</v>
      </c>
      <c r="B372">
        <v>47099124755</v>
      </c>
    </row>
    <row r="373" spans="1:5">
      <c r="A373" t="s">
        <v>382</v>
      </c>
      <c r="B373" s="5">
        <v>28624256011</v>
      </c>
    </row>
    <row r="374" spans="1:5">
      <c r="A374" t="s">
        <v>383</v>
      </c>
      <c r="B374">
        <v>1578274776</v>
      </c>
    </row>
    <row r="375" spans="1:5">
      <c r="A375" t="s">
        <v>384</v>
      </c>
      <c r="B375">
        <v>307688784</v>
      </c>
    </row>
    <row r="376" spans="1:5">
      <c r="A376" t="s">
        <v>385</v>
      </c>
      <c r="B376">
        <v>346271167</v>
      </c>
    </row>
    <row r="377" spans="1:5">
      <c r="A377" t="s">
        <v>386</v>
      </c>
      <c r="B377">
        <v>206937445</v>
      </c>
    </row>
    <row r="378" spans="1:5">
      <c r="A378" t="s">
        <v>387</v>
      </c>
      <c r="B378" s="5">
        <v>717377380</v>
      </c>
    </row>
    <row r="379" spans="1:5">
      <c r="A379" t="s">
        <v>390</v>
      </c>
      <c r="B379" t="s">
        <v>4</v>
      </c>
      <c r="C379" t="s">
        <v>389</v>
      </c>
    </row>
    <row r="380" spans="1:5">
      <c r="A380" t="s">
        <v>379</v>
      </c>
      <c r="B380">
        <v>354831300</v>
      </c>
      <c r="D380">
        <f>B370-B380</f>
        <v>78209961199</v>
      </c>
      <c r="E380">
        <v>78209961199</v>
      </c>
    </row>
    <row r="381" spans="1:5">
      <c r="A381" t="s">
        <v>380</v>
      </c>
      <c r="B381">
        <v>114541767</v>
      </c>
      <c r="D381">
        <f t="shared" ref="D381:D388" si="17">B371-B381</f>
        <v>75608838999</v>
      </c>
      <c r="E381">
        <v>75608838999</v>
      </c>
    </row>
    <row r="382" spans="1:5">
      <c r="A382" t="s">
        <v>381</v>
      </c>
      <c r="B382">
        <v>26338390</v>
      </c>
      <c r="D382">
        <f t="shared" si="17"/>
        <v>47072786365</v>
      </c>
      <c r="E382">
        <v>47072786365</v>
      </c>
    </row>
    <row r="383" spans="1:5">
      <c r="A383" t="s">
        <v>382</v>
      </c>
      <c r="B383" s="5">
        <v>88203377</v>
      </c>
      <c r="D383">
        <f t="shared" si="17"/>
        <v>28536052634</v>
      </c>
      <c r="E383">
        <v>28536052634</v>
      </c>
    </row>
    <row r="384" spans="1:5">
      <c r="A384" t="s">
        <v>383</v>
      </c>
      <c r="B384">
        <v>239060873</v>
      </c>
      <c r="D384">
        <f t="shared" si="17"/>
        <v>1339213903</v>
      </c>
      <c r="E384">
        <v>1339213903</v>
      </c>
    </row>
    <row r="385" spans="1:5">
      <c r="A385" t="s">
        <v>384</v>
      </c>
      <c r="B385">
        <v>138937676</v>
      </c>
      <c r="D385">
        <f t="shared" si="17"/>
        <v>168751108</v>
      </c>
      <c r="E385">
        <v>168751108</v>
      </c>
    </row>
    <row r="386" spans="1:5">
      <c r="A386" t="s">
        <v>385</v>
      </c>
      <c r="B386">
        <v>8053524</v>
      </c>
      <c r="D386">
        <f t="shared" si="17"/>
        <v>338217643</v>
      </c>
      <c r="E386">
        <v>338217643</v>
      </c>
    </row>
    <row r="387" spans="1:5">
      <c r="A387" t="s">
        <v>386</v>
      </c>
      <c r="B387">
        <v>74962360</v>
      </c>
      <c r="D387">
        <f t="shared" si="17"/>
        <v>131975085</v>
      </c>
      <c r="E387">
        <v>131975085</v>
      </c>
    </row>
    <row r="388" spans="1:5">
      <c r="A388" t="s">
        <v>387</v>
      </c>
      <c r="B388" s="5">
        <v>17107313</v>
      </c>
      <c r="D388">
        <f t="shared" si="17"/>
        <v>700270067</v>
      </c>
      <c r="E388">
        <v>700270067</v>
      </c>
    </row>
    <row r="389" spans="1:5">
      <c r="A389" t="s">
        <v>14</v>
      </c>
    </row>
    <row r="390" spans="1:5">
      <c r="A390" t="s">
        <v>10</v>
      </c>
    </row>
    <row r="391" spans="1:5">
      <c r="A391" t="s">
        <v>11</v>
      </c>
    </row>
    <row r="392" spans="1:5">
      <c r="A392" t="s">
        <v>4</v>
      </c>
    </row>
    <row r="393" spans="1:5">
      <c r="A393" t="s">
        <v>379</v>
      </c>
      <c r="B393">
        <v>13177204304</v>
      </c>
    </row>
    <row r="394" spans="1:5">
      <c r="A394" t="s">
        <v>380</v>
      </c>
      <c r="B394">
        <v>9019079124</v>
      </c>
    </row>
    <row r="395" spans="1:5">
      <c r="A395" t="s">
        <v>381</v>
      </c>
      <c r="B395">
        <v>362941007</v>
      </c>
    </row>
    <row r="396" spans="1:5">
      <c r="A396" t="s">
        <v>382</v>
      </c>
      <c r="B396" s="5">
        <v>8656138117</v>
      </c>
    </row>
    <row r="397" spans="1:5">
      <c r="A397" t="s">
        <v>383</v>
      </c>
      <c r="B397">
        <v>4073718716</v>
      </c>
    </row>
    <row r="398" spans="1:5">
      <c r="A398" t="s">
        <v>384</v>
      </c>
      <c r="B398">
        <v>2535486601</v>
      </c>
    </row>
    <row r="399" spans="1:5">
      <c r="A399" t="s">
        <v>385</v>
      </c>
      <c r="B399">
        <v>173105376</v>
      </c>
    </row>
    <row r="400" spans="1:5">
      <c r="A400" t="s">
        <v>386</v>
      </c>
      <c r="B400">
        <v>293053127</v>
      </c>
    </row>
    <row r="401" spans="1:5">
      <c r="A401" t="s">
        <v>387</v>
      </c>
      <c r="B401" s="5">
        <v>1072073612</v>
      </c>
    </row>
    <row r="402" spans="1:5">
      <c r="A402" t="s">
        <v>4</v>
      </c>
      <c r="B402" t="s">
        <v>389</v>
      </c>
    </row>
    <row r="403" spans="1:5">
      <c r="A403" t="s">
        <v>379</v>
      </c>
      <c r="B403">
        <v>1340538564</v>
      </c>
      <c r="D403">
        <f>B393-B403</f>
        <v>11836665740</v>
      </c>
      <c r="E403">
        <v>11836665740</v>
      </c>
    </row>
    <row r="404" spans="1:5">
      <c r="A404" t="s">
        <v>380</v>
      </c>
      <c r="B404">
        <v>434510272</v>
      </c>
      <c r="D404">
        <f t="shared" ref="D404:D411" si="18">B394-B404</f>
        <v>8584568852</v>
      </c>
      <c r="E404">
        <v>8584568852</v>
      </c>
    </row>
    <row r="405" spans="1:5">
      <c r="A405" t="s">
        <v>381</v>
      </c>
      <c r="B405">
        <v>79031328</v>
      </c>
      <c r="D405">
        <f t="shared" si="18"/>
        <v>283909679</v>
      </c>
      <c r="E405">
        <v>283909679</v>
      </c>
    </row>
    <row r="406" spans="1:5">
      <c r="A406" t="s">
        <v>382</v>
      </c>
      <c r="B406" s="5">
        <v>355478944</v>
      </c>
      <c r="D406">
        <f t="shared" si="18"/>
        <v>8300659173</v>
      </c>
      <c r="E406">
        <v>8300659173</v>
      </c>
    </row>
    <row r="407" spans="1:5">
      <c r="A407" t="s">
        <v>383</v>
      </c>
      <c r="B407">
        <v>927003845</v>
      </c>
      <c r="D407">
        <f t="shared" si="18"/>
        <v>3146714871</v>
      </c>
      <c r="E407">
        <v>3146714871</v>
      </c>
    </row>
    <row r="408" spans="1:5">
      <c r="A408" t="s">
        <v>384</v>
      </c>
      <c r="B408">
        <v>741226249</v>
      </c>
      <c r="D408">
        <f t="shared" si="18"/>
        <v>1794260352</v>
      </c>
      <c r="E408">
        <v>1794260352</v>
      </c>
    </row>
    <row r="409" spans="1:5">
      <c r="A409" t="s">
        <v>385</v>
      </c>
      <c r="B409">
        <v>58441648</v>
      </c>
      <c r="D409">
        <f t="shared" si="18"/>
        <v>114663728</v>
      </c>
      <c r="E409">
        <v>114663728</v>
      </c>
    </row>
    <row r="410" spans="1:5">
      <c r="A410" t="s">
        <v>386</v>
      </c>
      <c r="B410">
        <v>88955108</v>
      </c>
      <c r="D410">
        <f t="shared" si="18"/>
        <v>204098019</v>
      </c>
      <c r="E410">
        <v>204098019</v>
      </c>
    </row>
    <row r="411" spans="1:5">
      <c r="A411" t="s">
        <v>387</v>
      </c>
      <c r="B411" s="5">
        <v>38380840</v>
      </c>
      <c r="D411">
        <f t="shared" si="18"/>
        <v>1033692772</v>
      </c>
      <c r="E411">
        <v>1033692772</v>
      </c>
    </row>
    <row r="412" spans="1:5">
      <c r="A412" t="s">
        <v>390</v>
      </c>
      <c r="B412" t="s">
        <v>4</v>
      </c>
    </row>
    <row r="413" spans="1:5">
      <c r="A413" t="s">
        <v>379</v>
      </c>
      <c r="B413">
        <v>12047459239</v>
      </c>
    </row>
    <row r="414" spans="1:5">
      <c r="A414" t="s">
        <v>380</v>
      </c>
      <c r="B414">
        <v>8751112621</v>
      </c>
    </row>
    <row r="415" spans="1:5">
      <c r="A415" t="s">
        <v>381</v>
      </c>
      <c r="B415">
        <v>304020217</v>
      </c>
    </row>
    <row r="416" spans="1:5">
      <c r="A416" t="s">
        <v>382</v>
      </c>
      <c r="B416" s="5">
        <v>8447092404</v>
      </c>
    </row>
    <row r="417" spans="1:5">
      <c r="A417" t="s">
        <v>383</v>
      </c>
      <c r="B417">
        <v>3364677402</v>
      </c>
    </row>
    <row r="418" spans="1:5">
      <c r="A418" t="s">
        <v>384</v>
      </c>
      <c r="B418">
        <v>1739565300</v>
      </c>
    </row>
    <row r="419" spans="1:5">
      <c r="A419" t="s">
        <v>385</v>
      </c>
      <c r="B419">
        <v>174960744</v>
      </c>
    </row>
    <row r="420" spans="1:5">
      <c r="A420" t="s">
        <v>386</v>
      </c>
      <c r="B420">
        <v>313189629</v>
      </c>
    </row>
    <row r="421" spans="1:5">
      <c r="A421" t="s">
        <v>387</v>
      </c>
      <c r="B421" s="5">
        <v>1136961729</v>
      </c>
    </row>
    <row r="422" spans="1:5">
      <c r="A422" t="s">
        <v>390</v>
      </c>
      <c r="B422" t="s">
        <v>4</v>
      </c>
      <c r="C422" t="s">
        <v>389</v>
      </c>
    </row>
    <row r="423" spans="1:5">
      <c r="A423" t="s">
        <v>379</v>
      </c>
      <c r="B423">
        <v>370521100</v>
      </c>
      <c r="D423">
        <f>B413-B423</f>
        <v>11676938139</v>
      </c>
      <c r="E423">
        <v>11676938139</v>
      </c>
    </row>
    <row r="424" spans="1:5">
      <c r="A424" t="s">
        <v>380</v>
      </c>
      <c r="B424">
        <v>118541711</v>
      </c>
      <c r="D424">
        <f t="shared" ref="D424:D431" si="19">B414-B424</f>
        <v>8632570910</v>
      </c>
      <c r="E424">
        <v>8632570910</v>
      </c>
    </row>
    <row r="425" spans="1:5">
      <c r="A425" t="s">
        <v>381</v>
      </c>
      <c r="B425">
        <v>27601148</v>
      </c>
      <c r="D425">
        <f t="shared" si="19"/>
        <v>276419069</v>
      </c>
      <c r="E425">
        <v>276419069</v>
      </c>
    </row>
    <row r="426" spans="1:5">
      <c r="A426" t="s">
        <v>382</v>
      </c>
      <c r="B426" s="5">
        <v>90940563</v>
      </c>
      <c r="D426">
        <f t="shared" si="19"/>
        <v>8356151841</v>
      </c>
      <c r="E426">
        <v>8356151841</v>
      </c>
    </row>
    <row r="427" spans="1:5">
      <c r="A427" t="s">
        <v>383</v>
      </c>
      <c r="B427">
        <v>252085097</v>
      </c>
      <c r="D427">
        <f t="shared" si="19"/>
        <v>3112592305</v>
      </c>
      <c r="E427">
        <v>3112592305</v>
      </c>
    </row>
    <row r="428" spans="1:5">
      <c r="A428" t="s">
        <v>384</v>
      </c>
      <c r="B428">
        <v>175535799</v>
      </c>
      <c r="D428">
        <f t="shared" si="19"/>
        <v>1564029501</v>
      </c>
      <c r="E428">
        <v>1564029501</v>
      </c>
    </row>
    <row r="429" spans="1:5">
      <c r="A429" t="s">
        <v>385</v>
      </c>
      <c r="B429">
        <v>7930777</v>
      </c>
      <c r="D429">
        <f t="shared" si="19"/>
        <v>167029967</v>
      </c>
      <c r="E429">
        <v>167029967</v>
      </c>
    </row>
    <row r="430" spans="1:5">
      <c r="A430" t="s">
        <v>386</v>
      </c>
      <c r="B430">
        <v>58111324</v>
      </c>
      <c r="D430">
        <f t="shared" si="19"/>
        <v>255078305</v>
      </c>
      <c r="E430">
        <v>255078305</v>
      </c>
    </row>
    <row r="431" spans="1:5">
      <c r="A431" t="s">
        <v>387</v>
      </c>
      <c r="B431" s="5">
        <v>10507197</v>
      </c>
      <c r="D431">
        <f t="shared" si="19"/>
        <v>1126454532</v>
      </c>
      <c r="E431">
        <v>1126454532</v>
      </c>
    </row>
    <row r="432" spans="1:5">
      <c r="A432" t="s">
        <v>14</v>
      </c>
    </row>
    <row r="433" spans="1:5">
      <c r="A433" t="s">
        <v>2</v>
      </c>
    </row>
    <row r="434" spans="1:5">
      <c r="A434" t="s">
        <v>12</v>
      </c>
    </row>
    <row r="435" spans="1:5">
      <c r="A435" t="s">
        <v>4</v>
      </c>
    </row>
    <row r="436" spans="1:5">
      <c r="A436" t="s">
        <v>379</v>
      </c>
      <c r="B436">
        <v>82439663962</v>
      </c>
    </row>
    <row r="437" spans="1:5">
      <c r="A437" t="s">
        <v>380</v>
      </c>
      <c r="B437">
        <v>85507637467</v>
      </c>
    </row>
    <row r="438" spans="1:5">
      <c r="A438" t="s">
        <v>381</v>
      </c>
      <c r="B438">
        <v>38968924310</v>
      </c>
    </row>
    <row r="439" spans="1:5">
      <c r="A439" t="s">
        <v>382</v>
      </c>
      <c r="B439" s="5">
        <v>46538713157</v>
      </c>
    </row>
    <row r="440" spans="1:5">
      <c r="A440" t="s">
        <v>383</v>
      </c>
      <c r="B440">
        <v>1673491996</v>
      </c>
    </row>
    <row r="441" spans="1:5">
      <c r="A441" t="s">
        <v>384</v>
      </c>
      <c r="B441">
        <v>465388562</v>
      </c>
    </row>
    <row r="442" spans="1:5">
      <c r="A442" t="s">
        <v>385</v>
      </c>
      <c r="B442">
        <v>447269060</v>
      </c>
    </row>
    <row r="443" spans="1:5">
      <c r="A443" t="s">
        <v>386</v>
      </c>
      <c r="B443">
        <v>352958418</v>
      </c>
    </row>
    <row r="444" spans="1:5">
      <c r="A444" t="s">
        <v>387</v>
      </c>
      <c r="B444" s="5">
        <v>407875956</v>
      </c>
    </row>
    <row r="445" spans="1:5">
      <c r="A445" t="s">
        <v>4</v>
      </c>
      <c r="B445" t="s">
        <v>389</v>
      </c>
    </row>
    <row r="446" spans="1:5">
      <c r="A446" t="s">
        <v>379</v>
      </c>
      <c r="B446">
        <v>2144682837</v>
      </c>
      <c r="D446">
        <f>B436-B446</f>
        <v>80294981125</v>
      </c>
      <c r="E446">
        <v>80294981125</v>
      </c>
    </row>
    <row r="447" spans="1:5">
      <c r="A447" t="s">
        <v>380</v>
      </c>
      <c r="B447">
        <v>908647169</v>
      </c>
      <c r="D447">
        <f t="shared" ref="D447:D454" si="20">B437-B447</f>
        <v>84598990298</v>
      </c>
      <c r="E447">
        <v>84598990298</v>
      </c>
    </row>
    <row r="448" spans="1:5">
      <c r="A448" t="s">
        <v>381</v>
      </c>
      <c r="B448">
        <v>235669289</v>
      </c>
      <c r="D448">
        <f t="shared" si="20"/>
        <v>38733255021</v>
      </c>
      <c r="E448">
        <v>38733255021</v>
      </c>
    </row>
    <row r="449" spans="1:5">
      <c r="A449" t="s">
        <v>382</v>
      </c>
      <c r="B449" s="5">
        <v>672977880</v>
      </c>
      <c r="D449">
        <f t="shared" si="20"/>
        <v>45865735277</v>
      </c>
      <c r="E449">
        <v>45865735277</v>
      </c>
    </row>
    <row r="450" spans="1:5">
      <c r="A450" t="s">
        <v>383</v>
      </c>
      <c r="B450">
        <v>712523840</v>
      </c>
      <c r="D450">
        <f t="shared" si="20"/>
        <v>960968156</v>
      </c>
      <c r="E450">
        <v>960968156</v>
      </c>
    </row>
    <row r="451" spans="1:5">
      <c r="A451" t="s">
        <v>384</v>
      </c>
      <c r="B451">
        <v>299987598</v>
      </c>
      <c r="D451">
        <f t="shared" si="20"/>
        <v>165400964</v>
      </c>
      <c r="E451">
        <v>165400964</v>
      </c>
    </row>
    <row r="452" spans="1:5">
      <c r="A452" t="s">
        <v>385</v>
      </c>
      <c r="B452">
        <v>170576271</v>
      </c>
      <c r="D452">
        <f t="shared" si="20"/>
        <v>276692789</v>
      </c>
      <c r="E452">
        <v>276692789</v>
      </c>
    </row>
    <row r="453" spans="1:5">
      <c r="A453" t="s">
        <v>386</v>
      </c>
      <c r="B453">
        <v>113024162</v>
      </c>
      <c r="D453">
        <f t="shared" si="20"/>
        <v>239934256</v>
      </c>
      <c r="E453">
        <v>239934256</v>
      </c>
    </row>
    <row r="454" spans="1:5">
      <c r="A454" t="s">
        <v>387</v>
      </c>
      <c r="B454" s="5">
        <v>128935809</v>
      </c>
      <c r="D454">
        <f t="shared" si="20"/>
        <v>278940147</v>
      </c>
      <c r="E454">
        <v>278940147</v>
      </c>
    </row>
    <row r="455" spans="1:5">
      <c r="A455" t="s">
        <v>390</v>
      </c>
      <c r="B455" t="s">
        <v>4</v>
      </c>
    </row>
    <row r="456" spans="1:5">
      <c r="A456" t="s">
        <v>379</v>
      </c>
      <c r="B456">
        <v>68547004265</v>
      </c>
    </row>
    <row r="457" spans="1:5">
      <c r="A457" t="s">
        <v>380</v>
      </c>
      <c r="B457">
        <v>43554019205</v>
      </c>
    </row>
    <row r="458" spans="1:5">
      <c r="A458" t="s">
        <v>381</v>
      </c>
      <c r="B458">
        <v>32632505723</v>
      </c>
    </row>
    <row r="459" spans="1:5">
      <c r="A459" t="s">
        <v>382</v>
      </c>
      <c r="B459" s="5">
        <v>10921513482</v>
      </c>
    </row>
    <row r="460" spans="1:5">
      <c r="A460" t="s">
        <v>383</v>
      </c>
      <c r="B460">
        <v>1665619077</v>
      </c>
    </row>
    <row r="461" spans="1:5">
      <c r="A461" t="s">
        <v>384</v>
      </c>
      <c r="B461">
        <v>444911323</v>
      </c>
    </row>
    <row r="462" spans="1:5">
      <c r="A462" t="s">
        <v>385</v>
      </c>
      <c r="B462">
        <v>326215381</v>
      </c>
    </row>
    <row r="463" spans="1:5">
      <c r="A463" t="s">
        <v>386</v>
      </c>
      <c r="B463">
        <v>341361081</v>
      </c>
    </row>
    <row r="464" spans="1:5">
      <c r="A464" t="s">
        <v>387</v>
      </c>
      <c r="B464" s="5">
        <v>553131292</v>
      </c>
    </row>
    <row r="465" spans="1:5">
      <c r="A465" t="s">
        <v>390</v>
      </c>
      <c r="B465" t="s">
        <v>4</v>
      </c>
      <c r="C465" t="s">
        <v>389</v>
      </c>
    </row>
    <row r="466" spans="1:5">
      <c r="A466" t="s">
        <v>379</v>
      </c>
      <c r="B466">
        <v>346359619</v>
      </c>
      <c r="D466">
        <f>B456-B466</f>
        <v>68200644646</v>
      </c>
      <c r="E466">
        <v>68200644646</v>
      </c>
    </row>
    <row r="467" spans="1:5">
      <c r="A467" t="s">
        <v>380</v>
      </c>
      <c r="B467">
        <v>119313490</v>
      </c>
      <c r="D467">
        <f t="shared" ref="D467:D474" si="21">B457-B467</f>
        <v>43434705715</v>
      </c>
      <c r="E467">
        <v>43434705715</v>
      </c>
    </row>
    <row r="468" spans="1:5">
      <c r="A468" t="s">
        <v>381</v>
      </c>
      <c r="B468">
        <v>26850164</v>
      </c>
      <c r="D468">
        <f t="shared" si="21"/>
        <v>32605655559</v>
      </c>
      <c r="E468">
        <v>32605655559</v>
      </c>
    </row>
    <row r="469" spans="1:5">
      <c r="A469" t="s">
        <v>382</v>
      </c>
      <c r="B469" s="5">
        <v>92463326</v>
      </c>
      <c r="D469">
        <f t="shared" si="21"/>
        <v>10829050156</v>
      </c>
      <c r="E469">
        <v>10829050156</v>
      </c>
    </row>
    <row r="470" spans="1:5">
      <c r="A470" t="s">
        <v>383</v>
      </c>
      <c r="B470">
        <v>279933784</v>
      </c>
      <c r="D470">
        <f t="shared" si="21"/>
        <v>1385685293</v>
      </c>
      <c r="E470">
        <v>1385685293</v>
      </c>
    </row>
    <row r="471" spans="1:5">
      <c r="A471" t="s">
        <v>384</v>
      </c>
      <c r="B471">
        <v>217532266</v>
      </c>
      <c r="D471">
        <f t="shared" si="21"/>
        <v>227379057</v>
      </c>
      <c r="E471">
        <v>227379057</v>
      </c>
    </row>
    <row r="472" spans="1:5">
      <c r="A472" t="s">
        <v>385</v>
      </c>
      <c r="B472">
        <v>7446734</v>
      </c>
      <c r="D472">
        <f t="shared" si="21"/>
        <v>318768647</v>
      </c>
      <c r="E472">
        <v>318768647</v>
      </c>
    </row>
    <row r="473" spans="1:5">
      <c r="A473" t="s">
        <v>386</v>
      </c>
      <c r="B473">
        <v>31918123</v>
      </c>
      <c r="D473">
        <f t="shared" si="21"/>
        <v>309442958</v>
      </c>
      <c r="E473">
        <v>309442958</v>
      </c>
    </row>
    <row r="474" spans="1:5">
      <c r="A474" t="s">
        <v>387</v>
      </c>
      <c r="B474" s="5">
        <v>23036661</v>
      </c>
      <c r="D474">
        <f t="shared" si="21"/>
        <v>530094631</v>
      </c>
      <c r="E474">
        <v>530094631</v>
      </c>
    </row>
    <row r="475" spans="1:5">
      <c r="A475" t="s">
        <v>14</v>
      </c>
    </row>
    <row r="476" spans="1:5">
      <c r="A476" t="s">
        <v>7</v>
      </c>
    </row>
    <row r="477" spans="1:5">
      <c r="A477" t="s">
        <v>12</v>
      </c>
    </row>
    <row r="478" spans="1:5">
      <c r="A478" t="s">
        <v>4</v>
      </c>
    </row>
    <row r="479" spans="1:5">
      <c r="A479" t="s">
        <v>379</v>
      </c>
      <c r="B479">
        <v>54502590758</v>
      </c>
    </row>
    <row r="480" spans="1:5">
      <c r="A480" t="s">
        <v>380</v>
      </c>
      <c r="B480">
        <v>53669297042</v>
      </c>
    </row>
    <row r="481" spans="1:5">
      <c r="A481" t="s">
        <v>381</v>
      </c>
      <c r="B481">
        <v>28697451013</v>
      </c>
    </row>
    <row r="482" spans="1:5">
      <c r="A482" t="s">
        <v>382</v>
      </c>
      <c r="B482" s="5">
        <v>24971846029</v>
      </c>
    </row>
    <row r="483" spans="1:5">
      <c r="A483" t="s">
        <v>383</v>
      </c>
      <c r="B483">
        <v>1261418254</v>
      </c>
    </row>
    <row r="484" spans="1:5">
      <c r="A484" t="s">
        <v>384</v>
      </c>
      <c r="B484">
        <v>175804453</v>
      </c>
    </row>
    <row r="485" spans="1:5">
      <c r="A485" t="s">
        <v>385</v>
      </c>
      <c r="B485">
        <v>409225336</v>
      </c>
    </row>
    <row r="486" spans="1:5">
      <c r="A486" t="s">
        <v>386</v>
      </c>
      <c r="B486">
        <v>220848436</v>
      </c>
    </row>
    <row r="487" spans="1:5">
      <c r="A487" t="s">
        <v>387</v>
      </c>
      <c r="B487" s="5">
        <v>455540029</v>
      </c>
    </row>
    <row r="488" spans="1:5">
      <c r="A488" t="s">
        <v>4</v>
      </c>
      <c r="B488" t="s">
        <v>389</v>
      </c>
    </row>
    <row r="489" spans="1:5">
      <c r="A489" t="s">
        <v>379</v>
      </c>
      <c r="B489">
        <v>1068565499</v>
      </c>
      <c r="D489">
        <f>B479-B489</f>
        <v>53434025259</v>
      </c>
      <c r="E489">
        <v>53434025259</v>
      </c>
    </row>
    <row r="490" spans="1:5">
      <c r="A490" t="s">
        <v>380</v>
      </c>
      <c r="B490">
        <v>513229905</v>
      </c>
      <c r="D490">
        <f t="shared" ref="D490:D497" si="22">B480-B490</f>
        <v>53156067137</v>
      </c>
      <c r="E490">
        <v>53156067137</v>
      </c>
    </row>
    <row r="491" spans="1:5">
      <c r="A491" t="s">
        <v>381</v>
      </c>
      <c r="B491">
        <v>180685505</v>
      </c>
      <c r="D491">
        <f t="shared" si="22"/>
        <v>28516765508</v>
      </c>
      <c r="E491">
        <v>28516765508</v>
      </c>
    </row>
    <row r="492" spans="1:5">
      <c r="A492" t="s">
        <v>382</v>
      </c>
      <c r="B492" s="5">
        <v>332544400</v>
      </c>
      <c r="D492">
        <f t="shared" si="22"/>
        <v>24639301629</v>
      </c>
      <c r="E492">
        <v>24639301629</v>
      </c>
    </row>
    <row r="493" spans="1:5">
      <c r="A493" t="s">
        <v>383</v>
      </c>
      <c r="B493">
        <v>554411504</v>
      </c>
      <c r="D493">
        <f t="shared" si="22"/>
        <v>707006750</v>
      </c>
      <c r="E493">
        <v>707006750</v>
      </c>
    </row>
    <row r="494" spans="1:5">
      <c r="A494" t="s">
        <v>384</v>
      </c>
      <c r="B494">
        <v>83746715</v>
      </c>
      <c r="D494">
        <f t="shared" si="22"/>
        <v>92057738</v>
      </c>
      <c r="E494">
        <v>92057738</v>
      </c>
    </row>
    <row r="495" spans="1:5">
      <c r="A495" t="s">
        <v>385</v>
      </c>
      <c r="B495">
        <v>165809112</v>
      </c>
      <c r="D495">
        <f t="shared" si="22"/>
        <v>243416224</v>
      </c>
      <c r="E495">
        <v>243416224</v>
      </c>
    </row>
    <row r="496" spans="1:5">
      <c r="A496" t="s">
        <v>386</v>
      </c>
      <c r="B496">
        <v>102048591</v>
      </c>
      <c r="D496">
        <f t="shared" si="22"/>
        <v>118799845</v>
      </c>
      <c r="E496">
        <v>118799845</v>
      </c>
    </row>
    <row r="497" spans="1:5">
      <c r="A497" t="s">
        <v>387</v>
      </c>
      <c r="B497" s="5">
        <v>202807086</v>
      </c>
      <c r="D497">
        <f t="shared" si="22"/>
        <v>252732943</v>
      </c>
      <c r="E497">
        <v>252732943</v>
      </c>
    </row>
    <row r="498" spans="1:5">
      <c r="A498" t="s">
        <v>390</v>
      </c>
      <c r="B498" t="s">
        <v>4</v>
      </c>
    </row>
    <row r="499" spans="1:5">
      <c r="A499" t="s">
        <v>379</v>
      </c>
      <c r="B499">
        <v>69767351475</v>
      </c>
    </row>
    <row r="500" spans="1:5">
      <c r="A500" t="s">
        <v>380</v>
      </c>
      <c r="B500">
        <v>69105267253</v>
      </c>
    </row>
    <row r="501" spans="1:5">
      <c r="A501" t="s">
        <v>381</v>
      </c>
      <c r="B501">
        <v>41238426794</v>
      </c>
    </row>
    <row r="502" spans="1:5">
      <c r="A502" t="s">
        <v>382</v>
      </c>
      <c r="B502" s="5">
        <v>27866840459</v>
      </c>
    </row>
    <row r="503" spans="1:5">
      <c r="A503" t="s">
        <v>383</v>
      </c>
      <c r="B503">
        <v>1545488973</v>
      </c>
    </row>
    <row r="504" spans="1:5">
      <c r="A504" t="s">
        <v>384</v>
      </c>
      <c r="B504">
        <v>346179857</v>
      </c>
    </row>
    <row r="505" spans="1:5">
      <c r="A505" t="s">
        <v>385</v>
      </c>
      <c r="B505">
        <v>326280139</v>
      </c>
    </row>
    <row r="506" spans="1:5">
      <c r="A506" t="s">
        <v>386</v>
      </c>
      <c r="B506">
        <v>217194398</v>
      </c>
    </row>
    <row r="507" spans="1:5">
      <c r="A507" t="s">
        <v>387</v>
      </c>
      <c r="B507" s="5">
        <v>655834579</v>
      </c>
    </row>
    <row r="508" spans="1:5">
      <c r="A508" t="s">
        <v>390</v>
      </c>
      <c r="B508" t="s">
        <v>4</v>
      </c>
      <c r="C508" t="s">
        <v>389</v>
      </c>
    </row>
    <row r="509" spans="1:5">
      <c r="A509" t="s">
        <v>379</v>
      </c>
      <c r="B509">
        <v>401269776</v>
      </c>
      <c r="D509">
        <f>B499-B509</f>
        <v>69366081699</v>
      </c>
      <c r="E509">
        <v>69366081699</v>
      </c>
    </row>
    <row r="510" spans="1:5">
      <c r="A510" t="s">
        <v>380</v>
      </c>
      <c r="B510">
        <v>119904190</v>
      </c>
      <c r="D510">
        <f t="shared" ref="D510:D517" si="23">B500-B510</f>
        <v>68985363063</v>
      </c>
      <c r="E510">
        <v>68985363063</v>
      </c>
    </row>
    <row r="511" spans="1:5">
      <c r="A511" t="s">
        <v>381</v>
      </c>
      <c r="B511">
        <v>28629280</v>
      </c>
      <c r="D511">
        <f t="shared" si="23"/>
        <v>41209797514</v>
      </c>
      <c r="E511">
        <v>41209797514</v>
      </c>
    </row>
    <row r="512" spans="1:5">
      <c r="A512" t="s">
        <v>382</v>
      </c>
      <c r="B512" s="5">
        <v>91274910</v>
      </c>
      <c r="D512">
        <f t="shared" si="23"/>
        <v>27775565549</v>
      </c>
      <c r="E512">
        <v>27775565549</v>
      </c>
    </row>
    <row r="513" spans="1:5">
      <c r="A513" t="s">
        <v>383</v>
      </c>
      <c r="B513">
        <v>268297189</v>
      </c>
      <c r="D513">
        <f t="shared" si="23"/>
        <v>1277191784</v>
      </c>
      <c r="E513">
        <v>1277191784</v>
      </c>
    </row>
    <row r="514" spans="1:5">
      <c r="A514" t="s">
        <v>384</v>
      </c>
      <c r="B514">
        <v>201259269</v>
      </c>
      <c r="D514">
        <f t="shared" si="23"/>
        <v>144920588</v>
      </c>
      <c r="E514">
        <v>144920588</v>
      </c>
    </row>
    <row r="515" spans="1:5">
      <c r="A515" t="s">
        <v>385</v>
      </c>
      <c r="B515">
        <v>4924188</v>
      </c>
      <c r="D515">
        <f t="shared" si="23"/>
        <v>321355951</v>
      </c>
      <c r="E515">
        <v>321355951</v>
      </c>
    </row>
    <row r="516" spans="1:5">
      <c r="A516" t="s">
        <v>386</v>
      </c>
      <c r="B516">
        <v>38998776</v>
      </c>
      <c r="D516">
        <f t="shared" si="23"/>
        <v>178195622</v>
      </c>
      <c r="E516">
        <v>178195622</v>
      </c>
    </row>
    <row r="517" spans="1:5">
      <c r="A517" t="s">
        <v>387</v>
      </c>
      <c r="B517" s="5">
        <v>23114956</v>
      </c>
      <c r="D517">
        <f t="shared" si="23"/>
        <v>632719623</v>
      </c>
      <c r="E517">
        <v>632719623</v>
      </c>
    </row>
    <row r="518" spans="1:5">
      <c r="A518" t="s">
        <v>14</v>
      </c>
    </row>
    <row r="519" spans="1:5">
      <c r="A519" t="s">
        <v>8</v>
      </c>
    </row>
    <row r="520" spans="1:5">
      <c r="A520" t="s">
        <v>12</v>
      </c>
    </row>
    <row r="521" spans="1:5">
      <c r="A521" t="s">
        <v>4</v>
      </c>
    </row>
    <row r="522" spans="1:5">
      <c r="A522" t="s">
        <v>379</v>
      </c>
      <c r="B522">
        <v>55203682962</v>
      </c>
    </row>
    <row r="523" spans="1:5">
      <c r="A523" t="s">
        <v>380</v>
      </c>
      <c r="B523">
        <v>54372930471</v>
      </c>
    </row>
    <row r="524" spans="1:5">
      <c r="A524" t="s">
        <v>381</v>
      </c>
      <c r="B524">
        <v>29431107457</v>
      </c>
    </row>
    <row r="525" spans="1:5">
      <c r="A525" t="s">
        <v>382</v>
      </c>
      <c r="B525" s="5">
        <v>24941823014</v>
      </c>
    </row>
    <row r="526" spans="1:5">
      <c r="A526" t="s">
        <v>383</v>
      </c>
      <c r="B526">
        <v>1244615428</v>
      </c>
    </row>
    <row r="527" spans="1:5">
      <c r="A527" t="s">
        <v>384</v>
      </c>
      <c r="B527">
        <v>190451013</v>
      </c>
    </row>
    <row r="528" spans="1:5">
      <c r="A528" t="s">
        <v>385</v>
      </c>
      <c r="B528">
        <v>403969647</v>
      </c>
    </row>
    <row r="529" spans="1:5">
      <c r="A529" t="s">
        <v>386</v>
      </c>
      <c r="B529">
        <v>222807174</v>
      </c>
    </row>
    <row r="530" spans="1:5">
      <c r="A530" t="s">
        <v>387</v>
      </c>
      <c r="B530" s="5">
        <v>427387594</v>
      </c>
    </row>
    <row r="531" spans="1:5">
      <c r="A531" t="s">
        <v>4</v>
      </c>
      <c r="B531" t="s">
        <v>389</v>
      </c>
    </row>
    <row r="532" spans="1:5">
      <c r="A532" t="s">
        <v>379</v>
      </c>
      <c r="B532">
        <v>1053206789</v>
      </c>
      <c r="D532">
        <f>B522-B532</f>
        <v>54150476173</v>
      </c>
      <c r="E532">
        <v>54150476173</v>
      </c>
    </row>
    <row r="533" spans="1:5">
      <c r="A533" t="s">
        <v>380</v>
      </c>
      <c r="B533">
        <v>522011047</v>
      </c>
      <c r="D533">
        <f t="shared" ref="D533:D540" si="24">B523-B533</f>
        <v>53850919424</v>
      </c>
      <c r="E533">
        <v>53850919424</v>
      </c>
    </row>
    <row r="534" spans="1:5">
      <c r="A534" t="s">
        <v>381</v>
      </c>
      <c r="B534">
        <v>173318526</v>
      </c>
      <c r="D534">
        <f t="shared" si="24"/>
        <v>29257788931</v>
      </c>
      <c r="E534">
        <v>29257788931</v>
      </c>
    </row>
    <row r="535" spans="1:5">
      <c r="A535" t="s">
        <v>382</v>
      </c>
      <c r="B535" s="5">
        <v>348692521</v>
      </c>
      <c r="D535">
        <f t="shared" si="24"/>
        <v>24593130493</v>
      </c>
      <c r="E535">
        <v>24593130493</v>
      </c>
    </row>
    <row r="536" spans="1:5">
      <c r="A536" t="s">
        <v>383</v>
      </c>
      <c r="B536">
        <v>554753848</v>
      </c>
      <c r="D536">
        <f t="shared" si="24"/>
        <v>689861580</v>
      </c>
      <c r="E536">
        <v>689861580</v>
      </c>
    </row>
    <row r="537" spans="1:5">
      <c r="A537" t="s">
        <v>384</v>
      </c>
      <c r="B537">
        <v>84276672</v>
      </c>
      <c r="D537">
        <f t="shared" si="24"/>
        <v>106174341</v>
      </c>
      <c r="E537">
        <v>106174341</v>
      </c>
    </row>
    <row r="538" spans="1:5">
      <c r="A538" t="s">
        <v>385</v>
      </c>
      <c r="B538">
        <v>168029049</v>
      </c>
      <c r="D538">
        <f t="shared" si="24"/>
        <v>235940598</v>
      </c>
      <c r="E538">
        <v>235940598</v>
      </c>
    </row>
    <row r="539" spans="1:5">
      <c r="A539" t="s">
        <v>386</v>
      </c>
      <c r="B539">
        <v>101247042</v>
      </c>
      <c r="D539">
        <f t="shared" si="24"/>
        <v>121560132</v>
      </c>
      <c r="E539">
        <v>121560132</v>
      </c>
    </row>
    <row r="540" spans="1:5">
      <c r="A540" t="s">
        <v>387</v>
      </c>
      <c r="B540" s="5">
        <v>201201085</v>
      </c>
      <c r="D540">
        <f t="shared" si="24"/>
        <v>226186509</v>
      </c>
      <c r="E540">
        <v>226186509</v>
      </c>
    </row>
    <row r="541" spans="1:5">
      <c r="A541" t="s">
        <v>390</v>
      </c>
      <c r="B541" t="s">
        <v>4</v>
      </c>
    </row>
    <row r="542" spans="1:5">
      <c r="A542" t="s">
        <v>379</v>
      </c>
      <c r="B542">
        <v>71429926276</v>
      </c>
    </row>
    <row r="543" spans="1:5">
      <c r="A543" t="s">
        <v>380</v>
      </c>
      <c r="B543">
        <v>68270270017</v>
      </c>
    </row>
    <row r="544" spans="1:5">
      <c r="A544" t="s">
        <v>381</v>
      </c>
      <c r="B544">
        <v>42212231107</v>
      </c>
    </row>
    <row r="545" spans="1:5">
      <c r="A545" t="s">
        <v>382</v>
      </c>
      <c r="B545" s="5">
        <v>26058038910</v>
      </c>
    </row>
    <row r="546" spans="1:5">
      <c r="A546" t="s">
        <v>383</v>
      </c>
      <c r="B546">
        <v>1613596874</v>
      </c>
    </row>
    <row r="547" spans="1:5">
      <c r="A547" t="s">
        <v>384</v>
      </c>
      <c r="B547">
        <v>329924447</v>
      </c>
    </row>
    <row r="548" spans="1:5">
      <c r="A548" t="s">
        <v>385</v>
      </c>
      <c r="B548">
        <v>350092552</v>
      </c>
    </row>
    <row r="549" spans="1:5">
      <c r="A549" t="s">
        <v>386</v>
      </c>
      <c r="B549">
        <v>212785621</v>
      </c>
    </row>
    <row r="550" spans="1:5">
      <c r="A550" t="s">
        <v>387</v>
      </c>
      <c r="B550" s="5">
        <v>720794254</v>
      </c>
    </row>
    <row r="551" spans="1:5">
      <c r="A551" t="s">
        <v>390</v>
      </c>
      <c r="B551" t="s">
        <v>4</v>
      </c>
      <c r="C551" t="s">
        <v>389</v>
      </c>
    </row>
    <row r="552" spans="1:5">
      <c r="A552" t="s">
        <v>379</v>
      </c>
      <c r="B552">
        <v>380715971</v>
      </c>
      <c r="D552">
        <f>B542-B552</f>
        <v>71049210305</v>
      </c>
      <c r="E552">
        <v>71049210305</v>
      </c>
    </row>
    <row r="553" spans="1:5">
      <c r="A553" t="s">
        <v>380</v>
      </c>
      <c r="B553">
        <v>122911164</v>
      </c>
      <c r="D553">
        <f t="shared" ref="D553:D560" si="25">B543-B553</f>
        <v>68147358853</v>
      </c>
      <c r="E553">
        <v>68147358853</v>
      </c>
    </row>
    <row r="554" spans="1:5">
      <c r="A554" t="s">
        <v>381</v>
      </c>
      <c r="B554">
        <v>27854877</v>
      </c>
      <c r="D554">
        <f t="shared" si="25"/>
        <v>42184376230</v>
      </c>
      <c r="E554">
        <v>42184376230</v>
      </c>
    </row>
    <row r="555" spans="1:5">
      <c r="A555" t="s">
        <v>382</v>
      </c>
      <c r="B555" s="5">
        <v>95056287</v>
      </c>
      <c r="D555">
        <f t="shared" si="25"/>
        <v>25962982623</v>
      </c>
      <c r="E555">
        <v>25962982623</v>
      </c>
    </row>
    <row r="556" spans="1:5">
      <c r="A556" t="s">
        <v>383</v>
      </c>
      <c r="B556">
        <v>258197163</v>
      </c>
      <c r="D556">
        <f t="shared" si="25"/>
        <v>1355399711</v>
      </c>
      <c r="E556">
        <v>1355399711</v>
      </c>
    </row>
    <row r="557" spans="1:5">
      <c r="A557" t="s">
        <v>384</v>
      </c>
      <c r="B557">
        <v>182637553</v>
      </c>
      <c r="D557">
        <f t="shared" si="25"/>
        <v>147286894</v>
      </c>
      <c r="E557">
        <v>147286894</v>
      </c>
    </row>
    <row r="558" spans="1:5">
      <c r="A558" t="s">
        <v>385</v>
      </c>
      <c r="B558">
        <v>5079182</v>
      </c>
      <c r="D558">
        <f t="shared" si="25"/>
        <v>345013370</v>
      </c>
      <c r="E558">
        <v>345013370</v>
      </c>
    </row>
    <row r="559" spans="1:5">
      <c r="A559" t="s">
        <v>386</v>
      </c>
      <c r="B559">
        <v>38062458</v>
      </c>
      <c r="D559">
        <f t="shared" si="25"/>
        <v>174723163</v>
      </c>
      <c r="E559">
        <v>174723163</v>
      </c>
    </row>
    <row r="560" spans="1:5">
      <c r="A560" t="s">
        <v>387</v>
      </c>
      <c r="B560" s="5">
        <v>32417970</v>
      </c>
      <c r="D560">
        <f t="shared" si="25"/>
        <v>688376284</v>
      </c>
      <c r="E560">
        <v>688376284</v>
      </c>
    </row>
    <row r="561" spans="1:5">
      <c r="A561" t="s">
        <v>14</v>
      </c>
    </row>
    <row r="562" spans="1:5">
      <c r="A562" t="s">
        <v>9</v>
      </c>
    </row>
    <row r="563" spans="1:5">
      <c r="A563" t="s">
        <v>12</v>
      </c>
    </row>
    <row r="564" spans="1:5">
      <c r="A564" t="s">
        <v>4</v>
      </c>
    </row>
    <row r="565" spans="1:5">
      <c r="A565" t="s">
        <v>379</v>
      </c>
      <c r="B565">
        <v>55076939510</v>
      </c>
    </row>
    <row r="566" spans="1:5">
      <c r="A566" t="s">
        <v>380</v>
      </c>
      <c r="B566">
        <v>51374805342</v>
      </c>
    </row>
    <row r="567" spans="1:5">
      <c r="A567" t="s">
        <v>381</v>
      </c>
      <c r="B567">
        <v>29370708173</v>
      </c>
    </row>
    <row r="568" spans="1:5">
      <c r="A568" t="s">
        <v>382</v>
      </c>
      <c r="B568" s="5">
        <v>22004097169</v>
      </c>
    </row>
    <row r="569" spans="1:5">
      <c r="A569" t="s">
        <v>383</v>
      </c>
      <c r="B569">
        <v>1251247977</v>
      </c>
    </row>
    <row r="570" spans="1:5">
      <c r="A570" t="s">
        <v>384</v>
      </c>
      <c r="B570">
        <v>186243812</v>
      </c>
    </row>
    <row r="571" spans="1:5">
      <c r="A571" t="s">
        <v>385</v>
      </c>
      <c r="B571">
        <v>402979639</v>
      </c>
    </row>
    <row r="572" spans="1:5">
      <c r="A572" t="s">
        <v>386</v>
      </c>
      <c r="B572">
        <v>225318196</v>
      </c>
    </row>
    <row r="573" spans="1:5">
      <c r="A573" t="s">
        <v>387</v>
      </c>
      <c r="B573" s="5">
        <v>436706330</v>
      </c>
    </row>
    <row r="574" spans="1:5">
      <c r="A574" t="s">
        <v>4</v>
      </c>
      <c r="B574" t="s">
        <v>389</v>
      </c>
    </row>
    <row r="575" spans="1:5">
      <c r="A575" t="s">
        <v>379</v>
      </c>
      <c r="B575">
        <v>1075101708</v>
      </c>
      <c r="D575">
        <f>B565-B575</f>
        <v>54001837802</v>
      </c>
      <c r="E575">
        <v>54001837802</v>
      </c>
    </row>
    <row r="576" spans="1:5">
      <c r="A576" t="s">
        <v>380</v>
      </c>
      <c r="B576">
        <v>512316981</v>
      </c>
      <c r="D576">
        <f t="shared" ref="D576:D583" si="26">B566-B576</f>
        <v>50862488361</v>
      </c>
      <c r="E576">
        <v>50862488361</v>
      </c>
    </row>
    <row r="577" spans="1:5">
      <c r="A577" t="s">
        <v>381</v>
      </c>
      <c r="B577">
        <v>178521549</v>
      </c>
      <c r="D577">
        <f t="shared" si="26"/>
        <v>29192186624</v>
      </c>
      <c r="E577">
        <v>29192186624</v>
      </c>
    </row>
    <row r="578" spans="1:5">
      <c r="A578" t="s">
        <v>382</v>
      </c>
      <c r="B578" s="5">
        <v>333795432</v>
      </c>
      <c r="D578">
        <f t="shared" si="26"/>
        <v>21670301737</v>
      </c>
      <c r="E578">
        <v>21670301737</v>
      </c>
    </row>
    <row r="579" spans="1:5">
      <c r="A579" t="s">
        <v>383</v>
      </c>
      <c r="B579">
        <v>556437122</v>
      </c>
      <c r="D579">
        <f t="shared" si="26"/>
        <v>694810855</v>
      </c>
      <c r="E579">
        <v>694810855</v>
      </c>
    </row>
    <row r="580" spans="1:5">
      <c r="A580" t="s">
        <v>384</v>
      </c>
      <c r="B580">
        <v>86935063</v>
      </c>
      <c r="D580">
        <f t="shared" si="26"/>
        <v>99308749</v>
      </c>
      <c r="E580">
        <v>99308749</v>
      </c>
    </row>
    <row r="581" spans="1:5">
      <c r="A581" t="s">
        <v>385</v>
      </c>
      <c r="B581">
        <v>167170727</v>
      </c>
      <c r="D581">
        <f t="shared" si="26"/>
        <v>235808912</v>
      </c>
      <c r="E581">
        <v>235808912</v>
      </c>
    </row>
    <row r="582" spans="1:5">
      <c r="A582" t="s">
        <v>386</v>
      </c>
      <c r="B582">
        <v>95859698</v>
      </c>
      <c r="D582">
        <f t="shared" si="26"/>
        <v>129458498</v>
      </c>
      <c r="E582">
        <v>129458498</v>
      </c>
    </row>
    <row r="583" spans="1:5">
      <c r="A583" t="s">
        <v>387</v>
      </c>
      <c r="B583" s="5">
        <v>206471634</v>
      </c>
      <c r="D583">
        <f t="shared" si="26"/>
        <v>230234696</v>
      </c>
      <c r="E583">
        <v>230234696</v>
      </c>
    </row>
    <row r="584" spans="1:5">
      <c r="A584" t="s">
        <v>390</v>
      </c>
      <c r="B584" t="s">
        <v>4</v>
      </c>
    </row>
    <row r="585" spans="1:5">
      <c r="A585" t="s">
        <v>379</v>
      </c>
      <c r="B585">
        <v>69883747441</v>
      </c>
    </row>
    <row r="586" spans="1:5">
      <c r="A586" t="s">
        <v>380</v>
      </c>
      <c r="B586">
        <v>69548156285</v>
      </c>
    </row>
    <row r="587" spans="1:5">
      <c r="A587" t="s">
        <v>381</v>
      </c>
      <c r="B587">
        <v>41763907932</v>
      </c>
    </row>
    <row r="588" spans="1:5">
      <c r="A588" t="s">
        <v>382</v>
      </c>
      <c r="B588" s="5">
        <v>27784248353</v>
      </c>
    </row>
    <row r="589" spans="1:5">
      <c r="A589" t="s">
        <v>383</v>
      </c>
      <c r="B589">
        <v>1583476261</v>
      </c>
    </row>
    <row r="590" spans="1:5">
      <c r="A590" t="s">
        <v>384</v>
      </c>
      <c r="B590">
        <v>326967875</v>
      </c>
    </row>
    <row r="591" spans="1:5">
      <c r="A591" t="s">
        <v>385</v>
      </c>
      <c r="B591">
        <v>306964426</v>
      </c>
    </row>
    <row r="592" spans="1:5">
      <c r="A592" t="s">
        <v>386</v>
      </c>
      <c r="B592">
        <v>239767545</v>
      </c>
    </row>
    <row r="593" spans="1:5">
      <c r="A593" t="s">
        <v>387</v>
      </c>
      <c r="B593" s="5">
        <v>709776415</v>
      </c>
    </row>
    <row r="594" spans="1:5">
      <c r="A594" t="s">
        <v>390</v>
      </c>
      <c r="B594" t="s">
        <v>4</v>
      </c>
      <c r="C594" t="s">
        <v>389</v>
      </c>
    </row>
    <row r="595" spans="1:5">
      <c r="A595" t="s">
        <v>379</v>
      </c>
      <c r="B595">
        <v>370361620</v>
      </c>
      <c r="D595">
        <f>B585-B595</f>
        <v>69513385821</v>
      </c>
      <c r="E595">
        <v>69513385821</v>
      </c>
    </row>
    <row r="596" spans="1:5">
      <c r="A596" t="s">
        <v>380</v>
      </c>
      <c r="B596">
        <v>116283658</v>
      </c>
      <c r="D596">
        <f t="shared" ref="D596:D603" si="27">B586-B596</f>
        <v>69431872627</v>
      </c>
      <c r="E596">
        <v>69431872627</v>
      </c>
    </row>
    <row r="597" spans="1:5">
      <c r="A597" t="s">
        <v>381</v>
      </c>
      <c r="B597">
        <v>25012306</v>
      </c>
      <c r="D597">
        <f t="shared" si="27"/>
        <v>41738895626</v>
      </c>
      <c r="E597">
        <v>41738895626</v>
      </c>
    </row>
    <row r="598" spans="1:5">
      <c r="A598" t="s">
        <v>382</v>
      </c>
      <c r="B598" s="5">
        <v>91271352</v>
      </c>
      <c r="D598">
        <f t="shared" si="27"/>
        <v>27692977001</v>
      </c>
      <c r="E598">
        <v>27692977001</v>
      </c>
    </row>
    <row r="599" spans="1:5">
      <c r="A599" t="s">
        <v>383</v>
      </c>
      <c r="B599">
        <v>249772884</v>
      </c>
      <c r="D599">
        <f t="shared" si="27"/>
        <v>1333703377</v>
      </c>
      <c r="E599">
        <v>1333703377</v>
      </c>
    </row>
    <row r="600" spans="1:5">
      <c r="A600" t="s">
        <v>384</v>
      </c>
      <c r="B600">
        <v>186501043</v>
      </c>
      <c r="D600">
        <f t="shared" si="27"/>
        <v>140466832</v>
      </c>
      <c r="E600">
        <v>140466832</v>
      </c>
    </row>
    <row r="601" spans="1:5">
      <c r="A601" t="s">
        <v>385</v>
      </c>
      <c r="B601">
        <v>5451898</v>
      </c>
      <c r="D601">
        <f t="shared" si="27"/>
        <v>301512528</v>
      </c>
      <c r="E601">
        <v>301512528</v>
      </c>
    </row>
    <row r="602" spans="1:5">
      <c r="A602" t="s">
        <v>386</v>
      </c>
      <c r="B602">
        <v>42792897</v>
      </c>
      <c r="D602">
        <f t="shared" si="27"/>
        <v>196974648</v>
      </c>
      <c r="E602">
        <v>196974648</v>
      </c>
    </row>
    <row r="603" spans="1:5">
      <c r="A603" t="s">
        <v>387</v>
      </c>
      <c r="B603" s="5">
        <v>15027046</v>
      </c>
      <c r="D603">
        <f t="shared" si="27"/>
        <v>694749369</v>
      </c>
      <c r="E603">
        <v>694749369</v>
      </c>
    </row>
    <row r="604" spans="1:5">
      <c r="A604" t="s">
        <v>14</v>
      </c>
    </row>
    <row r="605" spans="1:5">
      <c r="A605" t="s">
        <v>10</v>
      </c>
    </row>
    <row r="606" spans="1:5">
      <c r="A606" t="s">
        <v>12</v>
      </c>
    </row>
    <row r="607" spans="1:5">
      <c r="A607" t="s">
        <v>4</v>
      </c>
    </row>
    <row r="608" spans="1:5">
      <c r="A608" t="s">
        <v>379</v>
      </c>
      <c r="B608">
        <v>66722865605</v>
      </c>
    </row>
    <row r="609" spans="1:5">
      <c r="A609" t="s">
        <v>380</v>
      </c>
      <c r="B609">
        <v>63929153851</v>
      </c>
    </row>
    <row r="610" spans="1:5">
      <c r="A610" t="s">
        <v>381</v>
      </c>
      <c r="B610">
        <v>14637477915</v>
      </c>
    </row>
    <row r="611" spans="1:5">
      <c r="A611" t="s">
        <v>382</v>
      </c>
      <c r="B611" s="5">
        <v>49291675936</v>
      </c>
    </row>
    <row r="612" spans="1:5">
      <c r="A612" t="s">
        <v>383</v>
      </c>
      <c r="B612">
        <v>4423080289</v>
      </c>
    </row>
    <row r="613" spans="1:5">
      <c r="A613" t="s">
        <v>384</v>
      </c>
      <c r="B613">
        <v>2345828592</v>
      </c>
    </row>
    <row r="614" spans="1:5">
      <c r="A614" t="s">
        <v>385</v>
      </c>
      <c r="B614">
        <v>802675266</v>
      </c>
    </row>
    <row r="615" spans="1:5">
      <c r="A615" t="s">
        <v>386</v>
      </c>
      <c r="B615">
        <v>343654944</v>
      </c>
    </row>
    <row r="616" spans="1:5">
      <c r="A616" t="s">
        <v>387</v>
      </c>
      <c r="B616" s="5">
        <v>930921487</v>
      </c>
    </row>
    <row r="617" spans="1:5">
      <c r="A617" t="s">
        <v>4</v>
      </c>
      <c r="B617" t="s">
        <v>389</v>
      </c>
    </row>
    <row r="618" spans="1:5">
      <c r="A618" t="s">
        <v>379</v>
      </c>
      <c r="B618">
        <v>2988450380</v>
      </c>
      <c r="D618">
        <f>B608-B618</f>
        <v>63734415225</v>
      </c>
      <c r="E618">
        <v>63734415225</v>
      </c>
    </row>
    <row r="619" spans="1:5">
      <c r="A619" t="s">
        <v>380</v>
      </c>
      <c r="B619">
        <v>1162904109</v>
      </c>
      <c r="D619">
        <f t="shared" ref="D619:D626" si="28">B609-B619</f>
        <v>62766249742</v>
      </c>
      <c r="E619">
        <v>62766249742</v>
      </c>
    </row>
    <row r="620" spans="1:5">
      <c r="A620" t="s">
        <v>381</v>
      </c>
      <c r="B620">
        <v>291722287</v>
      </c>
      <c r="D620">
        <f t="shared" si="28"/>
        <v>14345755628</v>
      </c>
      <c r="E620">
        <v>14345755628</v>
      </c>
    </row>
    <row r="621" spans="1:5">
      <c r="A621" t="s">
        <v>382</v>
      </c>
      <c r="B621" s="5">
        <v>871181822</v>
      </c>
      <c r="D621">
        <f t="shared" si="28"/>
        <v>48420494114</v>
      </c>
      <c r="E621">
        <v>48420494114</v>
      </c>
    </row>
    <row r="622" spans="1:5">
      <c r="A622" t="s">
        <v>383</v>
      </c>
      <c r="B622">
        <v>1844271056</v>
      </c>
      <c r="D622">
        <f t="shared" si="28"/>
        <v>2578809233</v>
      </c>
      <c r="E622">
        <v>2578809233</v>
      </c>
    </row>
    <row r="623" spans="1:5">
      <c r="A623" t="s">
        <v>384</v>
      </c>
      <c r="B623">
        <v>1342871484</v>
      </c>
      <c r="D623">
        <f t="shared" si="28"/>
        <v>1002957108</v>
      </c>
      <c r="E623">
        <v>1002957108</v>
      </c>
    </row>
    <row r="624" spans="1:5">
      <c r="A624" t="s">
        <v>385</v>
      </c>
      <c r="B624">
        <v>364959687</v>
      </c>
      <c r="D624">
        <f t="shared" si="28"/>
        <v>437715579</v>
      </c>
      <c r="E624">
        <v>437715579</v>
      </c>
    </row>
    <row r="625" spans="1:5">
      <c r="A625" t="s">
        <v>386</v>
      </c>
      <c r="B625">
        <v>88638078</v>
      </c>
      <c r="D625">
        <f t="shared" si="28"/>
        <v>255016866</v>
      </c>
      <c r="E625">
        <v>255016866</v>
      </c>
    </row>
    <row r="626" spans="1:5">
      <c r="A626" t="s">
        <v>387</v>
      </c>
      <c r="B626" s="5">
        <v>47801807</v>
      </c>
      <c r="D626">
        <f t="shared" si="28"/>
        <v>883119680</v>
      </c>
      <c r="E626">
        <v>883119680</v>
      </c>
    </row>
    <row r="627" spans="1:5">
      <c r="A627" t="s">
        <v>390</v>
      </c>
      <c r="B627" t="s">
        <v>4</v>
      </c>
    </row>
    <row r="628" spans="1:5">
      <c r="A628" t="s">
        <v>379</v>
      </c>
      <c r="B628">
        <v>45176177461</v>
      </c>
    </row>
    <row r="629" spans="1:5">
      <c r="A629" t="s">
        <v>380</v>
      </c>
      <c r="B629">
        <v>45221912238</v>
      </c>
    </row>
    <row r="630" spans="1:5">
      <c r="A630" t="s">
        <v>381</v>
      </c>
      <c r="B630">
        <v>2919408785</v>
      </c>
    </row>
    <row r="631" spans="1:5">
      <c r="A631" t="s">
        <v>382</v>
      </c>
      <c r="B631" s="5">
        <v>42302503453</v>
      </c>
    </row>
    <row r="632" spans="1:5">
      <c r="A632" t="s">
        <v>383</v>
      </c>
      <c r="B632">
        <v>1923486769</v>
      </c>
    </row>
    <row r="633" spans="1:5">
      <c r="A633" t="s">
        <v>384</v>
      </c>
      <c r="B633">
        <v>1130616744</v>
      </c>
    </row>
    <row r="634" spans="1:5">
      <c r="A634" t="s">
        <v>385</v>
      </c>
      <c r="B634">
        <v>430729040</v>
      </c>
    </row>
    <row r="635" spans="1:5">
      <c r="A635" t="s">
        <v>386</v>
      </c>
      <c r="B635">
        <v>180560020</v>
      </c>
    </row>
    <row r="636" spans="1:5">
      <c r="A636" t="s">
        <v>387</v>
      </c>
      <c r="B636" s="5">
        <v>181580965</v>
      </c>
    </row>
    <row r="637" spans="1:5">
      <c r="A637" t="s">
        <v>390</v>
      </c>
      <c r="B637" t="s">
        <v>4</v>
      </c>
      <c r="C637" t="s">
        <v>389</v>
      </c>
    </row>
    <row r="638" spans="1:5">
      <c r="A638" t="s">
        <v>379</v>
      </c>
      <c r="B638">
        <v>399511351</v>
      </c>
      <c r="D638">
        <f>B628-B638</f>
        <v>44776666110</v>
      </c>
      <c r="E638">
        <v>44776666110</v>
      </c>
    </row>
    <row r="639" spans="1:5">
      <c r="A639" t="s">
        <v>380</v>
      </c>
      <c r="B639">
        <v>118178169</v>
      </c>
      <c r="D639">
        <f t="shared" ref="D639:D646" si="29">B629-B639</f>
        <v>45103734069</v>
      </c>
      <c r="E639">
        <v>45103734069</v>
      </c>
    </row>
    <row r="640" spans="1:5">
      <c r="A640" t="s">
        <v>381</v>
      </c>
      <c r="B640">
        <v>29251072</v>
      </c>
      <c r="D640">
        <f t="shared" si="29"/>
        <v>2890157713</v>
      </c>
      <c r="E640">
        <v>2890157713</v>
      </c>
    </row>
    <row r="641" spans="1:5">
      <c r="A641" t="s">
        <v>382</v>
      </c>
      <c r="B641" s="5">
        <v>88927097</v>
      </c>
      <c r="D641">
        <f t="shared" si="29"/>
        <v>42213576356</v>
      </c>
      <c r="E641">
        <v>42213576356</v>
      </c>
    </row>
    <row r="642" spans="1:5">
      <c r="A642" t="s">
        <v>383</v>
      </c>
      <c r="B642">
        <v>289484063</v>
      </c>
      <c r="D642">
        <f t="shared" si="29"/>
        <v>1634002706</v>
      </c>
      <c r="E642">
        <v>1634002706</v>
      </c>
    </row>
    <row r="643" spans="1:5">
      <c r="A643" t="s">
        <v>384</v>
      </c>
      <c r="B643">
        <v>222843872</v>
      </c>
      <c r="D643">
        <f t="shared" si="29"/>
        <v>907772872</v>
      </c>
      <c r="E643">
        <v>907772872</v>
      </c>
    </row>
    <row r="644" spans="1:5">
      <c r="A644" t="s">
        <v>385</v>
      </c>
      <c r="B644">
        <v>5238339</v>
      </c>
      <c r="D644">
        <f t="shared" si="29"/>
        <v>425490701</v>
      </c>
      <c r="E644">
        <v>425490701</v>
      </c>
    </row>
    <row r="645" spans="1:5">
      <c r="A645" t="s">
        <v>386</v>
      </c>
      <c r="B645">
        <v>26512635</v>
      </c>
      <c r="D645">
        <f t="shared" si="29"/>
        <v>154047385</v>
      </c>
      <c r="E645">
        <v>154047385</v>
      </c>
    </row>
    <row r="646" spans="1:5">
      <c r="A646" t="s">
        <v>387</v>
      </c>
      <c r="B646" s="5">
        <v>34889217</v>
      </c>
      <c r="D646">
        <f t="shared" si="29"/>
        <v>146691748</v>
      </c>
      <c r="E646">
        <v>146691748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sqref="A1:A142"/>
    </sheetView>
  </sheetViews>
  <sheetFormatPr baseColWidth="10" defaultRowHeight="15" x14ac:dyDescent="0"/>
  <cols>
    <col min="1" max="1" width="18.6640625" customWidth="1"/>
    <col min="2" max="2" width="50.5" customWidth="1"/>
    <col min="3" max="3" width="39.6640625" customWidth="1"/>
    <col min="4" max="4" width="39.83203125" customWidth="1"/>
    <col min="5" max="5" width="25.1640625" customWidth="1"/>
    <col min="6" max="6" width="15.5" customWidth="1"/>
  </cols>
  <sheetData>
    <row r="1" spans="1:5">
      <c r="A1" t="s">
        <v>370</v>
      </c>
      <c r="B1" t="s">
        <v>392</v>
      </c>
      <c r="C1" t="s">
        <v>377</v>
      </c>
      <c r="D1" t="s">
        <v>378</v>
      </c>
      <c r="E1" t="s">
        <v>406</v>
      </c>
    </row>
    <row r="2" spans="1:5">
      <c r="A2" t="s">
        <v>393</v>
      </c>
      <c r="B2" t="s">
        <v>379</v>
      </c>
      <c r="C2">
        <v>96823446998</v>
      </c>
      <c r="D2">
        <v>59655557477</v>
      </c>
      <c r="E2" s="6">
        <f>+(D2-C2)/C2</f>
        <v>-0.38387281875812318</v>
      </c>
    </row>
    <row r="3" spans="1:5">
      <c r="B3" t="s">
        <v>380</v>
      </c>
      <c r="C3">
        <v>79778731885</v>
      </c>
      <c r="D3">
        <v>65515252443</v>
      </c>
      <c r="E3" s="6">
        <f t="shared" ref="E3:E10" si="0">+(D3-C3)/C3</f>
        <v>-0.17878799405536577</v>
      </c>
    </row>
    <row r="4" spans="1:5">
      <c r="B4" t="s">
        <v>381</v>
      </c>
      <c r="C4">
        <v>44651870248</v>
      </c>
      <c r="D4">
        <v>21922349884</v>
      </c>
      <c r="E4" s="6">
        <f t="shared" si="0"/>
        <v>-0.50903848456421774</v>
      </c>
    </row>
    <row r="5" spans="1:5">
      <c r="B5" t="s">
        <v>382</v>
      </c>
      <c r="C5">
        <v>35126861637</v>
      </c>
      <c r="D5">
        <v>43592902559</v>
      </c>
      <c r="E5" s="6">
        <f t="shared" si="0"/>
        <v>0.24101330228381426</v>
      </c>
    </row>
    <row r="6" spans="1:5">
      <c r="B6" t="s">
        <v>383</v>
      </c>
      <c r="C6">
        <v>969530311</v>
      </c>
      <c r="D6">
        <v>1656647554</v>
      </c>
      <c r="E6" s="6">
        <f t="shared" si="0"/>
        <v>0.70871146080135294</v>
      </c>
    </row>
    <row r="7" spans="1:5">
      <c r="B7" t="s">
        <v>384</v>
      </c>
      <c r="C7">
        <v>196911623</v>
      </c>
      <c r="D7">
        <v>240660405</v>
      </c>
      <c r="E7" s="6">
        <f t="shared" si="0"/>
        <v>0.22217470626403807</v>
      </c>
    </row>
    <row r="8" spans="1:5">
      <c r="B8" t="s">
        <v>385</v>
      </c>
      <c r="C8">
        <v>276669105</v>
      </c>
      <c r="D8">
        <v>304661604</v>
      </c>
      <c r="E8" s="6">
        <f t="shared" si="0"/>
        <v>0.10117681553204143</v>
      </c>
    </row>
    <row r="9" spans="1:5">
      <c r="B9" t="s">
        <v>386</v>
      </c>
      <c r="C9">
        <v>237667898</v>
      </c>
      <c r="D9">
        <v>470288218</v>
      </c>
      <c r="E9" s="6">
        <f t="shared" si="0"/>
        <v>0.97876205393123816</v>
      </c>
    </row>
    <row r="10" spans="1:5">
      <c r="B10" t="s">
        <v>387</v>
      </c>
      <c r="C10">
        <v>258281685</v>
      </c>
      <c r="D10">
        <v>641037327</v>
      </c>
      <c r="E10" s="6">
        <f t="shared" si="0"/>
        <v>1.4819310242613601</v>
      </c>
    </row>
    <row r="12" spans="1:5">
      <c r="A12" t="s">
        <v>394</v>
      </c>
      <c r="B12" t="s">
        <v>379</v>
      </c>
      <c r="C12">
        <v>15000788104</v>
      </c>
      <c r="D12">
        <v>14965064917</v>
      </c>
      <c r="E12" s="6">
        <f>+(D12-C12)/C12</f>
        <v>-2.3814206795224522E-3</v>
      </c>
    </row>
    <row r="13" spans="1:5">
      <c r="B13" t="s">
        <v>380</v>
      </c>
      <c r="C13">
        <v>11806406138</v>
      </c>
      <c r="D13">
        <v>11482700125</v>
      </c>
      <c r="E13" s="6">
        <f t="shared" ref="E13:E20" si="1">+(D13-C13)/C13</f>
        <v>-2.7417828017801498E-2</v>
      </c>
    </row>
    <row r="14" spans="1:5">
      <c r="B14" t="s">
        <v>381</v>
      </c>
      <c r="C14">
        <v>935563099</v>
      </c>
      <c r="D14">
        <v>722154169</v>
      </c>
      <c r="E14" s="6">
        <f t="shared" si="1"/>
        <v>-0.22810746835580353</v>
      </c>
    </row>
    <row r="15" spans="1:5">
      <c r="B15" t="s">
        <v>382</v>
      </c>
      <c r="C15">
        <v>10870843039</v>
      </c>
      <c r="D15">
        <v>10760545956</v>
      </c>
      <c r="E15" s="6">
        <f t="shared" si="1"/>
        <v>-1.0146138860095816E-2</v>
      </c>
    </row>
    <row r="16" spans="1:5">
      <c r="B16" t="s">
        <v>383</v>
      </c>
      <c r="C16">
        <v>3378869371</v>
      </c>
      <c r="D16">
        <v>3275414789</v>
      </c>
      <c r="E16" s="6">
        <f t="shared" si="1"/>
        <v>-3.0618106425754452E-2</v>
      </c>
    </row>
    <row r="17" spans="1:8">
      <c r="B17" t="s">
        <v>384</v>
      </c>
      <c r="C17">
        <v>1536217060</v>
      </c>
      <c r="D17">
        <v>1496878521</v>
      </c>
      <c r="E17" s="6">
        <f t="shared" si="1"/>
        <v>-2.5607409281081673E-2</v>
      </c>
    </row>
    <row r="18" spans="1:8">
      <c r="B18" t="s">
        <v>385</v>
      </c>
      <c r="C18">
        <v>281261912</v>
      </c>
      <c r="D18">
        <v>303577983</v>
      </c>
      <c r="E18" s="6">
        <f t="shared" si="1"/>
        <v>7.9342669760418899E-2</v>
      </c>
    </row>
    <row r="19" spans="1:8">
      <c r="B19" t="s">
        <v>386</v>
      </c>
      <c r="C19">
        <v>107371106</v>
      </c>
      <c r="D19">
        <v>213768200</v>
      </c>
      <c r="E19" s="6">
        <f t="shared" si="1"/>
        <v>0.9909285464564368</v>
      </c>
    </row>
    <row r="20" spans="1:8">
      <c r="B20" t="s">
        <v>387</v>
      </c>
      <c r="C20">
        <v>1454019293</v>
      </c>
      <c r="D20">
        <v>1261190085</v>
      </c>
      <c r="E20" s="6">
        <f t="shared" si="1"/>
        <v>-0.1326180532323927</v>
      </c>
    </row>
    <row r="22" spans="1:8">
      <c r="A22" t="s">
        <v>395</v>
      </c>
      <c r="B22" t="s">
        <v>379</v>
      </c>
      <c r="C22">
        <v>14956518295</v>
      </c>
      <c r="D22">
        <v>14724989219</v>
      </c>
      <c r="E22" s="6">
        <f>+(D22-C22)/C22</f>
        <v>-1.5480145274010778E-2</v>
      </c>
    </row>
    <row r="23" spans="1:8">
      <c r="B23" t="s">
        <v>380</v>
      </c>
      <c r="C23">
        <v>11798791990</v>
      </c>
      <c r="D23">
        <v>11653254818</v>
      </c>
      <c r="E23" s="6">
        <f t="shared" ref="E23:E30" si="2">+(D23-C23)/C23</f>
        <v>-1.2334921415967771E-2</v>
      </c>
    </row>
    <row r="24" spans="1:8">
      <c r="B24" t="s">
        <v>381</v>
      </c>
      <c r="C24">
        <v>794810637</v>
      </c>
      <c r="D24">
        <v>710675665</v>
      </c>
      <c r="E24" s="6">
        <f t="shared" si="2"/>
        <v>-0.10585536740872782</v>
      </c>
    </row>
    <row r="25" spans="1:8">
      <c r="B25" t="s">
        <v>382</v>
      </c>
      <c r="C25">
        <v>11003981353</v>
      </c>
      <c r="D25">
        <v>10942579153</v>
      </c>
      <c r="E25" s="6">
        <f t="shared" si="2"/>
        <v>-5.5799985505482529E-3</v>
      </c>
    </row>
    <row r="26" spans="1:8">
      <c r="B26" t="s">
        <v>383</v>
      </c>
      <c r="C26">
        <v>3318334859</v>
      </c>
      <c r="D26">
        <v>3187216172</v>
      </c>
      <c r="E26" s="6">
        <f t="shared" si="2"/>
        <v>-3.9513398307099545E-2</v>
      </c>
    </row>
    <row r="27" spans="1:8">
      <c r="B27" t="s">
        <v>384</v>
      </c>
      <c r="C27">
        <v>1523429304</v>
      </c>
      <c r="D27">
        <v>1563597947</v>
      </c>
      <c r="E27" s="6">
        <f t="shared" si="2"/>
        <v>2.6367251105470398E-2</v>
      </c>
    </row>
    <row r="28" spans="1:8">
      <c r="B28" t="s">
        <v>385</v>
      </c>
      <c r="C28">
        <v>278801748</v>
      </c>
      <c r="D28">
        <v>297999605</v>
      </c>
      <c r="E28" s="6">
        <f t="shared" si="2"/>
        <v>6.8858452781293183E-2</v>
      </c>
      <c r="H28" t="s">
        <v>405</v>
      </c>
    </row>
    <row r="29" spans="1:8">
      <c r="B29" t="s">
        <v>386</v>
      </c>
      <c r="C29">
        <v>116962688</v>
      </c>
      <c r="D29">
        <v>124234157</v>
      </c>
      <c r="E29" s="6">
        <f t="shared" si="2"/>
        <v>6.2169133801028925E-2</v>
      </c>
    </row>
    <row r="30" spans="1:8">
      <c r="B30" t="s">
        <v>387</v>
      </c>
      <c r="C30">
        <v>1399141119</v>
      </c>
      <c r="D30">
        <v>1201384463</v>
      </c>
      <c r="E30" s="6">
        <f t="shared" si="2"/>
        <v>-0.14134146535650491</v>
      </c>
    </row>
    <row r="32" spans="1:8">
      <c r="A32" t="s">
        <v>23</v>
      </c>
      <c r="B32" t="s">
        <v>379</v>
      </c>
      <c r="C32">
        <v>53444008334</v>
      </c>
      <c r="D32">
        <v>70982477581</v>
      </c>
      <c r="E32" s="6">
        <f>+(D32-C32)/C32</f>
        <v>0.32816530409532135</v>
      </c>
    </row>
    <row r="33" spans="1:5">
      <c r="B33" t="s">
        <v>380</v>
      </c>
      <c r="C33">
        <v>52815077778</v>
      </c>
      <c r="D33">
        <v>69168831575</v>
      </c>
      <c r="E33" s="6">
        <f t="shared" ref="E33:E40" si="3">+(D33-C33)/C33</f>
        <v>0.30964176301586588</v>
      </c>
    </row>
    <row r="34" spans="1:5">
      <c r="B34" t="s">
        <v>381</v>
      </c>
      <c r="C34">
        <v>28849987576</v>
      </c>
      <c r="D34">
        <v>42950624966</v>
      </c>
      <c r="E34" s="6">
        <f t="shared" si="3"/>
        <v>0.48875713907517143</v>
      </c>
    </row>
    <row r="35" spans="1:5">
      <c r="B35" t="s">
        <v>382</v>
      </c>
      <c r="C35">
        <v>23965090202</v>
      </c>
      <c r="D35">
        <v>26218206609</v>
      </c>
      <c r="E35" s="6">
        <f t="shared" si="3"/>
        <v>9.4016604486302613E-2</v>
      </c>
    </row>
    <row r="36" spans="1:5">
      <c r="B36" t="s">
        <v>383</v>
      </c>
      <c r="C36">
        <v>742250849</v>
      </c>
      <c r="D36">
        <v>1325371393</v>
      </c>
      <c r="E36" s="6">
        <f t="shared" si="3"/>
        <v>0.78561115125110492</v>
      </c>
    </row>
    <row r="37" spans="1:5">
      <c r="B37" t="s">
        <v>384</v>
      </c>
      <c r="C37">
        <v>103676497</v>
      </c>
      <c r="D37">
        <v>100812372</v>
      </c>
      <c r="E37" s="6">
        <f t="shared" si="3"/>
        <v>-2.762559579920992E-2</v>
      </c>
    </row>
    <row r="38" spans="1:5">
      <c r="B38" t="s">
        <v>385</v>
      </c>
      <c r="C38">
        <v>246517287</v>
      </c>
      <c r="D38">
        <v>327197827</v>
      </c>
      <c r="E38" s="6">
        <f t="shared" si="3"/>
        <v>0.32728146971696959</v>
      </c>
    </row>
    <row r="39" spans="1:5">
      <c r="B39" t="s">
        <v>386</v>
      </c>
      <c r="C39">
        <v>134117249</v>
      </c>
      <c r="D39">
        <v>175321570</v>
      </c>
      <c r="E39" s="6">
        <f t="shared" si="3"/>
        <v>0.30722611228030783</v>
      </c>
    </row>
    <row r="40" spans="1:5">
      <c r="B40" t="s">
        <v>387</v>
      </c>
      <c r="C40">
        <v>257939816</v>
      </c>
      <c r="D40">
        <v>722039624</v>
      </c>
      <c r="E40" s="6">
        <f t="shared" si="3"/>
        <v>1.799256179976495</v>
      </c>
    </row>
    <row r="42" spans="1:5">
      <c r="A42" t="s">
        <v>396</v>
      </c>
      <c r="B42" t="s">
        <v>379</v>
      </c>
      <c r="C42">
        <v>11589134651</v>
      </c>
      <c r="D42">
        <v>11763313646</v>
      </c>
      <c r="E42" s="6">
        <f>+(D42-C42)/C42</f>
        <v>1.5029508263153236E-2</v>
      </c>
    </row>
    <row r="43" spans="1:5">
      <c r="B43" t="s">
        <v>380</v>
      </c>
      <c r="C43">
        <v>10976624288</v>
      </c>
      <c r="D43">
        <v>11109359710</v>
      </c>
      <c r="E43" s="6">
        <f t="shared" ref="E43:E50" si="4">+(D43-C43)/C43</f>
        <v>1.2092554005434134E-2</v>
      </c>
    </row>
    <row r="44" spans="1:5">
      <c r="B44" t="s">
        <v>381</v>
      </c>
      <c r="C44">
        <v>2173417022</v>
      </c>
      <c r="D44">
        <v>2318312550</v>
      </c>
      <c r="E44" s="6">
        <f t="shared" si="4"/>
        <v>6.6667154316600363E-2</v>
      </c>
    </row>
    <row r="45" spans="1:5">
      <c r="B45" t="s">
        <v>382</v>
      </c>
      <c r="C45">
        <v>8803207266</v>
      </c>
      <c r="D45">
        <v>8791047160</v>
      </c>
      <c r="E45" s="6">
        <f t="shared" si="4"/>
        <v>-1.3813267860868289E-3</v>
      </c>
    </row>
    <row r="46" spans="1:5">
      <c r="B46" t="s">
        <v>383</v>
      </c>
      <c r="C46">
        <v>654904090</v>
      </c>
      <c r="D46">
        <v>721744357</v>
      </c>
      <c r="E46" s="6">
        <f t="shared" si="4"/>
        <v>0.10206115371794365</v>
      </c>
    </row>
    <row r="47" spans="1:5">
      <c r="B47" t="s">
        <v>384</v>
      </c>
      <c r="C47">
        <v>505692432</v>
      </c>
      <c r="D47">
        <v>566266312</v>
      </c>
      <c r="E47" s="6">
        <f t="shared" si="4"/>
        <v>0.11978403505156668</v>
      </c>
    </row>
    <row r="48" spans="1:5">
      <c r="B48" t="s">
        <v>385</v>
      </c>
      <c r="C48">
        <v>16060227</v>
      </c>
      <c r="D48">
        <v>19656402</v>
      </c>
      <c r="E48" s="6">
        <f t="shared" si="4"/>
        <v>0.22391806790775748</v>
      </c>
    </row>
    <row r="49" spans="1:5">
      <c r="B49" t="s">
        <v>386</v>
      </c>
      <c r="C49">
        <v>61866357</v>
      </c>
      <c r="D49">
        <v>61126716</v>
      </c>
      <c r="E49" s="6">
        <f t="shared" si="4"/>
        <v>-1.1955463936562485E-2</v>
      </c>
    </row>
    <row r="50" spans="1:5">
      <c r="B50" t="s">
        <v>387</v>
      </c>
      <c r="C50">
        <v>71285074</v>
      </c>
      <c r="D50">
        <v>74694927</v>
      </c>
      <c r="E50" s="6">
        <f t="shared" si="4"/>
        <v>4.7834038862048456E-2</v>
      </c>
    </row>
    <row r="52" spans="1:5">
      <c r="A52" t="s">
        <v>397</v>
      </c>
      <c r="B52" t="s">
        <v>379</v>
      </c>
      <c r="C52">
        <v>84973262446</v>
      </c>
      <c r="D52">
        <v>68296039986</v>
      </c>
      <c r="E52" s="6">
        <f>+(D52-C52)/C52</f>
        <v>-0.19626435398544659</v>
      </c>
    </row>
    <row r="53" spans="1:5">
      <c r="B53" t="s">
        <v>380</v>
      </c>
      <c r="C53">
        <v>80370745035</v>
      </c>
      <c r="D53">
        <v>84677754491</v>
      </c>
      <c r="E53" s="6">
        <f t="shared" ref="E53:E60" si="5">+(D53-C53)/C53</f>
        <v>5.3589268758481405E-2</v>
      </c>
    </row>
    <row r="54" spans="1:5">
      <c r="B54" t="s">
        <v>381</v>
      </c>
      <c r="C54">
        <v>39769420401</v>
      </c>
      <c r="D54">
        <v>21956567490</v>
      </c>
      <c r="E54" s="6">
        <f t="shared" si="5"/>
        <v>-0.4479032566074837</v>
      </c>
    </row>
    <row r="55" spans="1:5">
      <c r="B55" t="s">
        <v>382</v>
      </c>
      <c r="C55">
        <v>40601324634</v>
      </c>
      <c r="D55">
        <v>62721187001</v>
      </c>
      <c r="E55" s="6">
        <f t="shared" si="5"/>
        <v>0.54480642113032396</v>
      </c>
    </row>
    <row r="56" spans="1:5">
      <c r="B56" t="s">
        <v>383</v>
      </c>
      <c r="C56">
        <v>792602746</v>
      </c>
      <c r="D56">
        <v>1703931287</v>
      </c>
      <c r="E56" s="6">
        <f t="shared" si="5"/>
        <v>1.1497923084409802</v>
      </c>
    </row>
    <row r="57" spans="1:5">
      <c r="B57" t="s">
        <v>384</v>
      </c>
      <c r="C57">
        <v>182917002</v>
      </c>
      <c r="D57">
        <v>105032789</v>
      </c>
      <c r="E57" s="6">
        <f t="shared" si="5"/>
        <v>-0.42578990552228707</v>
      </c>
    </row>
    <row r="58" spans="1:5">
      <c r="B58" t="s">
        <v>385</v>
      </c>
      <c r="C58">
        <v>287337539</v>
      </c>
      <c r="D58">
        <v>300189628</v>
      </c>
      <c r="E58" s="6">
        <f t="shared" si="5"/>
        <v>4.4728193346153772E-2</v>
      </c>
    </row>
    <row r="59" spans="1:5">
      <c r="B59" t="s">
        <v>386</v>
      </c>
      <c r="C59">
        <v>226997597</v>
      </c>
      <c r="D59">
        <v>587207692</v>
      </c>
      <c r="E59" s="6">
        <f t="shared" si="5"/>
        <v>1.5868454105265264</v>
      </c>
    </row>
    <row r="60" spans="1:5">
      <c r="B60" t="s">
        <v>387</v>
      </c>
      <c r="C60">
        <v>95350608</v>
      </c>
      <c r="D60">
        <v>711501178</v>
      </c>
      <c r="E60" s="6">
        <f t="shared" si="5"/>
        <v>6.4619469442711894</v>
      </c>
    </row>
    <row r="62" spans="1:5">
      <c r="A62" t="s">
        <v>398</v>
      </c>
      <c r="B62" t="s">
        <v>379</v>
      </c>
      <c r="C62">
        <v>51816150065</v>
      </c>
      <c r="D62">
        <v>67754833523</v>
      </c>
      <c r="E62" s="6">
        <f>+(D62-C62)/C62</f>
        <v>0.30760068893590037</v>
      </c>
    </row>
    <row r="63" spans="1:5">
      <c r="B63" t="s">
        <v>380</v>
      </c>
      <c r="C63">
        <v>51471532542</v>
      </c>
      <c r="D63">
        <v>66115820405</v>
      </c>
      <c r="E63" s="6">
        <f t="shared" ref="E63:E70" si="6">+(D63-C63)/C63</f>
        <v>0.28451237295199011</v>
      </c>
    </row>
    <row r="64" spans="1:5">
      <c r="B64" t="s">
        <v>381</v>
      </c>
      <c r="C64">
        <v>27795383490</v>
      </c>
      <c r="D64">
        <v>41380958044</v>
      </c>
      <c r="E64" s="6">
        <f t="shared" si="6"/>
        <v>0.48877089819205799</v>
      </c>
    </row>
    <row r="65" spans="1:5">
      <c r="B65" t="s">
        <v>382</v>
      </c>
      <c r="C65">
        <v>23676149052</v>
      </c>
      <c r="D65">
        <v>24734862361</v>
      </c>
      <c r="E65" s="6">
        <f t="shared" si="6"/>
        <v>4.4716448890178243E-2</v>
      </c>
    </row>
    <row r="66" spans="1:5">
      <c r="B66" t="s">
        <v>383</v>
      </c>
      <c r="C66">
        <v>708653588</v>
      </c>
      <c r="D66">
        <v>1139740303</v>
      </c>
      <c r="E66" s="6">
        <f t="shared" si="6"/>
        <v>0.60831797411290323</v>
      </c>
    </row>
    <row r="67" spans="1:5">
      <c r="B67" t="s">
        <v>384</v>
      </c>
      <c r="C67">
        <v>98677218</v>
      </c>
      <c r="D67">
        <v>153626898</v>
      </c>
      <c r="E67" s="6">
        <f t="shared" si="6"/>
        <v>0.55686288196734524</v>
      </c>
    </row>
    <row r="68" spans="1:5">
      <c r="B68" t="s">
        <v>385</v>
      </c>
      <c r="C68">
        <v>238927533</v>
      </c>
      <c r="D68">
        <v>296036920</v>
      </c>
      <c r="E68" s="6">
        <f t="shared" si="6"/>
        <v>0.23902388428377569</v>
      </c>
    </row>
    <row r="69" spans="1:5">
      <c r="B69" t="s">
        <v>386</v>
      </c>
      <c r="C69">
        <v>122949716</v>
      </c>
      <c r="D69">
        <v>143961722</v>
      </c>
      <c r="E69" s="6">
        <f t="shared" si="6"/>
        <v>0.17089918288221179</v>
      </c>
    </row>
    <row r="70" spans="1:5">
      <c r="B70" t="s">
        <v>387</v>
      </c>
      <c r="C70">
        <v>248099121</v>
      </c>
      <c r="D70">
        <v>546114763</v>
      </c>
      <c r="E70" s="6">
        <f t="shared" si="6"/>
        <v>1.2011958800934244</v>
      </c>
    </row>
    <row r="72" spans="1:5">
      <c r="A72" t="s">
        <v>399</v>
      </c>
      <c r="B72" t="s">
        <v>379</v>
      </c>
      <c r="C72">
        <v>53408381302</v>
      </c>
      <c r="D72">
        <v>74790930551</v>
      </c>
      <c r="E72" s="6">
        <f>+(D72-C72)/C72</f>
        <v>0.40035943287798692</v>
      </c>
    </row>
    <row r="73" spans="1:5">
      <c r="B73" t="s">
        <v>380</v>
      </c>
      <c r="C73">
        <v>53581592326</v>
      </c>
      <c r="D73">
        <v>75177236176</v>
      </c>
      <c r="E73" s="6">
        <f t="shared" ref="E73:E80" si="7">+(D73-C73)/C73</f>
        <v>0.40304221865241024</v>
      </c>
    </row>
    <row r="74" spans="1:5">
      <c r="B74" t="s">
        <v>381</v>
      </c>
      <c r="C74">
        <v>29006613026</v>
      </c>
      <c r="D74">
        <v>45910140086</v>
      </c>
      <c r="E74" s="6">
        <f t="shared" si="7"/>
        <v>0.58274735643380937</v>
      </c>
    </row>
    <row r="75" spans="1:5">
      <c r="B75" t="s">
        <v>382</v>
      </c>
      <c r="C75">
        <v>24574979300</v>
      </c>
      <c r="D75">
        <v>29267096090</v>
      </c>
      <c r="E75" s="6">
        <f t="shared" si="7"/>
        <v>0.19093065075338639</v>
      </c>
    </row>
    <row r="76" spans="1:5">
      <c r="B76" t="s">
        <v>383</v>
      </c>
      <c r="C76">
        <v>735707377</v>
      </c>
      <c r="D76">
        <v>1316875442</v>
      </c>
      <c r="E76" s="6">
        <f t="shared" si="7"/>
        <v>0.78994459369135839</v>
      </c>
    </row>
    <row r="77" spans="1:5">
      <c r="B77" t="s">
        <v>384</v>
      </c>
      <c r="C77">
        <v>98194096</v>
      </c>
      <c r="D77">
        <v>128422641</v>
      </c>
      <c r="E77" s="6">
        <f t="shared" si="7"/>
        <v>0.30784483213736191</v>
      </c>
    </row>
    <row r="78" spans="1:5">
      <c r="B78" t="s">
        <v>385</v>
      </c>
      <c r="C78">
        <v>233380808</v>
      </c>
      <c r="D78">
        <v>328485626</v>
      </c>
      <c r="E78" s="6">
        <f t="shared" si="7"/>
        <v>0.40750916416400446</v>
      </c>
    </row>
    <row r="79" spans="1:5">
      <c r="B79" t="s">
        <v>386</v>
      </c>
      <c r="C79">
        <v>133793482</v>
      </c>
      <c r="D79">
        <v>198215118</v>
      </c>
      <c r="E79" s="6">
        <f t="shared" si="7"/>
        <v>0.48150055620796234</v>
      </c>
    </row>
    <row r="80" spans="1:5">
      <c r="B80" t="s">
        <v>387</v>
      </c>
      <c r="C80">
        <v>270338991</v>
      </c>
      <c r="D80">
        <v>661752057</v>
      </c>
      <c r="E80" s="6">
        <f t="shared" si="7"/>
        <v>1.4478602015644868</v>
      </c>
    </row>
    <row r="82" spans="1:5">
      <c r="A82" t="s">
        <v>28</v>
      </c>
      <c r="B82" t="s">
        <v>379</v>
      </c>
      <c r="C82">
        <v>53967871539</v>
      </c>
      <c r="D82">
        <v>78209961199</v>
      </c>
      <c r="E82" s="6">
        <f>+(D82-C82)/C82</f>
        <v>0.44919484442667712</v>
      </c>
    </row>
    <row r="83" spans="1:5">
      <c r="B83" t="s">
        <v>380</v>
      </c>
      <c r="C83">
        <v>52152276424</v>
      </c>
      <c r="D83">
        <v>75608838999</v>
      </c>
      <c r="E83" s="6">
        <f t="shared" ref="E83:E90" si="8">+(D83-C83)/C83</f>
        <v>0.44977063674646239</v>
      </c>
    </row>
    <row r="84" spans="1:5">
      <c r="B84" t="s">
        <v>381</v>
      </c>
      <c r="C84">
        <v>28974838242</v>
      </c>
      <c r="D84">
        <v>47072786365</v>
      </c>
      <c r="E84" s="6">
        <f t="shared" si="8"/>
        <v>0.62460911677382269</v>
      </c>
    </row>
    <row r="85" spans="1:5">
      <c r="B85" t="s">
        <v>382</v>
      </c>
      <c r="C85">
        <v>23177438182</v>
      </c>
      <c r="D85">
        <v>28536052634</v>
      </c>
      <c r="E85" s="6">
        <f t="shared" si="8"/>
        <v>0.23119960065998979</v>
      </c>
    </row>
    <row r="86" spans="1:5">
      <c r="B86" t="s">
        <v>383</v>
      </c>
      <c r="C86">
        <v>723115409</v>
      </c>
      <c r="D86">
        <v>1339213903</v>
      </c>
      <c r="E86" s="6">
        <f t="shared" si="8"/>
        <v>0.85200576053552191</v>
      </c>
    </row>
    <row r="87" spans="1:5">
      <c r="B87" t="s">
        <v>384</v>
      </c>
      <c r="C87">
        <v>99313385</v>
      </c>
      <c r="D87">
        <v>168751108</v>
      </c>
      <c r="E87" s="6">
        <f t="shared" si="8"/>
        <v>0.69917789027128618</v>
      </c>
    </row>
    <row r="88" spans="1:5">
      <c r="B88" t="s">
        <v>385</v>
      </c>
      <c r="C88">
        <v>233763466</v>
      </c>
      <c r="D88">
        <v>338217643</v>
      </c>
      <c r="E88" s="6">
        <f t="shared" si="8"/>
        <v>0.44683704766766247</v>
      </c>
    </row>
    <row r="89" spans="1:5">
      <c r="B89" t="s">
        <v>386</v>
      </c>
      <c r="C89">
        <v>133051446</v>
      </c>
      <c r="D89">
        <v>131975085</v>
      </c>
      <c r="E89" s="6">
        <f t="shared" si="8"/>
        <v>-8.0898106135577057E-3</v>
      </c>
    </row>
    <row r="90" spans="1:5">
      <c r="B90" t="s">
        <v>387</v>
      </c>
      <c r="C90">
        <v>256987112</v>
      </c>
      <c r="D90">
        <v>700270067</v>
      </c>
      <c r="E90" s="6">
        <f t="shared" si="8"/>
        <v>1.7249229019702748</v>
      </c>
    </row>
    <row r="92" spans="1:5">
      <c r="A92" t="s">
        <v>400</v>
      </c>
      <c r="B92" t="s">
        <v>379</v>
      </c>
      <c r="C92">
        <v>11836665740</v>
      </c>
      <c r="D92">
        <v>11676938139</v>
      </c>
      <c r="E92" s="6">
        <f>+(D92-C92)/C92</f>
        <v>-1.3494306970266781E-2</v>
      </c>
    </row>
    <row r="93" spans="1:5">
      <c r="B93" t="s">
        <v>380</v>
      </c>
      <c r="C93">
        <v>8584568852</v>
      </c>
      <c r="D93">
        <v>8632570910</v>
      </c>
      <c r="E93" s="6">
        <f t="shared" ref="E93:E100" si="9">+(D93-C93)/C93</f>
        <v>5.5916678900905618E-3</v>
      </c>
    </row>
    <row r="94" spans="1:5">
      <c r="B94" t="s">
        <v>381</v>
      </c>
      <c r="C94">
        <v>283909679</v>
      </c>
      <c r="D94">
        <v>276419069</v>
      </c>
      <c r="E94" s="6">
        <f t="shared" si="9"/>
        <v>-2.6383778201517393E-2</v>
      </c>
    </row>
    <row r="95" spans="1:5">
      <c r="B95" t="s">
        <v>382</v>
      </c>
      <c r="C95">
        <v>8300659173</v>
      </c>
      <c r="D95">
        <v>8356151841</v>
      </c>
      <c r="E95" s="6">
        <f t="shared" si="9"/>
        <v>6.6853326758077218E-3</v>
      </c>
    </row>
    <row r="96" spans="1:5">
      <c r="B96" t="s">
        <v>383</v>
      </c>
      <c r="C96">
        <v>3146714871</v>
      </c>
      <c r="D96">
        <v>3112592305</v>
      </c>
      <c r="E96" s="6">
        <f t="shared" si="9"/>
        <v>-1.0843869685961134E-2</v>
      </c>
    </row>
    <row r="97" spans="1:5">
      <c r="B97" t="s">
        <v>384</v>
      </c>
      <c r="C97">
        <v>1794260352</v>
      </c>
      <c r="D97">
        <v>1564029501</v>
      </c>
      <c r="E97" s="6">
        <f t="shared" si="9"/>
        <v>-0.12831518611185364</v>
      </c>
    </row>
    <row r="98" spans="1:5">
      <c r="B98" t="s">
        <v>385</v>
      </c>
      <c r="C98">
        <v>114663728</v>
      </c>
      <c r="D98">
        <v>167029967</v>
      </c>
      <c r="E98" s="6">
        <f t="shared" si="9"/>
        <v>0.45669402097235146</v>
      </c>
    </row>
    <row r="99" spans="1:5">
      <c r="B99" t="s">
        <v>386</v>
      </c>
      <c r="C99">
        <v>204098019</v>
      </c>
      <c r="D99">
        <v>255078305</v>
      </c>
      <c r="E99" s="6">
        <f t="shared" si="9"/>
        <v>0.24978334552085976</v>
      </c>
    </row>
    <row r="100" spans="1:5">
      <c r="B100" t="s">
        <v>387</v>
      </c>
      <c r="C100">
        <v>1033692772</v>
      </c>
      <c r="D100">
        <v>1126454532</v>
      </c>
      <c r="E100" s="6">
        <f t="shared" si="9"/>
        <v>8.9738230267900135E-2</v>
      </c>
    </row>
    <row r="102" spans="1:5">
      <c r="A102" s="2" t="s">
        <v>401</v>
      </c>
      <c r="B102" t="s">
        <v>379</v>
      </c>
      <c r="C102">
        <v>80294981125</v>
      </c>
      <c r="D102">
        <v>68200644646</v>
      </c>
      <c r="E102" s="6">
        <f>+(D102-C102)/C102</f>
        <v>-0.15062381620305787</v>
      </c>
    </row>
    <row r="103" spans="1:5">
      <c r="A103" s="2"/>
      <c r="B103" t="s">
        <v>380</v>
      </c>
      <c r="C103">
        <v>84598990298</v>
      </c>
      <c r="D103">
        <v>43434705715</v>
      </c>
      <c r="E103" s="6">
        <f t="shared" ref="E103:E110" si="10">+(D103-C103)/C103</f>
        <v>-0.48658127523743228</v>
      </c>
    </row>
    <row r="104" spans="1:5">
      <c r="A104" s="2"/>
      <c r="B104" t="s">
        <v>381</v>
      </c>
      <c r="C104">
        <v>38733255021</v>
      </c>
      <c r="D104">
        <v>32605655559</v>
      </c>
      <c r="E104" s="6">
        <f t="shared" si="10"/>
        <v>-0.15819996172998632</v>
      </c>
    </row>
    <row r="105" spans="1:5">
      <c r="A105" s="2"/>
      <c r="B105" t="s">
        <v>382</v>
      </c>
      <c r="C105">
        <v>45865735277</v>
      </c>
      <c r="D105">
        <v>10829050156</v>
      </c>
      <c r="E105" s="6">
        <f t="shared" si="10"/>
        <v>-0.7638967283398076</v>
      </c>
    </row>
    <row r="106" spans="1:5">
      <c r="A106" s="2"/>
      <c r="B106" t="s">
        <v>383</v>
      </c>
      <c r="C106">
        <v>960968156</v>
      </c>
      <c r="D106">
        <v>1385685293</v>
      </c>
      <c r="E106" s="6">
        <f t="shared" si="10"/>
        <v>0.44196796152733286</v>
      </c>
    </row>
    <row r="107" spans="1:5">
      <c r="A107" s="2"/>
      <c r="B107" t="s">
        <v>384</v>
      </c>
      <c r="C107">
        <v>165400964</v>
      </c>
      <c r="D107">
        <v>227379057</v>
      </c>
      <c r="E107" s="6">
        <f t="shared" si="10"/>
        <v>0.37471421871519445</v>
      </c>
    </row>
    <row r="108" spans="1:5">
      <c r="A108" s="2"/>
      <c r="B108" t="s">
        <v>385</v>
      </c>
      <c r="C108">
        <v>276692789</v>
      </c>
      <c r="D108">
        <v>318768647</v>
      </c>
      <c r="E108" s="6">
        <f t="shared" si="10"/>
        <v>0.15206705657949041</v>
      </c>
    </row>
    <row r="109" spans="1:5">
      <c r="A109" s="2"/>
      <c r="B109" t="s">
        <v>386</v>
      </c>
      <c r="C109">
        <v>239934256</v>
      </c>
      <c r="D109">
        <v>309442958</v>
      </c>
      <c r="E109" s="6">
        <f t="shared" si="10"/>
        <v>0.28969894986566652</v>
      </c>
    </row>
    <row r="110" spans="1:5">
      <c r="A110" s="2"/>
      <c r="B110" t="s">
        <v>387</v>
      </c>
      <c r="C110">
        <v>278940147</v>
      </c>
      <c r="D110">
        <v>530094631</v>
      </c>
      <c r="E110" s="6">
        <f t="shared" si="10"/>
        <v>0.90038844067863777</v>
      </c>
    </row>
    <row r="111" spans="1:5">
      <c r="A111" s="2"/>
    </row>
    <row r="112" spans="1:5">
      <c r="A112" s="2" t="s">
        <v>402</v>
      </c>
      <c r="B112" t="s">
        <v>379</v>
      </c>
      <c r="C112">
        <v>53434025259</v>
      </c>
      <c r="D112">
        <v>69366081699</v>
      </c>
      <c r="E112" s="6">
        <f>+(D112-C112)/C112</f>
        <v>0.29816313412242007</v>
      </c>
    </row>
    <row r="113" spans="1:5">
      <c r="A113" s="2"/>
      <c r="B113" t="s">
        <v>380</v>
      </c>
      <c r="C113">
        <v>53156067137</v>
      </c>
      <c r="D113">
        <v>68985363063</v>
      </c>
      <c r="E113" s="6">
        <f t="shared" ref="E113:E120" si="11">+(D113-C113)/C113</f>
        <v>0.2977890724158147</v>
      </c>
    </row>
    <row r="114" spans="1:5">
      <c r="A114" s="2"/>
      <c r="B114" t="s">
        <v>381</v>
      </c>
      <c r="C114">
        <v>28516765508</v>
      </c>
      <c r="D114">
        <v>41209797514</v>
      </c>
      <c r="E114" s="6">
        <f t="shared" si="11"/>
        <v>0.44510770348197937</v>
      </c>
    </row>
    <row r="115" spans="1:5">
      <c r="A115" s="2"/>
      <c r="B115" t="s">
        <v>382</v>
      </c>
      <c r="C115">
        <v>24639301629</v>
      </c>
      <c r="D115">
        <v>27775565549</v>
      </c>
      <c r="E115" s="6">
        <f t="shared" si="11"/>
        <v>0.127287046005747</v>
      </c>
    </row>
    <row r="116" spans="1:5">
      <c r="A116" s="2"/>
      <c r="B116" t="s">
        <v>383</v>
      </c>
      <c r="C116">
        <v>707006750</v>
      </c>
      <c r="D116">
        <v>1277191784</v>
      </c>
      <c r="E116" s="6">
        <f t="shared" si="11"/>
        <v>0.80647749685558168</v>
      </c>
    </row>
    <row r="117" spans="1:5">
      <c r="A117" s="2"/>
      <c r="B117" t="s">
        <v>384</v>
      </c>
      <c r="C117">
        <v>92057738</v>
      </c>
      <c r="D117">
        <v>144920588</v>
      </c>
      <c r="E117" s="6">
        <f t="shared" si="11"/>
        <v>0.57423581274612678</v>
      </c>
    </row>
    <row r="118" spans="1:5">
      <c r="A118" s="2"/>
      <c r="B118" t="s">
        <v>385</v>
      </c>
      <c r="C118">
        <v>243416224</v>
      </c>
      <c r="D118">
        <v>321355951</v>
      </c>
      <c r="E118" s="6">
        <f t="shared" si="11"/>
        <v>0.32019117591767426</v>
      </c>
    </row>
    <row r="119" spans="1:5">
      <c r="A119" s="2"/>
      <c r="B119" t="s">
        <v>386</v>
      </c>
      <c r="C119">
        <v>118799845</v>
      </c>
      <c r="D119">
        <v>178195622</v>
      </c>
      <c r="E119" s="6">
        <f t="shared" si="11"/>
        <v>0.49996510517332748</v>
      </c>
    </row>
    <row r="120" spans="1:5">
      <c r="A120" s="2"/>
      <c r="B120" t="s">
        <v>387</v>
      </c>
      <c r="C120">
        <v>252732943</v>
      </c>
      <c r="D120">
        <v>632719623</v>
      </c>
      <c r="E120" s="6">
        <f t="shared" si="11"/>
        <v>1.503510684002916</v>
      </c>
    </row>
    <row r="121" spans="1:5">
      <c r="A121" s="2"/>
    </row>
    <row r="122" spans="1:5">
      <c r="A122" s="2" t="s">
        <v>403</v>
      </c>
      <c r="B122" t="s">
        <v>379</v>
      </c>
      <c r="C122">
        <v>54150476173</v>
      </c>
      <c r="D122">
        <v>71049210305</v>
      </c>
      <c r="E122" s="6">
        <f>+(D122-C122)/C122</f>
        <v>0.31206990826843156</v>
      </c>
    </row>
    <row r="123" spans="1:5">
      <c r="A123" s="2"/>
      <c r="B123" t="s">
        <v>380</v>
      </c>
      <c r="C123">
        <v>53850919424</v>
      </c>
      <c r="D123">
        <v>68147358853</v>
      </c>
      <c r="E123" s="6">
        <f t="shared" ref="E123:E130" si="12">+(D123-C123)/C123</f>
        <v>0.26548180758875656</v>
      </c>
    </row>
    <row r="124" spans="1:5">
      <c r="A124" s="2"/>
      <c r="B124" t="s">
        <v>381</v>
      </c>
      <c r="C124">
        <v>29257788931</v>
      </c>
      <c r="D124">
        <v>42184376230</v>
      </c>
      <c r="E124" s="6">
        <f t="shared" si="12"/>
        <v>0.44181695785301378</v>
      </c>
    </row>
    <row r="125" spans="1:5">
      <c r="A125" s="2"/>
      <c r="B125" t="s">
        <v>382</v>
      </c>
      <c r="C125">
        <v>24593130493</v>
      </c>
      <c r="D125">
        <v>25962982623</v>
      </c>
      <c r="E125" s="6">
        <f t="shared" si="12"/>
        <v>5.5700600230210798E-2</v>
      </c>
    </row>
    <row r="126" spans="1:5">
      <c r="A126" s="2"/>
      <c r="B126" t="s">
        <v>383</v>
      </c>
      <c r="C126">
        <v>689861580</v>
      </c>
      <c r="D126">
        <v>1355399711</v>
      </c>
      <c r="E126" s="6">
        <f t="shared" si="12"/>
        <v>0.96474155148631413</v>
      </c>
    </row>
    <row r="127" spans="1:5">
      <c r="A127" s="2"/>
      <c r="B127" t="s">
        <v>384</v>
      </c>
      <c r="C127">
        <v>106174341</v>
      </c>
      <c r="D127">
        <v>147286894</v>
      </c>
      <c r="E127" s="6">
        <f t="shared" si="12"/>
        <v>0.38721740688741357</v>
      </c>
    </row>
    <row r="128" spans="1:5">
      <c r="A128" s="2"/>
      <c r="B128" t="s">
        <v>385</v>
      </c>
      <c r="C128">
        <v>235940598</v>
      </c>
      <c r="D128">
        <v>345013370</v>
      </c>
      <c r="E128" s="6">
        <f t="shared" si="12"/>
        <v>0.46228912245106712</v>
      </c>
    </row>
    <row r="129" spans="1:9">
      <c r="A129" s="2"/>
      <c r="B129" t="s">
        <v>386</v>
      </c>
      <c r="C129">
        <v>121560132</v>
      </c>
      <c r="D129">
        <v>174723163</v>
      </c>
      <c r="E129" s="6">
        <f t="shared" si="12"/>
        <v>0.43733936550842178</v>
      </c>
    </row>
    <row r="130" spans="1:9">
      <c r="A130" s="2"/>
      <c r="B130" t="s">
        <v>387</v>
      </c>
      <c r="C130">
        <v>226186509</v>
      </c>
      <c r="D130">
        <v>688376284</v>
      </c>
      <c r="E130" s="6">
        <f t="shared" si="12"/>
        <v>2.0434011605882296</v>
      </c>
    </row>
    <row r="131" spans="1:9">
      <c r="A131" s="2"/>
      <c r="G131" t="s">
        <v>28</v>
      </c>
      <c r="I131" t="s">
        <v>407</v>
      </c>
    </row>
    <row r="132" spans="1:9">
      <c r="A132" s="2" t="s">
        <v>33</v>
      </c>
      <c r="B132" t="s">
        <v>379</v>
      </c>
      <c r="C132">
        <v>54001837802</v>
      </c>
      <c r="D132">
        <v>69513385821</v>
      </c>
      <c r="E132" s="6">
        <f>+(D132-C132)/C132</f>
        <v>0.28724111345754083</v>
      </c>
      <c r="G132" s="6">
        <v>0.44919484442667712</v>
      </c>
      <c r="I132" s="1">
        <f>+G132-E132</f>
        <v>0.16195373096913629</v>
      </c>
    </row>
    <row r="133" spans="1:9">
      <c r="A133" s="2"/>
      <c r="B133" t="s">
        <v>380</v>
      </c>
      <c r="C133">
        <v>50862488361</v>
      </c>
      <c r="D133">
        <v>69431872627</v>
      </c>
      <c r="E133" s="6">
        <f t="shared" ref="E133:E140" si="13">+(D133-C133)/C133</f>
        <v>0.36508996835157809</v>
      </c>
      <c r="G133" s="6">
        <v>0.44977063674646239</v>
      </c>
      <c r="I133" s="1">
        <f t="shared" ref="I133:I140" si="14">+G133-E133</f>
        <v>8.4680668394884306E-2</v>
      </c>
    </row>
    <row r="134" spans="1:9">
      <c r="A134" s="2"/>
      <c r="B134" t="s">
        <v>381</v>
      </c>
      <c r="C134">
        <v>29192186624</v>
      </c>
      <c r="D134">
        <v>41738895626</v>
      </c>
      <c r="E134" s="6">
        <f t="shared" si="13"/>
        <v>0.42979682075904779</v>
      </c>
      <c r="G134" s="6">
        <v>0.62460911677382269</v>
      </c>
      <c r="I134" s="1">
        <f t="shared" si="14"/>
        <v>0.1948122960147749</v>
      </c>
    </row>
    <row r="135" spans="1:9">
      <c r="A135" s="2"/>
      <c r="B135" t="s">
        <v>382</v>
      </c>
      <c r="C135">
        <v>21670301737</v>
      </c>
      <c r="D135">
        <v>27692977001</v>
      </c>
      <c r="E135" s="6">
        <f t="shared" si="13"/>
        <v>0.27792299973917062</v>
      </c>
      <c r="G135" s="6">
        <v>0.23119960065998979</v>
      </c>
      <c r="I135" s="1">
        <f t="shared" si="14"/>
        <v>-4.6723399079180827E-2</v>
      </c>
    </row>
    <row r="136" spans="1:9">
      <c r="A136" s="2"/>
      <c r="B136" t="s">
        <v>383</v>
      </c>
      <c r="C136">
        <v>694810855</v>
      </c>
      <c r="D136">
        <v>1333703377</v>
      </c>
      <c r="E136" s="6">
        <f t="shared" si="13"/>
        <v>0.91952006420509935</v>
      </c>
      <c r="G136" s="6">
        <v>0.85200576053552191</v>
      </c>
      <c r="I136" s="1">
        <f t="shared" si="14"/>
        <v>-6.7514303669577447E-2</v>
      </c>
    </row>
    <row r="137" spans="1:9">
      <c r="A137" s="2"/>
      <c r="B137" t="s">
        <v>384</v>
      </c>
      <c r="C137">
        <v>99308749</v>
      </c>
      <c r="D137">
        <v>140466832</v>
      </c>
      <c r="E137" s="6">
        <f t="shared" si="13"/>
        <v>0.4144456899764189</v>
      </c>
      <c r="G137" s="6">
        <v>0.69917789027128618</v>
      </c>
      <c r="I137" s="1">
        <f t="shared" si="14"/>
        <v>0.28473220029486729</v>
      </c>
    </row>
    <row r="138" spans="1:9">
      <c r="A138" s="2"/>
      <c r="B138" t="s">
        <v>385</v>
      </c>
      <c r="C138">
        <v>235808912</v>
      </c>
      <c r="D138">
        <v>301512528</v>
      </c>
      <c r="E138" s="6">
        <f t="shared" si="13"/>
        <v>0.27863075845072388</v>
      </c>
      <c r="G138" s="6">
        <v>0.44683704766766247</v>
      </c>
      <c r="I138" s="1">
        <f t="shared" si="14"/>
        <v>0.16820628921693859</v>
      </c>
    </row>
    <row r="139" spans="1:9">
      <c r="A139" s="2"/>
      <c r="B139" t="s">
        <v>386</v>
      </c>
      <c r="C139">
        <v>129458498</v>
      </c>
      <c r="D139">
        <v>196974648</v>
      </c>
      <c r="E139" s="6">
        <f t="shared" si="13"/>
        <v>0.52152737010744554</v>
      </c>
      <c r="G139" s="6">
        <v>-8.0898106135577057E-3</v>
      </c>
      <c r="I139" s="1">
        <f t="shared" si="14"/>
        <v>-0.52961718072100328</v>
      </c>
    </row>
    <row r="140" spans="1:9">
      <c r="A140" s="2"/>
      <c r="B140" t="s">
        <v>387</v>
      </c>
      <c r="C140">
        <v>230234696</v>
      </c>
      <c r="D140">
        <v>694749369</v>
      </c>
      <c r="E140" s="6">
        <f t="shared" si="13"/>
        <v>2.0175702492729419</v>
      </c>
      <c r="G140" s="6">
        <v>1.7249229019702748</v>
      </c>
      <c r="I140" s="1">
        <f t="shared" si="14"/>
        <v>-0.29264734730266717</v>
      </c>
    </row>
    <row r="141" spans="1:9">
      <c r="A141" s="2"/>
    </row>
    <row r="142" spans="1:9">
      <c r="A142" s="2" t="s">
        <v>404</v>
      </c>
      <c r="B142" t="s">
        <v>379</v>
      </c>
      <c r="C142">
        <v>63734415225</v>
      </c>
      <c r="D142">
        <v>44776666110</v>
      </c>
      <c r="E142" s="6">
        <f>+(D142-C142)/C142</f>
        <v>-0.29744917323041148</v>
      </c>
    </row>
    <row r="143" spans="1:9">
      <c r="A143" s="2"/>
      <c r="B143" t="s">
        <v>380</v>
      </c>
      <c r="C143">
        <v>62766249742</v>
      </c>
      <c r="D143">
        <v>45103734069</v>
      </c>
      <c r="E143" s="6">
        <f t="shared" ref="E143:E150" si="15">+(D143-C143)/C143</f>
        <v>-0.28140148161793294</v>
      </c>
    </row>
    <row r="144" spans="1:9">
      <c r="A144" s="2"/>
      <c r="B144" t="s">
        <v>381</v>
      </c>
      <c r="C144">
        <v>14345755628</v>
      </c>
      <c r="D144">
        <v>2890157713</v>
      </c>
      <c r="E144" s="6">
        <f t="shared" si="15"/>
        <v>-0.79853569320817097</v>
      </c>
    </row>
    <row r="145" spans="1:5">
      <c r="A145" s="2"/>
      <c r="B145" t="s">
        <v>382</v>
      </c>
      <c r="C145">
        <v>48420494114</v>
      </c>
      <c r="D145">
        <v>42213576356</v>
      </c>
      <c r="E145" s="6">
        <f t="shared" si="15"/>
        <v>-0.12818782359772266</v>
      </c>
    </row>
    <row r="146" spans="1:5">
      <c r="A146" s="2"/>
      <c r="B146" t="s">
        <v>383</v>
      </c>
      <c r="C146">
        <v>2578809233</v>
      </c>
      <c r="D146">
        <v>1634002706</v>
      </c>
      <c r="E146" s="6">
        <f t="shared" si="15"/>
        <v>-0.36637317522742097</v>
      </c>
    </row>
    <row r="147" spans="1:5">
      <c r="A147" s="2"/>
      <c r="B147" t="s">
        <v>384</v>
      </c>
      <c r="C147">
        <v>1002957108</v>
      </c>
      <c r="D147">
        <v>907772872</v>
      </c>
      <c r="E147" s="6">
        <f t="shared" si="15"/>
        <v>-9.4903595817579067E-2</v>
      </c>
    </row>
    <row r="148" spans="1:5">
      <c r="A148" s="2"/>
      <c r="B148" t="s">
        <v>385</v>
      </c>
      <c r="C148">
        <v>437715579</v>
      </c>
      <c r="D148">
        <v>425490701</v>
      </c>
      <c r="E148" s="6">
        <f t="shared" si="15"/>
        <v>-2.7928816305622058E-2</v>
      </c>
    </row>
    <row r="149" spans="1:5">
      <c r="A149" s="2"/>
      <c r="B149" t="s">
        <v>386</v>
      </c>
      <c r="C149">
        <v>255016866</v>
      </c>
      <c r="D149">
        <v>154047385</v>
      </c>
      <c r="E149" s="6">
        <f t="shared" si="15"/>
        <v>-0.39593256157418233</v>
      </c>
    </row>
    <row r="150" spans="1:5">
      <c r="A150" s="2"/>
      <c r="B150" t="s">
        <v>387</v>
      </c>
      <c r="C150">
        <v>883119680</v>
      </c>
      <c r="D150">
        <v>146691748</v>
      </c>
      <c r="E150" s="6">
        <f t="shared" si="15"/>
        <v>-0.8338936937743251</v>
      </c>
    </row>
    <row r="152" spans="1:5">
      <c r="A152" s="2"/>
    </row>
    <row r="153" spans="1:5">
      <c r="A153" s="2"/>
    </row>
    <row r="154" spans="1:5">
      <c r="A154" s="2"/>
    </row>
    <row r="155" spans="1:5">
      <c r="A155" s="2"/>
    </row>
    <row r="156" spans="1:5">
      <c r="A156" s="2"/>
    </row>
    <row r="157" spans="1:5">
      <c r="A157" s="2"/>
    </row>
    <row r="158" spans="1:5">
      <c r="A158" s="2"/>
    </row>
    <row r="159" spans="1:5">
      <c r="A159" s="2"/>
    </row>
    <row r="160" spans="1:5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8" sqref="G8"/>
    </sheetView>
  </sheetViews>
  <sheetFormatPr baseColWidth="10" defaultRowHeight="15" x14ac:dyDescent="0"/>
  <cols>
    <col min="1" max="1" width="42.6640625" customWidth="1"/>
    <col min="2" max="2" width="32.5" customWidth="1"/>
    <col min="3" max="3" width="17.1640625" customWidth="1"/>
    <col min="4" max="4" width="23.83203125" customWidth="1"/>
  </cols>
  <sheetData>
    <row r="1" spans="1:4">
      <c r="B1" s="2" t="s">
        <v>33</v>
      </c>
      <c r="C1" t="s">
        <v>28</v>
      </c>
      <c r="D1" t="s">
        <v>408</v>
      </c>
    </row>
    <row r="2" spans="1:4">
      <c r="A2" t="s">
        <v>409</v>
      </c>
      <c r="B2" s="6">
        <v>0.28724111345754083</v>
      </c>
      <c r="C2" s="6">
        <v>0.44919484442667712</v>
      </c>
      <c r="D2" s="6">
        <v>1.5029508263153236E-2</v>
      </c>
    </row>
    <row r="3" spans="1:4">
      <c r="A3" t="s">
        <v>410</v>
      </c>
      <c r="B3" s="6">
        <v>0.36508996835157809</v>
      </c>
      <c r="C3" s="6">
        <v>0.44977063674646239</v>
      </c>
      <c r="D3" s="6">
        <v>1.2092554005434134E-2</v>
      </c>
    </row>
    <row r="4" spans="1:4">
      <c r="A4" t="s">
        <v>411</v>
      </c>
      <c r="B4" s="6">
        <v>0.42979682075904779</v>
      </c>
      <c r="C4" s="6">
        <v>0.62460911677382269</v>
      </c>
      <c r="D4" s="6">
        <v>6.6667154316600363E-2</v>
      </c>
    </row>
    <row r="5" spans="1:4">
      <c r="A5" t="s">
        <v>412</v>
      </c>
      <c r="B5" s="6">
        <v>0.27792299973917062</v>
      </c>
      <c r="C5" s="6">
        <v>0.23119960065998979</v>
      </c>
      <c r="D5" s="6">
        <v>-1.3813267860868289E-3</v>
      </c>
    </row>
    <row r="6" spans="1:4">
      <c r="A6" t="s">
        <v>413</v>
      </c>
      <c r="B6" s="6">
        <v>0.91952006420509935</v>
      </c>
      <c r="C6" s="6">
        <v>0.85200576053552191</v>
      </c>
      <c r="D6" s="6">
        <v>0.10206115371794365</v>
      </c>
    </row>
    <row r="7" spans="1:4">
      <c r="A7" t="s">
        <v>414</v>
      </c>
      <c r="B7" s="6">
        <v>0.4144456899764189</v>
      </c>
      <c r="C7" s="6">
        <v>0.69917789027128618</v>
      </c>
      <c r="D7" s="6">
        <v>0.11978403505156668</v>
      </c>
    </row>
    <row r="8" spans="1:4">
      <c r="A8" t="s">
        <v>415</v>
      </c>
      <c r="B8" s="6">
        <v>0.27863075845072388</v>
      </c>
      <c r="C8" s="6">
        <v>0.44683704766766247</v>
      </c>
      <c r="D8" s="6">
        <v>0.22391806790775748</v>
      </c>
    </row>
    <row r="9" spans="1:4">
      <c r="A9" t="s">
        <v>416</v>
      </c>
      <c r="B9" s="6">
        <v>0.52152737010744554</v>
      </c>
      <c r="C9" s="6">
        <v>0</v>
      </c>
      <c r="D9" s="6">
        <v>0</v>
      </c>
    </row>
    <row r="10" spans="1:4">
      <c r="A10" t="s">
        <v>417</v>
      </c>
      <c r="B10" s="6">
        <v>2.0175702492729419</v>
      </c>
      <c r="C10" s="6">
        <v>1.7249229019702748</v>
      </c>
      <c r="D10" s="6">
        <v>4.7834038862048456E-2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experiment_timings.txt</vt:lpstr>
      <vt:lpstr>Graphs OMP_NUM_THREADS=20</vt:lpstr>
      <vt:lpstr>Graphs OMP_NUM_THREADS=10</vt:lpstr>
      <vt:lpstr>Thread Mappings</vt:lpstr>
      <vt:lpstr>Comparing 10 and 20 THREADS</vt:lpstr>
      <vt:lpstr>HW_20_Analysis</vt:lpstr>
      <vt:lpstr>HW_20_Final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Swaroop Pophale</cp:lastModifiedBy>
  <dcterms:created xsi:type="dcterms:W3CDTF">2016-05-20T20:01:31Z</dcterms:created>
  <dcterms:modified xsi:type="dcterms:W3CDTF">2016-05-25T20:44:59Z</dcterms:modified>
</cp:coreProperties>
</file>