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m\Documents\Files\2020-21_FHEQ6\1_EEE3035_Engineering_Professional_Studies\PONDER_groupJ\power_budget\"/>
    </mc:Choice>
  </mc:AlternateContent>
  <xr:revisionPtr revIDLastSave="0" documentId="13_ncr:1_{6FD993D9-94DC-44AF-8848-133855551791}" xr6:coauthVersionLast="45" xr6:coauthVersionMax="45" xr10:uidLastSave="{00000000-0000-0000-0000-000000000000}"/>
  <bookViews>
    <workbookView xWindow="-120" yWindow="-120" windowWidth="29040" windowHeight="15990" xr2:uid="{D1356FC2-DCC6-497D-B1A3-0BF9C0E3F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31" i="1" l="1"/>
  <c r="E27" i="1"/>
  <c r="D28" i="1"/>
  <c r="D27" i="1"/>
  <c r="D18" i="1"/>
  <c r="C18" i="1"/>
  <c r="C14" i="1"/>
  <c r="C6" i="1" l="1"/>
  <c r="D6" i="1"/>
  <c r="E6" i="1"/>
  <c r="F6" i="1"/>
  <c r="G6" i="1"/>
  <c r="H6" i="1"/>
  <c r="I6" i="1"/>
  <c r="J6" i="1"/>
  <c r="B6" i="1"/>
</calcChain>
</file>

<file path=xl/sharedStrings.xml><?xml version="1.0" encoding="utf-8"?>
<sst xmlns="http://schemas.openxmlformats.org/spreadsheetml/2006/main" count="41" uniqueCount="40">
  <si>
    <t>SD</t>
  </si>
  <si>
    <t>part</t>
  </si>
  <si>
    <t>mA</t>
  </si>
  <si>
    <t>cumulative</t>
  </si>
  <si>
    <t>RTC</t>
  </si>
  <si>
    <t>Temp</t>
  </si>
  <si>
    <t>TDS</t>
  </si>
  <si>
    <t>Turb</t>
  </si>
  <si>
    <t>pH</t>
  </si>
  <si>
    <t>Bluetooth (connected)</t>
  </si>
  <si>
    <t>0x03</t>
  </si>
  <si>
    <t>0x02</t>
  </si>
  <si>
    <t>0x01</t>
  </si>
  <si>
    <t>0x00</t>
  </si>
  <si>
    <t>CLKPR</t>
  </si>
  <si>
    <t>empty sketch, mA</t>
  </si>
  <si>
    <t>SLEEP_MODE_PWR_DOWN, mA</t>
  </si>
  <si>
    <t>0x04</t>
  </si>
  <si>
    <t>clock division factor, up to 256</t>
  </si>
  <si>
    <t>0x05</t>
  </si>
  <si>
    <t>0x06</t>
  </si>
  <si>
    <t>0x07</t>
  </si>
  <si>
    <t>0x08</t>
  </si>
  <si>
    <t>freq, MHz</t>
  </si>
  <si>
    <t>Arduino in deep sleep</t>
  </si>
  <si>
    <t>A9G (idle)</t>
  </si>
  <si>
    <t>fluctuates wildly (around 30mA) whilst pairing, settles to 20mA once paired, down to 0mA after a few minutes</t>
  </si>
  <si>
    <t>draws 10mA idle, but 60mA turned on</t>
  </si>
  <si>
    <t>Arduino, SD, and RTC together draw 14.7mA in deep sleep</t>
  </si>
  <si>
    <t>The TDS, Turb, and pH sensors together draw 27.2mA in use. Using a MOSFET to cut power to them when not in use effectively reduces their average power consumption to 0.</t>
  </si>
  <si>
    <t>When powering Arduino with USB, get only 4.77V on main voltage rail, and 4.6V on sensor voltage rail</t>
  </si>
  <si>
    <t>But using the Solar Power Manager, get 5.05V on main voltage rail, and 4.96V on sensor rail. Thus all measurements below taken with SPM</t>
  </si>
  <si>
    <t>Deep sleep current draw 5V</t>
  </si>
  <si>
    <t>V</t>
  </si>
  <si>
    <t>mW</t>
  </si>
  <si>
    <t>Deep sleep battery current draw 3.7V</t>
  </si>
  <si>
    <t>Efficiency</t>
  </si>
  <si>
    <t>Thus the Solar Power Manager is 87.5% efficient in converting the battery's 3.7V to a regulated 5V</t>
  </si>
  <si>
    <t>Min. solar panel area, cm^2</t>
  </si>
  <si>
    <t>Actual solar panel size, 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</si>
</sst>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sketch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Sheet1!$B$5:$J$5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Sheet1!$B$7:$J$7</c:f>
              <c:numCache>
                <c:formatCode>0.0</c:formatCode>
                <c:ptCount val="9"/>
                <c:pt idx="0">
                  <c:v>19</c:v>
                </c:pt>
                <c:pt idx="1">
                  <c:v>16</c:v>
                </c:pt>
                <c:pt idx="2">
                  <c:v>14.3</c:v>
                </c:pt>
                <c:pt idx="3">
                  <c:v>13</c:v>
                </c:pt>
                <c:pt idx="4">
                  <c:v>12.1</c:v>
                </c:pt>
                <c:pt idx="5">
                  <c:v>11.7</c:v>
                </c:pt>
                <c:pt idx="6">
                  <c:v>11.5</c:v>
                </c:pt>
                <c:pt idx="7">
                  <c:v>11.4</c:v>
                </c:pt>
                <c:pt idx="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4-4275-9159-C0041EF03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956863"/>
        <c:axId val="679802975"/>
      </c:lineChart>
      <c:catAx>
        <c:axId val="68395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division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02975"/>
        <c:crosses val="autoZero"/>
        <c:auto val="1"/>
        <c:lblAlgn val="ctr"/>
        <c:lblOffset val="100"/>
        <c:noMultiLvlLbl val="0"/>
      </c:catAx>
      <c:valAx>
        <c:axId val="6798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draw,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 idle current</a:t>
            </a:r>
            <a:r>
              <a:rPr lang="en-GB" baseline="0"/>
              <a:t> draw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Arduino in deep sleep</c:v>
                </c:pt>
                <c:pt idx="1">
                  <c:v>SD</c:v>
                </c:pt>
                <c:pt idx="2">
                  <c:v>RTC</c:v>
                </c:pt>
                <c:pt idx="3">
                  <c:v>Temp</c:v>
                </c:pt>
                <c:pt idx="4">
                  <c:v>TDS</c:v>
                </c:pt>
                <c:pt idx="5">
                  <c:v>Turb</c:v>
                </c:pt>
                <c:pt idx="6">
                  <c:v>pH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 formatCode="0.0">
                  <c:v>6.3</c:v>
                </c:pt>
                <c:pt idx="1">
                  <c:v>1.7</c:v>
                </c:pt>
                <c:pt idx="2">
                  <c:v>6.7</c:v>
                </c:pt>
                <c:pt idx="3" formatCode="0.0">
                  <c:v>0</c:v>
                </c:pt>
                <c:pt idx="4" formatCode="0.0">
                  <c:v>3.7</c:v>
                </c:pt>
                <c:pt idx="5" formatCode="0.0">
                  <c:v>11.2</c:v>
                </c:pt>
                <c:pt idx="6" formatCode="0.0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8-4493-9264-FADF6540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494383"/>
        <c:axId val="770107711"/>
      </c:barChart>
      <c:catAx>
        <c:axId val="67949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07711"/>
        <c:crosses val="autoZero"/>
        <c:auto val="1"/>
        <c:lblAlgn val="ctr"/>
        <c:lblOffset val="100"/>
        <c:noMultiLvlLbl val="0"/>
      </c:catAx>
      <c:valAx>
        <c:axId val="7701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draw,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9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</xdr:colOff>
      <xdr:row>1</xdr:row>
      <xdr:rowOff>47625</xdr:rowOff>
    </xdr:from>
    <xdr:to>
      <xdr:col>26</xdr:col>
      <xdr:colOff>123824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860FD-AA25-4E46-B209-28649A157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85724</xdr:colOff>
      <xdr:row>20</xdr:row>
      <xdr:rowOff>161925</xdr:rowOff>
    </xdr:from>
    <xdr:to>
      <xdr:col>26</xdr:col>
      <xdr:colOff>133349</xdr:colOff>
      <xdr:row>38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0DB20C-DE88-49C7-818E-886B88F6C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B5B5-795C-4B2B-9AD4-5D2ACC1A8693}">
  <dimension ref="A1:J31"/>
  <sheetViews>
    <sheetView tabSelected="1" workbookViewId="0">
      <selection activeCell="K15" sqref="K15"/>
    </sheetView>
  </sheetViews>
  <sheetFormatPr defaultRowHeight="15" x14ac:dyDescent="0.25"/>
  <cols>
    <col min="1" max="1" width="34.28515625" customWidth="1"/>
    <col min="7" max="7" width="7.85546875" customWidth="1"/>
    <col min="8" max="8" width="7.5703125" customWidth="1"/>
    <col min="9" max="9" width="8.140625" customWidth="1"/>
  </cols>
  <sheetData>
    <row r="1" spans="1:10" x14ac:dyDescent="0.25">
      <c r="A1" t="s">
        <v>30</v>
      </c>
    </row>
    <row r="2" spans="1:10" x14ac:dyDescent="0.25">
      <c r="A2" t="s">
        <v>31</v>
      </c>
    </row>
    <row r="4" spans="1:10" ht="15.75" customHeight="1" x14ac:dyDescent="0.25">
      <c r="A4" t="s">
        <v>14</v>
      </c>
      <c r="B4" s="1" t="s">
        <v>13</v>
      </c>
      <c r="C4" s="1" t="s">
        <v>12</v>
      </c>
      <c r="D4" s="1" t="s">
        <v>11</v>
      </c>
      <c r="E4" s="1" t="s">
        <v>10</v>
      </c>
      <c r="F4" s="1" t="s">
        <v>17</v>
      </c>
      <c r="G4" s="1" t="s">
        <v>19</v>
      </c>
      <c r="H4" s="1" t="s">
        <v>20</v>
      </c>
      <c r="I4" s="1" t="s">
        <v>21</v>
      </c>
      <c r="J4" s="1" t="s">
        <v>22</v>
      </c>
    </row>
    <row r="5" spans="1:10" ht="15.75" customHeight="1" x14ac:dyDescent="0.25">
      <c r="A5" t="s">
        <v>18</v>
      </c>
      <c r="B5">
        <v>1</v>
      </c>
      <c r="C5">
        <v>2</v>
      </c>
      <c r="D5">
        <v>4</v>
      </c>
      <c r="E5">
        <v>8</v>
      </c>
      <c r="F5">
        <v>16</v>
      </c>
      <c r="G5">
        <v>32</v>
      </c>
      <c r="H5">
        <v>64</v>
      </c>
      <c r="I5">
        <v>128</v>
      </c>
      <c r="J5">
        <v>256</v>
      </c>
    </row>
    <row r="6" spans="1:10" x14ac:dyDescent="0.25">
      <c r="A6" t="s">
        <v>23</v>
      </c>
      <c r="B6">
        <f>16/B5</f>
        <v>16</v>
      </c>
      <c r="C6">
        <f t="shared" ref="C6:J6" si="0">16/C5</f>
        <v>8</v>
      </c>
      <c r="D6">
        <f t="shared" si="0"/>
        <v>4</v>
      </c>
      <c r="E6">
        <f t="shared" si="0"/>
        <v>2</v>
      </c>
      <c r="F6">
        <f t="shared" si="0"/>
        <v>1</v>
      </c>
      <c r="G6">
        <f t="shared" si="0"/>
        <v>0.5</v>
      </c>
      <c r="H6">
        <f t="shared" si="0"/>
        <v>0.25</v>
      </c>
      <c r="I6">
        <f t="shared" si="0"/>
        <v>0.125</v>
      </c>
      <c r="J6">
        <f t="shared" si="0"/>
        <v>6.25E-2</v>
      </c>
    </row>
    <row r="7" spans="1:10" x14ac:dyDescent="0.25">
      <c r="A7" t="s">
        <v>15</v>
      </c>
      <c r="B7" s="2">
        <v>19</v>
      </c>
      <c r="C7" s="2">
        <v>16</v>
      </c>
      <c r="D7" s="2">
        <v>14.3</v>
      </c>
      <c r="E7" s="2">
        <v>13</v>
      </c>
      <c r="F7" s="2">
        <v>12.1</v>
      </c>
      <c r="G7" s="2">
        <v>11.7</v>
      </c>
      <c r="H7" s="2">
        <v>11.5</v>
      </c>
      <c r="I7" s="2">
        <v>11.4</v>
      </c>
      <c r="J7" s="2">
        <v>11.4</v>
      </c>
    </row>
    <row r="8" spans="1:10" x14ac:dyDescent="0.25">
      <c r="A8" t="s">
        <v>16</v>
      </c>
      <c r="B8" s="2">
        <v>6.3</v>
      </c>
      <c r="C8" s="2">
        <v>6.3</v>
      </c>
      <c r="D8" s="2">
        <v>6.3</v>
      </c>
      <c r="E8" s="2">
        <v>6.3</v>
      </c>
      <c r="F8" s="2">
        <v>6.3</v>
      </c>
      <c r="G8" s="2">
        <v>6.3</v>
      </c>
      <c r="H8" s="2">
        <v>6.3</v>
      </c>
      <c r="I8" s="2">
        <v>6.3</v>
      </c>
      <c r="J8" s="2">
        <v>6.3</v>
      </c>
    </row>
    <row r="11" spans="1:10" x14ac:dyDescent="0.25">
      <c r="A11" t="s">
        <v>1</v>
      </c>
      <c r="B11" t="s">
        <v>2</v>
      </c>
      <c r="C11" t="s">
        <v>3</v>
      </c>
    </row>
    <row r="12" spans="1:10" x14ac:dyDescent="0.25">
      <c r="A12" t="s">
        <v>24</v>
      </c>
      <c r="B12" s="2">
        <v>6.3</v>
      </c>
      <c r="C12" s="2"/>
    </row>
    <row r="13" spans="1:10" x14ac:dyDescent="0.25">
      <c r="A13" t="s">
        <v>0</v>
      </c>
      <c r="B13">
        <v>1.7</v>
      </c>
      <c r="C13" s="2"/>
    </row>
    <row r="14" spans="1:10" x14ac:dyDescent="0.25">
      <c r="A14" t="s">
        <v>4</v>
      </c>
      <c r="B14">
        <v>6.7</v>
      </c>
      <c r="C14" s="2">
        <f>B12+B13+B14</f>
        <v>14.7</v>
      </c>
    </row>
    <row r="15" spans="1:10" x14ac:dyDescent="0.25">
      <c r="A15" t="s">
        <v>5</v>
      </c>
      <c r="B15" s="2">
        <v>0</v>
      </c>
      <c r="C15" s="2"/>
    </row>
    <row r="16" spans="1:10" x14ac:dyDescent="0.25">
      <c r="A16" t="s">
        <v>6</v>
      </c>
      <c r="B16" s="2">
        <v>3.7</v>
      </c>
      <c r="C16" s="2"/>
    </row>
    <row r="17" spans="1:7" x14ac:dyDescent="0.25">
      <c r="A17" t="s">
        <v>7</v>
      </c>
      <c r="B17" s="2">
        <v>11.2</v>
      </c>
      <c r="C17" s="2"/>
    </row>
    <row r="18" spans="1:7" x14ac:dyDescent="0.25">
      <c r="A18" t="s">
        <v>8</v>
      </c>
      <c r="B18" s="2">
        <v>12.3</v>
      </c>
      <c r="C18" s="2">
        <f>B16+B17+B18</f>
        <v>27.2</v>
      </c>
      <c r="D18" s="2">
        <f>C14+C18</f>
        <v>41.9</v>
      </c>
    </row>
    <row r="19" spans="1:7" x14ac:dyDescent="0.25">
      <c r="A19" t="s">
        <v>9</v>
      </c>
      <c r="B19" s="2"/>
      <c r="C19" s="2"/>
      <c r="D19" t="s">
        <v>26</v>
      </c>
    </row>
    <row r="20" spans="1:7" x14ac:dyDescent="0.25">
      <c r="A20" t="s">
        <v>25</v>
      </c>
      <c r="B20" s="2"/>
      <c r="C20" s="2"/>
      <c r="D20" t="s">
        <v>27</v>
      </c>
    </row>
    <row r="23" spans="1:7" x14ac:dyDescent="0.25">
      <c r="A23" t="s">
        <v>29</v>
      </c>
    </row>
    <row r="24" spans="1:7" x14ac:dyDescent="0.25">
      <c r="A24" t="s">
        <v>28</v>
      </c>
    </row>
    <row r="26" spans="1:7" x14ac:dyDescent="0.25">
      <c r="B26" t="s">
        <v>2</v>
      </c>
      <c r="C26" t="s">
        <v>33</v>
      </c>
      <c r="D26" t="s">
        <v>34</v>
      </c>
      <c r="E26" t="s">
        <v>36</v>
      </c>
    </row>
    <row r="27" spans="1:7" x14ac:dyDescent="0.25">
      <c r="A27" t="s">
        <v>32</v>
      </c>
      <c r="B27">
        <v>14.7</v>
      </c>
      <c r="C27">
        <v>5</v>
      </c>
      <c r="D27">
        <f>B27*C27</f>
        <v>73.5</v>
      </c>
      <c r="E27" s="3">
        <f>D27/D28</f>
        <v>0.87510417906893678</v>
      </c>
      <c r="F27" t="s">
        <v>37</v>
      </c>
    </row>
    <row r="28" spans="1:7" x14ac:dyDescent="0.25">
      <c r="A28" t="s">
        <v>35</v>
      </c>
      <c r="B28">
        <v>22.7</v>
      </c>
      <c r="C28">
        <v>3.7</v>
      </c>
      <c r="D28">
        <f>B28*C28</f>
        <v>83.99</v>
      </c>
    </row>
    <row r="30" spans="1:7" x14ac:dyDescent="0.25">
      <c r="D30" t="s">
        <v>38</v>
      </c>
      <c r="G30">
        <f>D27/0.26</f>
        <v>282.69230769230768</v>
      </c>
    </row>
    <row r="31" spans="1:7" x14ac:dyDescent="0.25">
      <c r="D31" t="s">
        <v>39</v>
      </c>
      <c r="G31">
        <f>17.5*17.2</f>
        <v>301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Taylor</dc:creator>
  <cp:lastModifiedBy>Mark Taylor</cp:lastModifiedBy>
  <dcterms:created xsi:type="dcterms:W3CDTF">2020-12-01T16:49:01Z</dcterms:created>
  <dcterms:modified xsi:type="dcterms:W3CDTF">2021-01-03T00:15:19Z</dcterms:modified>
</cp:coreProperties>
</file>