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D18CA3E5-33CF-49B8-B850-77666C8A2D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7" i="2"/>
  <c r="E34" i="3"/>
  <c r="E6" i="2"/>
  <c r="E4" i="2"/>
  <c r="E29" i="3"/>
  <c r="E24" i="3"/>
  <c r="E19" i="3" l="1"/>
  <c r="E14" i="3"/>
  <c r="E9" i="3" l="1"/>
  <c r="E3" i="2"/>
  <c r="E4" i="3"/>
</calcChain>
</file>

<file path=xl/sharedStrings.xml><?xml version="1.0" encoding="utf-8"?>
<sst xmlns="http://schemas.openxmlformats.org/spreadsheetml/2006/main" count="214" uniqueCount="116">
  <si>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</si>
  <si>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</si>
  <si>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</si>
  <si>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</si>
  <si>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</si>
  <si>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</si>
  <si>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</si>
  <si>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</si>
  <si>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</si>
  <si>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</si>
  <si>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</si>
  <si>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</si>
  <si>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</si>
  <si>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</si>
  <si>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</si>
  <si>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</si>
  <si>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</si>
  <si>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</si>
  <si>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</si>
  <si>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</si>
  <si>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</si>
  <si>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</si>
  <si>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</si>
  <si>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</si>
  <si>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</si>
  <si>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</si>
  <si>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</si>
  <si>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</si>
  <si>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</si>
  <si>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</si>
  <si>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</si>
  <si>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</si>
  <si>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</si>
  <si>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</si>
  <si>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</si>
  <si>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</si>
  <si>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</si>
  <si>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</si>
  <si>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</si>
  <si>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</si>
  <si>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</si>
  <si>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</si>
  <si>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</si>
  <si>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</si>
  <si>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</si>
  <si>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</si>
  <si>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</si>
  <si>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</si>
  <si>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</si>
  <si>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</si>
  <si>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</si>
  <si>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</si>
  <si>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</si>
  <si>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</si>
  <si>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</si>
  <si>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</si>
  <si>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</si>
  <si>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</si>
  <si>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</si>
  <si>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</si>
  <si>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</si>
  <si>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</si>
  <si>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</si>
  <si>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</si>
  <si>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</si>
  <si>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</si>
  <si>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</si>
  <si>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</si>
  <si>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</si>
  <si>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</si>
  <si>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</si>
  <si>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</si>
  <si>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</si>
  <si>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</si>
  <si>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</si>
  <si>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</si>
  <si>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</si>
  <si>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</si>
  <si>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</si>
  <si>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</si>
  <si>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</si>
  <si>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</si>
  <si>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</si>
  <si>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</si>
  <si>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</si>
  <si>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</si>
  <si>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</si>
  <si>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</si>
  <si>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</si>
  <si>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</si>
  <si>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</si>
  <si>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</si>
  <si>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</si>
  <si>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</si>
  <si>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</si>
  <si>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</si>
  <si>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</si>
  <si>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</si>
  <si>
    <t>006sp</t>
  </si>
  <si>
    <t>vm-006-sp-varsovia-bs</t>
  </si>
  <si>
    <t xml:space="preserve">
PARAM$future &lt;- c(202109)
PARAM$final_train &lt;- c(
  202107, 202106, 202105, 202104, 202103, 
  202102, 202101, 202012, 202011, 202010, 
  202009, 202008, 202002, 202001, 201912,
  201911, 201909, 201908, 201907, 201606
)
PARAM$train$training &lt;- c(
  202105, 202104, 202103, 202102, 202101,
  202012, 202011, 202010, 202009, 202008, 
  202002, 202001, 201912, 201911, 201909, 
  201908, 201907, 201906, 201905, 201904
)
PARAM$train$validation &lt;- c(202105)
PARAM$train$testing &lt;- c(202106, 202107)</t>
  </si>
  <si>
    <t>ZZ7710_005sp_03_065_10000p</t>
  </si>
  <si>
    <t>ZZ7710_005sp_03_065_10500p</t>
  </si>
  <si>
    <t>ZZ7710_005sp_03_065_11000p</t>
  </si>
  <si>
    <t>ZZ7710_005sp_03_065_11500p</t>
  </si>
  <si>
    <t>ZZ7710_005sp_03_065_12500p</t>
  </si>
  <si>
    <t>PARAM$RandomForest$max.depth &lt;- 7 (de 6  a 9)</t>
  </si>
  <si>
    <t>007sp</t>
  </si>
  <si>
    <t>PARAM$train$undersampling &lt;- 0.33</t>
  </si>
  <si>
    <t>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7.0,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0.5, # 0.0 &lt; bagging_fraction &lt;= 1.0
  pos_bagging_fraction = 0.5, # 0.0 &lt; pos_bagging_fraction &lt;= 1.0
  neg_bagging_fraction = 0.5, # 0.0 &lt; neg_bagging_fraction &lt;= 1.0
  is_unbalance = FALSE, #
  scale_pos_weight = 1.0, # scale_pos_weight &gt; 0.0
  drop_rate = 0.1, # 0.0 &lt; neg_bagging_fraction &lt;= 1.0
  max_drop = 50, # &lt;=0 means no limit
  skip_drop = 0.5, # 0.0 &lt;= skip_drop &lt;= 1.0</t>
  </si>
  <si>
    <t>PARAM$semillerio &lt;- 25
# se utiliza para generar el vector de  PARAM$semillerio  semillas
PARAM$semilla_primos &lt;- 666707
PARAM$kaggle$envios_desde &lt;- 10000L
PARAM$kaggle$envios_hasta &lt;- 12000L
PARAM$kaggle$envios_salto &lt;- 500LPARAM$modelos_rank &lt;- c(3)</t>
  </si>
  <si>
    <t>vm007-b-sp-treblinka-ev</t>
  </si>
  <si>
    <t>008sp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</si>
  <si>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&lt;- 5
PARAM$RandomForest$min.node.size &lt;- 666
PARAM$RandomForest$mtry &lt;- 66
PARAM$RandomForest$semilla &lt;- 666667--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</si>
  <si>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PARAM$train$undersampling &lt;- 0.20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</si>
  <si>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2.0,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</si>
</sst>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  <xf numFmtId="0" fontId="5" fillId="4" borderId="0" xfId="0" applyFont="1" applyFill="1"/>
    <xf numFmtId="0" fontId="0" fillId="4" borderId="1" xfId="0" applyFill="1" applyBorder="1"/>
    <xf numFmtId="0" fontId="0" fillId="9" borderId="1" xfId="0" applyFill="1" applyBorder="1"/>
    <xf numFmtId="44" fontId="0" fillId="9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2" borderId="1" xfId="0" applyFill="1" applyBorder="1"/>
    <xf numFmtId="44" fontId="0" fillId="2" borderId="1" xfId="0" applyNumberFormat="1" applyFill="1" applyBorder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1" xfId="0" applyFill="1" applyBorder="1" applyAlignment="1">
      <alignment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10"/>
  <sheetViews>
    <sheetView tabSelected="1" workbookViewId="0">
      <pane xSplit="1" ySplit="1" topLeftCell="L5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38.5703125" style="11" bestFit="1" customWidth="1"/>
    <col min="8" max="8" width="15" style="13" bestFit="1" customWidth="1"/>
    <col min="9" max="10" width="11.42578125" style="11"/>
    <col min="11" max="11" width="66.28515625" style="11" customWidth="1"/>
    <col min="12" max="13" width="100.28515625" style="11" customWidth="1"/>
    <col min="14" max="14" width="40.57031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31</v>
      </c>
      <c r="H1" s="10" t="s">
        <v>32</v>
      </c>
      <c r="I1" s="9" t="s">
        <v>35</v>
      </c>
      <c r="J1" s="9" t="s">
        <v>38</v>
      </c>
      <c r="K1" s="9">
        <v>731</v>
      </c>
      <c r="L1" s="9">
        <v>741</v>
      </c>
      <c r="M1" s="9">
        <v>751</v>
      </c>
      <c r="N1" s="9">
        <v>771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1" t="s">
        <v>30</v>
      </c>
      <c r="H3" s="13" t="s">
        <v>61</v>
      </c>
      <c r="I3" s="11" t="s">
        <v>36</v>
      </c>
      <c r="N3" s="14" t="s">
        <v>29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1" t="s">
        <v>34</v>
      </c>
      <c r="I4" s="11" t="s">
        <v>37</v>
      </c>
      <c r="J4" s="11" t="s">
        <v>39</v>
      </c>
      <c r="K4" s="14" t="s">
        <v>40</v>
      </c>
      <c r="L4" s="14" t="s">
        <v>41</v>
      </c>
      <c r="M4" s="14"/>
      <c r="N4" s="14" t="s">
        <v>29</v>
      </c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1" t="s">
        <v>53</v>
      </c>
      <c r="H5" s="13" t="s">
        <v>60</v>
      </c>
      <c r="J5" s="11" t="s">
        <v>54</v>
      </c>
      <c r="K5" s="14" t="s">
        <v>55</v>
      </c>
      <c r="L5" s="11" t="s">
        <v>56</v>
      </c>
      <c r="M5" s="14" t="s">
        <v>57</v>
      </c>
      <c r="N5" s="14" t="s">
        <v>58</v>
      </c>
    </row>
    <row r="6" spans="1:14" s="5" customFormat="1" ht="43.5" customHeight="1" x14ac:dyDescent="0.25">
      <c r="A6" s="32" t="s">
        <v>59</v>
      </c>
      <c r="B6" s="32" t="s">
        <v>52</v>
      </c>
      <c r="C6" s="32">
        <v>0.66</v>
      </c>
      <c r="D6" s="32">
        <v>2</v>
      </c>
      <c r="E6" s="33">
        <f>rdos!E24</f>
        <v>52.421048000000006</v>
      </c>
      <c r="F6" s="32" t="s">
        <v>28</v>
      </c>
      <c r="G6" s="32" t="s">
        <v>62</v>
      </c>
      <c r="H6" s="35" t="s">
        <v>60</v>
      </c>
      <c r="I6" s="32"/>
      <c r="J6" s="32" t="s">
        <v>54</v>
      </c>
      <c r="K6" s="34" t="s">
        <v>93</v>
      </c>
      <c r="L6" s="32" t="s">
        <v>56</v>
      </c>
      <c r="M6" s="34" t="s">
        <v>57</v>
      </c>
      <c r="N6" s="34" t="s">
        <v>58</v>
      </c>
    </row>
    <row r="7" spans="1:14" s="31" customFormat="1" ht="43.5" customHeight="1" x14ac:dyDescent="0.25">
      <c r="A7" s="27" t="s">
        <v>85</v>
      </c>
      <c r="B7" s="27" t="s">
        <v>52</v>
      </c>
      <c r="C7" s="27">
        <v>0.66</v>
      </c>
      <c r="D7" s="27">
        <v>2</v>
      </c>
      <c r="E7" s="28">
        <f>rdos!E34</f>
        <v>47.85313</v>
      </c>
      <c r="F7" s="27" t="s">
        <v>28</v>
      </c>
      <c r="G7" s="27" t="s">
        <v>86</v>
      </c>
      <c r="H7" s="29"/>
      <c r="I7" s="27"/>
      <c r="J7" s="27" t="s">
        <v>54</v>
      </c>
      <c r="K7" s="27" t="s">
        <v>95</v>
      </c>
      <c r="L7" s="30" t="s">
        <v>96</v>
      </c>
      <c r="M7" s="30" t="s">
        <v>97</v>
      </c>
      <c r="N7" s="27"/>
    </row>
    <row r="8" spans="1:14" ht="39" customHeight="1" x14ac:dyDescent="0.25">
      <c r="A8" s="11" t="s">
        <v>98</v>
      </c>
      <c r="B8" s="11" t="s">
        <v>4</v>
      </c>
      <c r="C8" s="11">
        <v>0.66</v>
      </c>
      <c r="D8" s="11">
        <v>2</v>
      </c>
      <c r="F8" s="11" t="s">
        <v>28</v>
      </c>
      <c r="G8" s="11" t="s">
        <v>99</v>
      </c>
      <c r="J8" s="11" t="s">
        <v>54</v>
      </c>
      <c r="L8" s="14" t="s">
        <v>100</v>
      </c>
    </row>
    <row r="9" spans="1:14" s="19" customFormat="1" ht="41.25" customHeight="1" x14ac:dyDescent="0.25">
      <c r="A9" s="36" t="s">
        <v>107</v>
      </c>
      <c r="B9" s="36" t="s">
        <v>52</v>
      </c>
      <c r="C9" s="36">
        <v>0.66</v>
      </c>
      <c r="D9" s="36">
        <v>2</v>
      </c>
      <c r="E9" s="36"/>
      <c r="F9" s="36" t="s">
        <v>28</v>
      </c>
      <c r="G9" s="36" t="s">
        <v>111</v>
      </c>
      <c r="H9" s="37"/>
      <c r="I9" s="36"/>
      <c r="J9" s="36"/>
      <c r="K9" s="36" t="s">
        <v>106</v>
      </c>
      <c r="L9" s="38" t="s">
        <v>108</v>
      </c>
      <c r="M9" s="38" t="s">
        <v>109</v>
      </c>
      <c r="N9" s="38" t="s">
        <v>110</v>
      </c>
    </row>
    <row r="10" spans="1:14" s="5" customFormat="1" ht="43.5" customHeight="1" x14ac:dyDescent="0.25">
      <c r="A10" s="32" t="s">
        <v>112</v>
      </c>
      <c r="B10" s="32" t="s">
        <v>52</v>
      </c>
      <c r="C10" s="32">
        <v>0.66</v>
      </c>
      <c r="D10" s="32">
        <v>2</v>
      </c>
      <c r="E10" s="33">
        <f>rdos!E28</f>
        <v>0</v>
      </c>
      <c r="F10" s="32" t="s">
        <v>28</v>
      </c>
      <c r="G10" s="32" t="s">
        <v>62</v>
      </c>
      <c r="H10" s="35" t="s">
        <v>60</v>
      </c>
      <c r="I10" s="32"/>
      <c r="J10" s="32" t="s">
        <v>54</v>
      </c>
      <c r="K10" s="34" t="s">
        <v>113</v>
      </c>
      <c r="L10" s="32" t="s">
        <v>114</v>
      </c>
      <c r="M10" s="34" t="s">
        <v>115</v>
      </c>
      <c r="N10" s="3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E36"/>
  <sheetViews>
    <sheetView workbookViewId="0">
      <pane ySplit="1" topLeftCell="A29" activePane="bottomLeft" state="frozen"/>
      <selection pane="bottomLeft" activeCell="E34" sqref="E34"/>
    </sheetView>
  </sheetViews>
  <sheetFormatPr baseColWidth="10" defaultRowHeight="15" x14ac:dyDescent="0.25"/>
  <cols>
    <col min="1" max="1" width="37.85546875" bestFit="1" customWidth="1"/>
    <col min="3" max="3" width="21.7109375" bestFit="1" customWidth="1"/>
    <col min="4" max="4" width="11.42578125" style="4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B28" s="23" t="s">
        <v>88</v>
      </c>
      <c r="C28" s="23" t="s">
        <v>52</v>
      </c>
      <c r="D28" s="24">
        <v>53.069040000000001</v>
      </c>
    </row>
    <row r="29" spans="1:5" s="23" customFormat="1" x14ac:dyDescent="0.25">
      <c r="A29" s="23" t="s">
        <v>90</v>
      </c>
      <c r="B29" s="23" t="s">
        <v>88</v>
      </c>
      <c r="C29" s="23" t="s">
        <v>52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B30" s="23" t="s">
        <v>88</v>
      </c>
      <c r="C30" s="23" t="s">
        <v>52</v>
      </c>
      <c r="D30" s="24">
        <v>51.969059999999999</v>
      </c>
    </row>
    <row r="31" spans="1:5" s="23" customFormat="1" ht="14.25" customHeight="1" x14ac:dyDescent="0.25">
      <c r="A31" s="23" t="s">
        <v>92</v>
      </c>
      <c r="B31" s="23" t="s">
        <v>88</v>
      </c>
      <c r="C31" s="23" t="s">
        <v>52</v>
      </c>
      <c r="D31" s="24">
        <v>51.649059999999999</v>
      </c>
    </row>
    <row r="32" spans="1:5" s="15" customFormat="1" x14ac:dyDescent="0.25">
      <c r="A32" s="25" t="s">
        <v>101</v>
      </c>
      <c r="B32" s="15" t="s">
        <v>85</v>
      </c>
      <c r="C32" s="26" t="s">
        <v>4</v>
      </c>
      <c r="D32" s="16">
        <v>47.309139999999999</v>
      </c>
    </row>
    <row r="33" spans="1:5" s="15" customFormat="1" x14ac:dyDescent="0.25">
      <c r="A33" s="25" t="s">
        <v>102</v>
      </c>
      <c r="B33" s="15" t="s">
        <v>85</v>
      </c>
      <c r="C33" s="26" t="s">
        <v>4</v>
      </c>
      <c r="D33" s="16">
        <v>47.049140000000001</v>
      </c>
    </row>
    <row r="34" spans="1:5" s="15" customFormat="1" x14ac:dyDescent="0.25">
      <c r="A34" s="25" t="s">
        <v>103</v>
      </c>
      <c r="B34" s="15" t="s">
        <v>85</v>
      </c>
      <c r="C34" s="26" t="s">
        <v>4</v>
      </c>
      <c r="D34" s="16">
        <v>47.999130000000001</v>
      </c>
      <c r="E34" s="16">
        <f>AVERAGE(D32:D36)</f>
        <v>47.85313</v>
      </c>
    </row>
    <row r="35" spans="1:5" s="15" customFormat="1" x14ac:dyDescent="0.25">
      <c r="A35" s="25" t="s">
        <v>104</v>
      </c>
      <c r="B35" s="15" t="s">
        <v>85</v>
      </c>
      <c r="C35" s="26" t="s">
        <v>4</v>
      </c>
      <c r="D35" s="16">
        <v>48.699120000000001</v>
      </c>
    </row>
    <row r="36" spans="1:5" s="15" customFormat="1" x14ac:dyDescent="0.25">
      <c r="A36" s="25" t="s">
        <v>105</v>
      </c>
      <c r="B36" s="15" t="s">
        <v>85</v>
      </c>
      <c r="C36" s="26" t="s">
        <v>4</v>
      </c>
      <c r="D36" s="16">
        <v>48.209119999999999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2023-07-19T10:08:45Z</dcterms:modified>
</cp:coreProperties>
</file>