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Sebastian\Documents\GitHub\labo2023r\src\workflow-semillerio\"/>
    </mc:Choice>
  </mc:AlternateContent>
  <xr:revisionPtr revIDLastSave="0" documentId="13_ncr:1_{E9BAF88B-45DE-45CB-8D2E-88E18E02840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users" sheetId="1" r:id="rId1"/>
    <sheet name="exp" sheetId="2" r:id="rId2"/>
    <sheet name="rd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11" i="2" l="1"/>
  <c r="AN12" i="2"/>
  <c r="AN3" i="2"/>
  <c r="C8" i="2"/>
  <c r="AN8" i="2" s="1"/>
  <c r="E39" i="3"/>
  <c r="D12" i="2"/>
  <c r="O12" i="2"/>
  <c r="N12" i="2"/>
  <c r="E55" i="3" l="1"/>
  <c r="C10" i="2" s="1"/>
  <c r="AN10" i="2" s="1"/>
  <c r="E50" i="3"/>
  <c r="E45" i="3"/>
  <c r="C9" i="2" s="1"/>
  <c r="AN9" i="2" s="1"/>
  <c r="E34" i="3"/>
  <c r="C7" i="2" s="1"/>
  <c r="AN7" i="2" s="1"/>
  <c r="E29" i="3"/>
  <c r="E24" i="3"/>
  <c r="C6" i="2" s="1"/>
  <c r="AN6" i="2" s="1"/>
  <c r="E19" i="3" l="1"/>
  <c r="E14" i="3"/>
  <c r="E9" i="3" l="1"/>
  <c r="C5" i="2" s="1"/>
  <c r="AN5" i="2" s="1"/>
  <c r="E4" i="3"/>
  <c r="C4" i="2" s="1"/>
  <c r="AN4" i="2" s="1"/>
</calcChain>
</file>

<file path=xl/sharedStrings.xml><?xml version="1.0" encoding="utf-8"?>
<sst xmlns="http://schemas.openxmlformats.org/spreadsheetml/2006/main" count="276" uniqueCount="139">
  <si>
    <t>enriquevegasua@gmail.com</t>
  </si>
  <si>
    <t>C1nn4m0n</t>
  </si>
  <si>
    <t>sebastianpostiglioneua</t>
  </si>
  <si>
    <t>canela</t>
  </si>
  <si>
    <t>sebastianpostiglionebs</t>
  </si>
  <si>
    <t>user</t>
  </si>
  <si>
    <t>Pass gmail</t>
  </si>
  <si>
    <t>pass ubuntu</t>
  </si>
  <si>
    <t>TC</t>
  </si>
  <si>
    <t>Mastercard •••• 3244</t>
  </si>
  <si>
    <t>Visa •••• 6622</t>
  </si>
  <si>
    <t>nbsf black</t>
  </si>
  <si>
    <t>bmr black</t>
  </si>
  <si>
    <t>bucket</t>
  </si>
  <si>
    <t>enriquevagas976</t>
  </si>
  <si>
    <t>Visa •••• 2958</t>
  </si>
  <si>
    <t>banco</t>
  </si>
  <si>
    <t>Santander</t>
  </si>
  <si>
    <t>buckpostibs</t>
  </si>
  <si>
    <t>buckposti0001</t>
  </si>
  <si>
    <t>exp</t>
  </si>
  <si>
    <t>ratio</t>
  </si>
  <si>
    <t>desv</t>
  </si>
  <si>
    <t>gcia</t>
  </si>
  <si>
    <t>salida</t>
  </si>
  <si>
    <t>002sp</t>
  </si>
  <si>
    <t>csv</t>
  </si>
  <si>
    <t>vm-experimento06-grupob-033b-varsovia</t>
  </si>
  <si>
    <t>vm</t>
  </si>
  <si>
    <t>003sp</t>
  </si>
  <si>
    <t>vm-003sp-varsovia-bs</t>
  </si>
  <si>
    <t>creacion variables</t>
  </si>
  <si>
    <t>SP + mai (ver)</t>
  </si>
  <si>
    <t>ZZ7710_002sp_03_001_10500p</t>
  </si>
  <si>
    <t>archivo</t>
  </si>
  <si>
    <t>drive</t>
  </si>
  <si>
    <t>infortunio</t>
  </si>
  <si>
    <t>Gcia</t>
  </si>
  <si>
    <t>ZZ7710_002sp_03_001_11000p</t>
  </si>
  <si>
    <t>ZZ7710_002sp_03_001_11500p</t>
  </si>
  <si>
    <t>ZZ7710_002sp_03_001_12000p</t>
  </si>
  <si>
    <t>ZZ7710_002sp_03_001_12500p</t>
  </si>
  <si>
    <t>avg</t>
  </si>
  <si>
    <t>enriquevegasua</t>
  </si>
  <si>
    <t>004sp</t>
  </si>
  <si>
    <t>vm004-b-sp-treblinka-ev</t>
  </si>
  <si>
    <t>ZZ7710_003sp_03_064_10500p</t>
  </si>
  <si>
    <t>ZZ7710_003sp_03_064_11000p</t>
  </si>
  <si>
    <t>ZZ7710_003sp_03_064_11500p</t>
  </si>
  <si>
    <t>ZZ7710_003sp_03_064_12000p</t>
  </si>
  <si>
    <t>ZZ7710_003sp_03_064_12500p</t>
  </si>
  <si>
    <t>HB7810_002_003sp_hibrid_ponder_10500</t>
  </si>
  <si>
    <t>002_003sp</t>
  </si>
  <si>
    <t>HB7810_002_003sp_hibrid_ponder_11000</t>
  </si>
  <si>
    <t>HB7810_002_003sp_hibrid_ponder_11500</t>
  </si>
  <si>
    <t>HB7810_002_003sp_hibrid_ponder_12000</t>
  </si>
  <si>
    <t>HB7810_002_003sp_hibrid_ponder_12500</t>
  </si>
  <si>
    <t>HB7810_002_003sp_hibrid_simple_10500</t>
  </si>
  <si>
    <t>002_003sps</t>
  </si>
  <si>
    <t>HB7810_002_003sp_hibrid_simple_11000</t>
  </si>
  <si>
    <t>HB7810_002_003sp_hibrid_simple_11500</t>
  </si>
  <si>
    <t>HB7810_002_003sp_hibrid_simple_12000</t>
  </si>
  <si>
    <t>HB7810_002_003sp_hibrid_simple_12500</t>
  </si>
  <si>
    <t>ZZ7710_004sp_03_046_10000p</t>
  </si>
  <si>
    <t>ZZ7710_004sp_03_046_10500p</t>
  </si>
  <si>
    <t>ZZ7710_004sp_03_046_11000p</t>
  </si>
  <si>
    <t>ZZ7710_004sp_03_046_11500p</t>
  </si>
  <si>
    <t>ZZ7710_004sp_03_046_12000p</t>
  </si>
  <si>
    <t>005sp</t>
  </si>
  <si>
    <t>vm005-sp-treblinka-ev</t>
  </si>
  <si>
    <t>HB7810_003_004sp_hibrid_ponder_10500</t>
  </si>
  <si>
    <t>003_004sps</t>
  </si>
  <si>
    <t>HB7810_003_004sp_hibrid_ponder_11000</t>
  </si>
  <si>
    <t>HB7810_003_004sp_hibrid_ponder_11500</t>
  </si>
  <si>
    <t>HB7810_003_004sp_hibrid_ponder_12000</t>
  </si>
  <si>
    <t>HB7810_003_004sp_hibrid_ponder_12500</t>
  </si>
  <si>
    <t>meses no</t>
  </si>
  <si>
    <t>006sp</t>
  </si>
  <si>
    <t>vm-006-sp-varsovia-bs</t>
  </si>
  <si>
    <t>ZZ7710_005sp_03_065_10000p</t>
  </si>
  <si>
    <t>ZZ7710_005sp_03_065_10500p</t>
  </si>
  <si>
    <t>ZZ7710_005sp_03_065_11000p</t>
  </si>
  <si>
    <t>ZZ7710_005sp_03_065_11500p</t>
  </si>
  <si>
    <t>ZZ7710_005sp_03_065_12500p</t>
  </si>
  <si>
    <t>007sp</t>
  </si>
  <si>
    <t>vm007-b-sp-treblinka-ev</t>
  </si>
  <si>
    <t>008sp</t>
  </si>
  <si>
    <t>vm008-sp-treblinka-spua</t>
  </si>
  <si>
    <t>ZZ7710_007sp_03_047_10000p.csv</t>
  </si>
  <si>
    <t>ZZ7710_007sp_03_047_10500p.csv</t>
  </si>
  <si>
    <t>ZZ7710_007sp_03_047_11000p.csv</t>
  </si>
  <si>
    <t>ZZ7710_007sp_03_047_11500p.csv</t>
  </si>
  <si>
    <t>ZZ7710_007sp_03_047_12000p.csv</t>
  </si>
  <si>
    <t>HB7810_004_007sp_hibrid_ponder_10500</t>
  </si>
  <si>
    <t>HB7810_004_007sp_hibrid_ponder_11000</t>
  </si>
  <si>
    <t>004_007sps</t>
  </si>
  <si>
    <t>HB7810_004_007sp_hibrid_ponder_11500</t>
  </si>
  <si>
    <t>HB7810_004_007sp_hibrid_simple_12000</t>
  </si>
  <si>
    <t>HB7810_004_007sp_hibrid_simple_12500</t>
  </si>
  <si>
    <t>ZZ7710_008sp_03_066_10000p</t>
  </si>
  <si>
    <t>ZZ7710_008sp_03_066_10500p</t>
  </si>
  <si>
    <t>ZZ7710_008sp_03_066_11000p</t>
  </si>
  <si>
    <t>ZZ7710_008sp_03_066_11500p</t>
  </si>
  <si>
    <t>ZZ7710_008sp_03_066_12000p</t>
  </si>
  <si>
    <t>009sp</t>
  </si>
  <si>
    <t>vm004-b-sp-lasvegas-ev</t>
  </si>
  <si>
    <t>010sp</t>
  </si>
  <si>
    <t>ZZ7710_006sp_03_039_10000p</t>
  </si>
  <si>
    <t>ZZ7710_006sp_03_039_10500p</t>
  </si>
  <si>
    <t>ZZ7710_006sp_03_039_11000p</t>
  </si>
  <si>
    <t>ZZ7710_006sp_03_039_11500p</t>
  </si>
  <si>
    <t>ZZ7710_006sp_03_039_12000p</t>
  </si>
  <si>
    <t>ZZ7710_006sp_03_039_12500p</t>
  </si>
  <si>
    <t>datos</t>
  </si>
  <si>
    <t>trees</t>
  </si>
  <si>
    <t>max.depth</t>
  </si>
  <si>
    <t>min.node.size</t>
  </si>
  <si>
    <t>min_data_in_leaf</t>
  </si>
  <si>
    <t>mtry</t>
  </si>
  <si>
    <t xml:space="preserve">undersampling </t>
  </si>
  <si>
    <t>lag1</t>
  </si>
  <si>
    <t>lag2</t>
  </si>
  <si>
    <t>run</t>
  </si>
  <si>
    <t>ventana</t>
  </si>
  <si>
    <t>tendencia</t>
  </si>
  <si>
    <t>min</t>
  </si>
  <si>
    <t>max</t>
  </si>
  <si>
    <t>prom</t>
  </si>
  <si>
    <t>ratioavg</t>
  </si>
  <si>
    <t>ratiomax</t>
  </si>
  <si>
    <t>Tendencias1</t>
  </si>
  <si>
    <t>Tendencias2</t>
  </si>
  <si>
    <t>SP</t>
  </si>
  <si>
    <t>Solo gd</t>
  </si>
  <si>
    <t>test</t>
  </si>
  <si>
    <t>train</t>
  </si>
  <si>
    <t>training</t>
  </si>
  <si>
    <t>validation</t>
  </si>
  <si>
    <t>202106 y 202107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</si>
</sst>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202124"/>
      <name val="Arial"/>
      <family val="2"/>
    </font>
    <font>
      <sz val="11"/>
      <color theme="1"/>
      <name val="Calibri"/>
      <family val="2"/>
      <scheme val="minor"/>
    </font>
    <font>
      <sz val="11"/>
      <color rgb="FF202124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65">
    <xf numFmtId="0" fontId="0" fillId="0" borderId="0" xfId="0"/>
    <xf numFmtId="0" fontId="2" fillId="0" borderId="0" xfId="1"/>
    <xf numFmtId="0" fontId="3" fillId="0" borderId="0" xfId="0" applyFont="1"/>
    <xf numFmtId="0" fontId="1" fillId="0" borderId="0" xfId="0" applyFont="1"/>
    <xf numFmtId="44" fontId="0" fillId="0" borderId="0" xfId="2" applyFont="1"/>
    <xf numFmtId="0" fontId="0" fillId="2" borderId="0" xfId="0" applyFill="1"/>
    <xf numFmtId="44" fontId="0" fillId="2" borderId="0" xfId="2" applyFont="1" applyFill="1"/>
    <xf numFmtId="44" fontId="0" fillId="2" borderId="0" xfId="0" applyNumberFormat="1" applyFill="1"/>
    <xf numFmtId="44" fontId="1" fillId="0" borderId="0" xfId="2" applyFont="1"/>
    <xf numFmtId="0" fontId="0" fillId="3" borderId="0" xfId="0" applyFill="1"/>
    <xf numFmtId="44" fontId="0" fillId="3" borderId="0" xfId="2" applyFont="1" applyFill="1"/>
    <xf numFmtId="0" fontId="0" fillId="4" borderId="0" xfId="0" applyFill="1"/>
    <xf numFmtId="44" fontId="0" fillId="4" borderId="0" xfId="2" applyFont="1" applyFill="1"/>
    <xf numFmtId="0" fontId="0" fillId="5" borderId="0" xfId="0" applyFill="1"/>
    <xf numFmtId="44" fontId="0" fillId="5" borderId="0" xfId="2" applyFont="1" applyFill="1"/>
    <xf numFmtId="0" fontId="0" fillId="6" borderId="0" xfId="0" applyFill="1"/>
    <xf numFmtId="44" fontId="0" fillId="6" borderId="0" xfId="2" applyFont="1" applyFill="1"/>
    <xf numFmtId="0" fontId="0" fillId="7" borderId="0" xfId="0" applyFill="1"/>
    <xf numFmtId="44" fontId="0" fillId="7" borderId="0" xfId="2" applyFont="1" applyFill="1"/>
    <xf numFmtId="0" fontId="5" fillId="3" borderId="0" xfId="0" applyFont="1" applyFill="1"/>
    <xf numFmtId="0" fontId="0" fillId="3" borderId="1" xfId="0" applyFill="1" applyBorder="1"/>
    <xf numFmtId="0" fontId="0" fillId="8" borderId="0" xfId="0" applyFill="1"/>
    <xf numFmtId="44" fontId="0" fillId="8" borderId="0" xfId="2" applyFont="1" applyFill="1"/>
    <xf numFmtId="0" fontId="5" fillId="9" borderId="0" xfId="0" applyFont="1" applyFill="1"/>
    <xf numFmtId="0" fontId="0" fillId="9" borderId="0" xfId="0" applyFill="1"/>
    <xf numFmtId="44" fontId="0" fillId="9" borderId="0" xfId="2" applyFont="1" applyFill="1"/>
    <xf numFmtId="0" fontId="0" fillId="10" borderId="0" xfId="0" applyFill="1"/>
    <xf numFmtId="44" fontId="0" fillId="10" borderId="0" xfId="2" applyFont="1" applyFill="1"/>
    <xf numFmtId="0" fontId="0" fillId="11" borderId="0" xfId="0" applyFill="1"/>
    <xf numFmtId="44" fontId="0" fillId="11" borderId="0" xfId="2" applyFont="1" applyFill="1"/>
    <xf numFmtId="0" fontId="0" fillId="12" borderId="1" xfId="0" applyFill="1" applyBorder="1" applyAlignment="1"/>
    <xf numFmtId="44" fontId="0" fillId="12" borderId="1" xfId="0" applyNumberFormat="1" applyFill="1" applyBorder="1" applyAlignment="1"/>
    <xf numFmtId="0" fontId="1" fillId="12" borderId="0" xfId="0" applyFont="1" applyFill="1" applyBorder="1" applyAlignment="1">
      <alignment horizontal="center"/>
    </xf>
    <xf numFmtId="0" fontId="1" fillId="12" borderId="1" xfId="0" applyFont="1" applyFill="1" applyBorder="1" applyAlignment="1"/>
    <xf numFmtId="0" fontId="0" fillId="12" borderId="0" xfId="0" applyFill="1" applyBorder="1" applyAlignment="1">
      <alignment horizontal="center"/>
    </xf>
    <xf numFmtId="0" fontId="0" fillId="12" borderId="0" xfId="0" applyFill="1" applyBorder="1" applyAlignment="1"/>
    <xf numFmtId="0" fontId="1" fillId="12" borderId="0" xfId="0" applyFont="1" applyFill="1" applyBorder="1" applyAlignment="1"/>
    <xf numFmtId="0" fontId="0" fillId="12" borderId="0" xfId="0" applyFill="1" applyBorder="1" applyAlignment="1">
      <alignment horizontal="center"/>
    </xf>
    <xf numFmtId="0" fontId="2" fillId="12" borderId="1" xfId="1" applyFill="1" applyBorder="1" applyAlignment="1"/>
    <xf numFmtId="0" fontId="1" fillId="12" borderId="2" xfId="0" applyFont="1" applyFill="1" applyBorder="1" applyAlignment="1"/>
    <xf numFmtId="0" fontId="0" fillId="12" borderId="2" xfId="0" applyFill="1" applyBorder="1" applyAlignment="1"/>
    <xf numFmtId="0" fontId="1" fillId="12" borderId="3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12" borderId="6" xfId="0" applyFont="1" applyFill="1" applyBorder="1" applyAlignment="1"/>
    <xf numFmtId="0" fontId="1" fillId="12" borderId="7" xfId="0" applyFont="1" applyFill="1" applyBorder="1" applyAlignment="1"/>
    <xf numFmtId="0" fontId="0" fillId="12" borderId="6" xfId="0" applyFill="1" applyBorder="1" applyAlignment="1"/>
    <xf numFmtId="0" fontId="0" fillId="12" borderId="7" xfId="0" applyFill="1" applyBorder="1" applyAlignment="1"/>
    <xf numFmtId="0" fontId="0" fillId="12" borderId="8" xfId="0" applyFill="1" applyBorder="1" applyAlignment="1"/>
    <xf numFmtId="0" fontId="0" fillId="12" borderId="9" xfId="0" applyFill="1" applyBorder="1" applyAlignment="1"/>
    <xf numFmtId="0" fontId="0" fillId="12" borderId="10" xfId="0" applyFill="1" applyBorder="1" applyAlignment="1"/>
    <xf numFmtId="0" fontId="0" fillId="12" borderId="11" xfId="0" applyFill="1" applyBorder="1" applyAlignment="1"/>
    <xf numFmtId="0" fontId="0" fillId="12" borderId="12" xfId="0" applyFill="1" applyBorder="1" applyAlignment="1"/>
    <xf numFmtId="0" fontId="0" fillId="12" borderId="13" xfId="0" applyFill="1" applyBorder="1" applyAlignment="1"/>
    <xf numFmtId="0" fontId="1" fillId="12" borderId="14" xfId="0" applyFont="1" applyFill="1" applyBorder="1" applyAlignment="1"/>
    <xf numFmtId="0" fontId="0" fillId="12" borderId="14" xfId="0" applyFill="1" applyBorder="1" applyAlignment="1"/>
    <xf numFmtId="0" fontId="0" fillId="12" borderId="15" xfId="0" applyFill="1" applyBorder="1" applyAlignment="1"/>
    <xf numFmtId="0" fontId="0" fillId="12" borderId="16" xfId="0" applyFill="1" applyBorder="1" applyAlignment="1"/>
    <xf numFmtId="0" fontId="1" fillId="12" borderId="17" xfId="0" applyFont="1" applyFill="1" applyBorder="1" applyAlignment="1">
      <alignment horizontal="center"/>
    </xf>
    <xf numFmtId="0" fontId="1" fillId="12" borderId="18" xfId="0" applyFont="1" applyFill="1" applyBorder="1" applyAlignment="1">
      <alignment horizontal="center"/>
    </xf>
    <xf numFmtId="0" fontId="1" fillId="12" borderId="19" xfId="0" applyFont="1" applyFill="1" applyBorder="1" applyAlignment="1">
      <alignment horizontal="center"/>
    </xf>
    <xf numFmtId="44" fontId="0" fillId="12" borderId="0" xfId="2" applyFont="1" applyFill="1" applyBorder="1" applyAlignment="1"/>
    <xf numFmtId="0" fontId="0" fillId="12" borderId="3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12" borderId="8" xfId="0" applyFill="1" applyBorder="1" applyAlignment="1">
      <alignment horizontal="center"/>
    </xf>
  </cellXfs>
  <cellStyles count="3">
    <cellStyle name="Hipervínculo" xfId="1" builtinId="8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nriquevegasua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nsole.cloud.google.com/compute/instancesDetail/zones/europe-central2-b/instances/vm008-sp-treblinka-spua?project=true-bit-38911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baseColWidth="10" defaultColWidth="9.140625" defaultRowHeight="15" x14ac:dyDescent="0.25"/>
  <cols>
    <col min="1" max="1" width="26.5703125" bestFit="1" customWidth="1"/>
    <col min="2" max="2" width="10.28515625" bestFit="1" customWidth="1"/>
    <col min="3" max="3" width="11.7109375" bestFit="1" customWidth="1"/>
    <col min="4" max="4" width="26.140625" bestFit="1" customWidth="1"/>
    <col min="5" max="5" width="10" bestFit="1" customWidth="1"/>
    <col min="6" max="6" width="15.85546875" bestFit="1" customWidth="1"/>
  </cols>
  <sheetData>
    <row r="1" spans="1:7" s="3" customFormat="1" x14ac:dyDescent="0.25">
      <c r="A1" s="3" t="s">
        <v>5</v>
      </c>
      <c r="B1" s="3" t="s">
        <v>6</v>
      </c>
      <c r="C1" s="3" t="s">
        <v>7</v>
      </c>
      <c r="D1" s="3" t="s">
        <v>8</v>
      </c>
      <c r="E1" s="3" t="s">
        <v>16</v>
      </c>
      <c r="F1" s="3" t="s">
        <v>13</v>
      </c>
      <c r="G1" s="3" t="s">
        <v>76</v>
      </c>
    </row>
    <row r="2" spans="1:7" x14ac:dyDescent="0.25">
      <c r="A2" s="1" t="s">
        <v>0</v>
      </c>
      <c r="B2" t="s">
        <v>1</v>
      </c>
      <c r="C2" t="s">
        <v>3</v>
      </c>
      <c r="D2" t="s">
        <v>15</v>
      </c>
      <c r="E2" t="s">
        <v>17</v>
      </c>
      <c r="F2" t="s">
        <v>14</v>
      </c>
      <c r="G2">
        <v>201910</v>
      </c>
    </row>
    <row r="3" spans="1:7" ht="18" x14ac:dyDescent="0.25">
      <c r="A3" t="s">
        <v>2</v>
      </c>
      <c r="C3" t="s">
        <v>3</v>
      </c>
      <c r="D3" s="2" t="s">
        <v>10</v>
      </c>
      <c r="E3" t="s">
        <v>11</v>
      </c>
      <c r="F3" t="s">
        <v>19</v>
      </c>
      <c r="G3">
        <v>202006</v>
      </c>
    </row>
    <row r="4" spans="1:7" ht="18" x14ac:dyDescent="0.25">
      <c r="A4" t="s">
        <v>4</v>
      </c>
      <c r="C4" t="s">
        <v>3</v>
      </c>
      <c r="D4" s="2" t="s">
        <v>9</v>
      </c>
      <c r="E4" t="s">
        <v>12</v>
      </c>
      <c r="F4" t="s">
        <v>18</v>
      </c>
    </row>
  </sheetData>
  <hyperlinks>
    <hyperlink ref="A2" r:id="rId1" xr:uid="{362EA3DF-F5EB-4283-8C5C-89BC32EFEB7B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23825-D687-48AB-A668-4A5F8C2B6B23}">
  <dimension ref="A1:AN83"/>
  <sheetViews>
    <sheetView tabSelected="1" workbookViewId="0">
      <pane xSplit="1" ySplit="3" topLeftCell="G4" activePane="bottomRight" state="frozen"/>
      <selection pane="topRight" activeCell="B1" sqref="B1"/>
      <selection pane="bottomLeft" activeCell="A2" sqref="A2"/>
      <selection pane="bottomRight" activeCell="AK3" sqref="AK3"/>
    </sheetView>
  </sheetViews>
  <sheetFormatPr baseColWidth="10" defaultRowHeight="15" x14ac:dyDescent="0.25"/>
  <cols>
    <col min="1" max="1" width="6" style="35" bestFit="1" customWidth="1"/>
    <col min="2" max="2" width="21.85546875" style="35" bestFit="1" customWidth="1"/>
    <col min="3" max="3" width="8.42578125" style="35" bestFit="1" customWidth="1"/>
    <col min="4" max="4" width="6.140625" style="35" bestFit="1" customWidth="1"/>
    <col min="5" max="5" width="38.5703125" style="35" bestFit="1" customWidth="1"/>
    <col min="6" max="6" width="17" style="35" bestFit="1" customWidth="1"/>
    <col min="7" max="7" width="5.5703125" style="35" bestFit="1" customWidth="1"/>
    <col min="8" max="8" width="10.5703125" style="35" bestFit="1" customWidth="1"/>
    <col min="9" max="9" width="13.5703125" style="35" bestFit="1" customWidth="1"/>
    <col min="10" max="10" width="5.140625" style="35" bestFit="1" customWidth="1"/>
    <col min="11" max="11" width="16.5703125" style="35" bestFit="1" customWidth="1"/>
    <col min="12" max="13" width="5.42578125" style="35" bestFit="1" customWidth="1"/>
    <col min="14" max="15" width="5.140625" style="35" bestFit="1" customWidth="1"/>
    <col min="16" max="16" width="5.42578125" style="47" bestFit="1" customWidth="1"/>
    <col min="17" max="17" width="8.140625" style="35" bestFit="1" customWidth="1"/>
    <col min="18" max="18" width="9.85546875" style="35" bestFit="1" customWidth="1"/>
    <col min="19" max="19" width="4.42578125" style="35" bestFit="1" customWidth="1"/>
    <col min="20" max="20" width="4.7109375" style="35" bestFit="1" customWidth="1"/>
    <col min="21" max="21" width="5.7109375" style="35" bestFit="1" customWidth="1"/>
    <col min="22" max="22" width="8.140625" style="35" bestFit="1" customWidth="1"/>
    <col min="23" max="23" width="8.85546875" style="48" bestFit="1" customWidth="1"/>
    <col min="24" max="24" width="4" style="35" bestFit="1" customWidth="1"/>
    <col min="25" max="25" width="8.140625" style="35" bestFit="1" customWidth="1"/>
    <col min="26" max="26" width="9.85546875" style="35" bestFit="1" customWidth="1"/>
    <col min="27" max="27" width="4.42578125" style="35" bestFit="1" customWidth="1"/>
    <col min="28" max="28" width="4.7109375" style="35" bestFit="1" customWidth="1"/>
    <col min="29" max="29" width="5.7109375" style="35" bestFit="1" customWidth="1"/>
    <col min="30" max="30" width="8.140625" style="35" bestFit="1" customWidth="1"/>
    <col min="31" max="31" width="8.85546875" style="35" bestFit="1" customWidth="1"/>
    <col min="32" max="32" width="14.7109375" style="35" bestFit="1" customWidth="1"/>
    <col min="33" max="33" width="5.140625" style="35" bestFit="1" customWidth="1"/>
    <col min="34" max="34" width="7.85546875" style="35" bestFit="1" customWidth="1"/>
    <col min="35" max="35" width="9.85546875" style="35" bestFit="1" customWidth="1"/>
    <col min="36" max="36" width="14.85546875" style="35" bestFit="1" customWidth="1"/>
    <col min="37" max="39" width="14.85546875" style="35" customWidth="1"/>
    <col min="40" max="16384" width="11.42578125" style="35"/>
  </cols>
  <sheetData>
    <row r="1" spans="1:40" ht="15.75" thickBot="1" x14ac:dyDescent="0.3">
      <c r="A1" s="34" t="s">
        <v>113</v>
      </c>
      <c r="B1" s="34"/>
      <c r="F1" s="52">
        <v>721</v>
      </c>
      <c r="G1" s="32">
        <v>731</v>
      </c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61">
        <v>741</v>
      </c>
      <c r="AG1" s="62"/>
      <c r="AH1" s="62"/>
      <c r="AI1" s="62"/>
      <c r="AJ1" s="63"/>
      <c r="AK1" s="37"/>
      <c r="AL1" s="37"/>
      <c r="AM1" s="37"/>
    </row>
    <row r="2" spans="1:40" x14ac:dyDescent="0.25">
      <c r="A2" s="37"/>
      <c r="B2" s="37"/>
      <c r="F2" s="52">
        <v>721</v>
      </c>
      <c r="G2" s="57" t="s">
        <v>114</v>
      </c>
      <c r="H2" s="58"/>
      <c r="I2" s="58"/>
      <c r="J2" s="58"/>
      <c r="K2" s="58"/>
      <c r="L2" s="58"/>
      <c r="M2" s="58"/>
      <c r="N2" s="58"/>
      <c r="O2" s="59"/>
      <c r="P2" s="41" t="s">
        <v>130</v>
      </c>
      <c r="Q2" s="42"/>
      <c r="R2" s="42"/>
      <c r="S2" s="42"/>
      <c r="T2" s="42"/>
      <c r="U2" s="42"/>
      <c r="V2" s="42"/>
      <c r="W2" s="42"/>
      <c r="X2" s="41" t="s">
        <v>131</v>
      </c>
      <c r="Y2" s="42"/>
      <c r="Z2" s="42"/>
      <c r="AA2" s="42"/>
      <c r="AB2" s="42"/>
      <c r="AC2" s="42"/>
      <c r="AD2" s="42"/>
      <c r="AE2" s="42"/>
      <c r="AF2" s="64"/>
      <c r="AG2" s="37"/>
      <c r="AJ2" s="48"/>
    </row>
    <row r="3" spans="1:40" s="36" customFormat="1" x14ac:dyDescent="0.25">
      <c r="A3" s="33" t="s">
        <v>20</v>
      </c>
      <c r="B3" s="33" t="s">
        <v>5</v>
      </c>
      <c r="C3" s="33" t="s">
        <v>23</v>
      </c>
      <c r="D3" s="33" t="s">
        <v>24</v>
      </c>
      <c r="E3" s="33" t="s">
        <v>28</v>
      </c>
      <c r="F3" s="53" t="s">
        <v>31</v>
      </c>
      <c r="G3" s="43" t="s">
        <v>114</v>
      </c>
      <c r="H3" s="33" t="s">
        <v>115</v>
      </c>
      <c r="I3" s="33" t="s">
        <v>116</v>
      </c>
      <c r="J3" s="33" t="s">
        <v>118</v>
      </c>
      <c r="K3" s="33" t="s">
        <v>117</v>
      </c>
      <c r="L3" s="33" t="s">
        <v>120</v>
      </c>
      <c r="M3" s="33" t="s">
        <v>121</v>
      </c>
      <c r="N3" s="33" t="s">
        <v>21</v>
      </c>
      <c r="O3" s="44" t="s">
        <v>22</v>
      </c>
      <c r="P3" s="43" t="s">
        <v>122</v>
      </c>
      <c r="Q3" s="33" t="s">
        <v>123</v>
      </c>
      <c r="R3" s="33" t="s">
        <v>124</v>
      </c>
      <c r="S3" s="33" t="s">
        <v>125</v>
      </c>
      <c r="T3" s="33" t="s">
        <v>126</v>
      </c>
      <c r="U3" s="33" t="s">
        <v>127</v>
      </c>
      <c r="V3" s="33" t="s">
        <v>128</v>
      </c>
      <c r="W3" s="39" t="s">
        <v>129</v>
      </c>
      <c r="X3" s="43" t="s">
        <v>122</v>
      </c>
      <c r="Y3" s="33" t="s">
        <v>123</v>
      </c>
      <c r="Z3" s="33" t="s">
        <v>124</v>
      </c>
      <c r="AA3" s="33" t="s">
        <v>125</v>
      </c>
      <c r="AB3" s="33" t="s">
        <v>126</v>
      </c>
      <c r="AC3" s="33" t="s">
        <v>127</v>
      </c>
      <c r="AD3" s="33" t="s">
        <v>128</v>
      </c>
      <c r="AE3" s="39" t="s">
        <v>129</v>
      </c>
      <c r="AF3" s="43" t="s">
        <v>119</v>
      </c>
      <c r="AG3" s="33" t="s">
        <v>135</v>
      </c>
      <c r="AH3" s="33" t="s">
        <v>136</v>
      </c>
      <c r="AI3" s="33" t="s">
        <v>137</v>
      </c>
      <c r="AJ3" s="44" t="s">
        <v>134</v>
      </c>
      <c r="AN3" s="36" t="str">
        <f>C3</f>
        <v>gcia</v>
      </c>
    </row>
    <row r="4" spans="1:40" x14ac:dyDescent="0.25">
      <c r="A4" s="30" t="s">
        <v>25</v>
      </c>
      <c r="B4" s="30" t="s">
        <v>4</v>
      </c>
      <c r="C4" s="31">
        <f>rdos!E4</f>
        <v>49.449102000000003</v>
      </c>
      <c r="D4" s="30" t="s">
        <v>26</v>
      </c>
      <c r="E4" s="30" t="s">
        <v>27</v>
      </c>
      <c r="F4" s="54" t="s">
        <v>133</v>
      </c>
      <c r="G4" s="45">
        <v>20</v>
      </c>
      <c r="H4" s="30">
        <v>4</v>
      </c>
      <c r="I4" s="30">
        <v>1000</v>
      </c>
      <c r="J4" s="30">
        <v>40</v>
      </c>
      <c r="K4" s="30">
        <v>260</v>
      </c>
      <c r="L4" s="30">
        <v>1</v>
      </c>
      <c r="M4" s="30">
        <v>1</v>
      </c>
      <c r="N4" s="30">
        <v>0.5</v>
      </c>
      <c r="O4" s="46">
        <v>0.5</v>
      </c>
      <c r="P4" s="45">
        <v>1</v>
      </c>
      <c r="Q4" s="30">
        <v>6</v>
      </c>
      <c r="R4" s="45">
        <v>1</v>
      </c>
      <c r="S4" s="30">
        <v>0</v>
      </c>
      <c r="T4" s="30">
        <v>0</v>
      </c>
      <c r="U4" s="30">
        <v>0</v>
      </c>
      <c r="V4" s="30">
        <v>0</v>
      </c>
      <c r="W4" s="40">
        <v>0</v>
      </c>
      <c r="X4" s="45">
        <v>0</v>
      </c>
      <c r="Y4" s="30">
        <v>3</v>
      </c>
      <c r="Z4" s="30">
        <v>1</v>
      </c>
      <c r="AA4" s="30">
        <v>0</v>
      </c>
      <c r="AB4" s="30">
        <v>0</v>
      </c>
      <c r="AC4" s="30">
        <v>0</v>
      </c>
      <c r="AD4" s="30">
        <v>0</v>
      </c>
      <c r="AE4" s="40">
        <v>0</v>
      </c>
      <c r="AF4" s="45">
        <v>0.4</v>
      </c>
      <c r="AG4" s="30">
        <v>18</v>
      </c>
      <c r="AH4" s="30">
        <v>18</v>
      </c>
      <c r="AI4" s="30">
        <v>202106</v>
      </c>
      <c r="AJ4" s="46">
        <v>202107</v>
      </c>
      <c r="AN4" s="60">
        <f t="shared" ref="AN4:AN12" si="0">C4</f>
        <v>49.449102000000003</v>
      </c>
    </row>
    <row r="5" spans="1:40" x14ac:dyDescent="0.25">
      <c r="A5" s="30" t="s">
        <v>29</v>
      </c>
      <c r="B5" s="30" t="s">
        <v>4</v>
      </c>
      <c r="C5" s="31">
        <f>rdos!E9</f>
        <v>50.395083999999997</v>
      </c>
      <c r="D5" s="30" t="s">
        <v>26</v>
      </c>
      <c r="E5" s="30" t="s">
        <v>30</v>
      </c>
      <c r="F5" s="54" t="s">
        <v>32</v>
      </c>
      <c r="G5" s="45">
        <v>20</v>
      </c>
      <c r="H5" s="30">
        <v>4</v>
      </c>
      <c r="I5" s="30">
        <v>666</v>
      </c>
      <c r="J5" s="30">
        <v>50</v>
      </c>
      <c r="K5" s="30">
        <v>500</v>
      </c>
      <c r="L5" s="30">
        <v>1</v>
      </c>
      <c r="M5" s="30">
        <v>1</v>
      </c>
      <c r="N5" s="30">
        <v>1</v>
      </c>
      <c r="O5" s="46">
        <v>2</v>
      </c>
      <c r="P5" s="45">
        <v>1</v>
      </c>
      <c r="Q5" s="30">
        <v>6</v>
      </c>
      <c r="R5" s="45">
        <v>1</v>
      </c>
      <c r="S5" s="30">
        <v>0</v>
      </c>
      <c r="T5" s="30">
        <v>0</v>
      </c>
      <c r="U5" s="30">
        <v>0</v>
      </c>
      <c r="V5" s="30">
        <v>0</v>
      </c>
      <c r="W5" s="40">
        <v>0</v>
      </c>
      <c r="X5" s="45">
        <v>1</v>
      </c>
      <c r="Y5" s="30">
        <v>3</v>
      </c>
      <c r="Z5" s="30">
        <v>1</v>
      </c>
      <c r="AA5" s="30">
        <v>0</v>
      </c>
      <c r="AB5" s="30">
        <v>0</v>
      </c>
      <c r="AC5" s="30">
        <v>0</v>
      </c>
      <c r="AD5" s="30">
        <v>0</v>
      </c>
      <c r="AE5" s="40">
        <v>0</v>
      </c>
      <c r="AF5" s="45">
        <v>0.4</v>
      </c>
      <c r="AG5" s="30">
        <v>10</v>
      </c>
      <c r="AH5" s="30">
        <v>10</v>
      </c>
      <c r="AI5" s="30">
        <v>202106</v>
      </c>
      <c r="AJ5" s="46">
        <v>202107</v>
      </c>
      <c r="AN5" s="60">
        <f t="shared" si="0"/>
        <v>50.395083999999997</v>
      </c>
    </row>
    <row r="6" spans="1:40" x14ac:dyDescent="0.25">
      <c r="A6" s="30" t="s">
        <v>44</v>
      </c>
      <c r="B6" s="30" t="s">
        <v>43</v>
      </c>
      <c r="C6" s="31">
        <f>rdos!E24</f>
        <v>52.421048000000006</v>
      </c>
      <c r="D6" s="30" t="s">
        <v>26</v>
      </c>
      <c r="E6" s="30" t="s">
        <v>45</v>
      </c>
      <c r="F6" s="54" t="s">
        <v>132</v>
      </c>
      <c r="G6" s="45">
        <v>66</v>
      </c>
      <c r="H6" s="30">
        <v>6</v>
      </c>
      <c r="I6" s="30">
        <v>666</v>
      </c>
      <c r="J6" s="30">
        <v>66</v>
      </c>
      <c r="K6" s="30">
        <v>520</v>
      </c>
      <c r="L6" s="30">
        <v>1</v>
      </c>
      <c r="M6" s="30">
        <v>1</v>
      </c>
      <c r="N6" s="30">
        <v>0.66</v>
      </c>
      <c r="O6" s="46">
        <v>2</v>
      </c>
      <c r="P6" s="45">
        <v>1</v>
      </c>
      <c r="Q6" s="30">
        <v>6</v>
      </c>
      <c r="R6" s="45">
        <v>1</v>
      </c>
      <c r="S6" s="30">
        <v>0</v>
      </c>
      <c r="T6" s="30">
        <v>0</v>
      </c>
      <c r="U6" s="30">
        <v>1</v>
      </c>
      <c r="V6" s="30">
        <v>0</v>
      </c>
      <c r="W6" s="40">
        <v>0</v>
      </c>
      <c r="X6" s="45">
        <v>0</v>
      </c>
      <c r="Y6" s="30">
        <v>6</v>
      </c>
      <c r="Z6" s="30">
        <v>1</v>
      </c>
      <c r="AA6" s="30">
        <v>0</v>
      </c>
      <c r="AB6" s="30">
        <v>0</v>
      </c>
      <c r="AC6" s="30">
        <v>0</v>
      </c>
      <c r="AD6" s="30">
        <v>0</v>
      </c>
      <c r="AE6" s="40">
        <v>0</v>
      </c>
      <c r="AF6" s="45">
        <v>0.25</v>
      </c>
      <c r="AG6" s="30">
        <v>18</v>
      </c>
      <c r="AH6" s="30">
        <v>18</v>
      </c>
      <c r="AI6" s="30">
        <v>202106</v>
      </c>
      <c r="AJ6" s="46">
        <v>202107</v>
      </c>
      <c r="AN6" s="60">
        <f t="shared" si="0"/>
        <v>52.421048000000006</v>
      </c>
    </row>
    <row r="7" spans="1:40" x14ac:dyDescent="0.25">
      <c r="A7" s="30" t="s">
        <v>68</v>
      </c>
      <c r="B7" s="30" t="s">
        <v>43</v>
      </c>
      <c r="C7" s="31">
        <f>rdos!E34</f>
        <v>47.85313</v>
      </c>
      <c r="D7" s="30" t="s">
        <v>26</v>
      </c>
      <c r="E7" s="30" t="s">
        <v>69</v>
      </c>
      <c r="F7" s="54" t="s">
        <v>132</v>
      </c>
      <c r="G7" s="45">
        <v>66</v>
      </c>
      <c r="H7" s="30">
        <v>9</v>
      </c>
      <c r="I7" s="30">
        <v>666</v>
      </c>
      <c r="J7" s="30">
        <v>66</v>
      </c>
      <c r="K7" s="30">
        <v>520</v>
      </c>
      <c r="L7" s="30">
        <v>1</v>
      </c>
      <c r="M7" s="30">
        <v>1</v>
      </c>
      <c r="N7" s="30">
        <v>0.66</v>
      </c>
      <c r="O7" s="46">
        <v>2</v>
      </c>
      <c r="P7" s="45">
        <v>1</v>
      </c>
      <c r="Q7" s="30">
        <v>6</v>
      </c>
      <c r="R7" s="45">
        <v>1</v>
      </c>
      <c r="S7" s="30">
        <v>0</v>
      </c>
      <c r="T7" s="30">
        <v>0</v>
      </c>
      <c r="U7" s="30">
        <v>1</v>
      </c>
      <c r="V7" s="30">
        <v>0</v>
      </c>
      <c r="W7" s="40">
        <v>0</v>
      </c>
      <c r="X7" s="45">
        <v>0</v>
      </c>
      <c r="Y7" s="30">
        <v>6</v>
      </c>
      <c r="Z7" s="30">
        <v>1</v>
      </c>
      <c r="AA7" s="30">
        <v>0</v>
      </c>
      <c r="AB7" s="30">
        <v>0</v>
      </c>
      <c r="AC7" s="30">
        <v>0</v>
      </c>
      <c r="AD7" s="30">
        <v>0</v>
      </c>
      <c r="AE7" s="40">
        <v>0</v>
      </c>
      <c r="AF7" s="45">
        <v>0.25</v>
      </c>
      <c r="AG7" s="30">
        <v>20</v>
      </c>
      <c r="AH7" s="30">
        <v>20</v>
      </c>
      <c r="AI7" s="30">
        <v>202106</v>
      </c>
      <c r="AJ7" s="46">
        <v>202107</v>
      </c>
      <c r="AN7" s="60">
        <f t="shared" si="0"/>
        <v>47.85313</v>
      </c>
    </row>
    <row r="8" spans="1:40" x14ac:dyDescent="0.25">
      <c r="A8" s="30" t="s">
        <v>77</v>
      </c>
      <c r="B8" s="30" t="s">
        <v>4</v>
      </c>
      <c r="C8" s="31">
        <f>rdos!E39</f>
        <v>48.925776666666671</v>
      </c>
      <c r="D8" s="30" t="s">
        <v>26</v>
      </c>
      <c r="E8" s="30" t="s">
        <v>78</v>
      </c>
      <c r="F8" s="54" t="s">
        <v>132</v>
      </c>
      <c r="G8" s="45">
        <v>66</v>
      </c>
      <c r="H8" s="30">
        <v>9</v>
      </c>
      <c r="I8" s="30">
        <v>666</v>
      </c>
      <c r="J8" s="30">
        <v>66</v>
      </c>
      <c r="K8" s="30">
        <v>520</v>
      </c>
      <c r="L8" s="30">
        <v>1</v>
      </c>
      <c r="M8" s="30">
        <v>1</v>
      </c>
      <c r="N8" s="30">
        <v>0.66</v>
      </c>
      <c r="O8" s="46">
        <v>2</v>
      </c>
      <c r="P8" s="45">
        <v>1</v>
      </c>
      <c r="Q8" s="30">
        <v>6</v>
      </c>
      <c r="R8" s="45">
        <v>1</v>
      </c>
      <c r="S8" s="30">
        <v>0</v>
      </c>
      <c r="T8" s="30">
        <v>0</v>
      </c>
      <c r="U8" s="30">
        <v>0</v>
      </c>
      <c r="V8" s="30">
        <v>0</v>
      </c>
      <c r="W8" s="40">
        <v>0</v>
      </c>
      <c r="X8" s="45">
        <v>1</v>
      </c>
      <c r="Y8" s="30">
        <v>3</v>
      </c>
      <c r="Z8" s="30">
        <v>1</v>
      </c>
      <c r="AA8" s="30">
        <v>0</v>
      </c>
      <c r="AB8" s="30">
        <v>0</v>
      </c>
      <c r="AC8" s="30">
        <v>0</v>
      </c>
      <c r="AD8" s="30">
        <v>0</v>
      </c>
      <c r="AE8" s="40">
        <v>0</v>
      </c>
      <c r="AF8" s="45">
        <v>0.25</v>
      </c>
      <c r="AG8" s="30">
        <v>20</v>
      </c>
      <c r="AH8" s="30">
        <v>20</v>
      </c>
      <c r="AI8" s="30">
        <v>202105</v>
      </c>
      <c r="AJ8" s="46" t="s">
        <v>138</v>
      </c>
      <c r="AN8" s="60">
        <f t="shared" si="0"/>
        <v>48.925776666666671</v>
      </c>
    </row>
    <row r="9" spans="1:40" x14ac:dyDescent="0.25">
      <c r="A9" s="30" t="s">
        <v>84</v>
      </c>
      <c r="B9" s="30" t="s">
        <v>43</v>
      </c>
      <c r="C9" s="31">
        <f>rdos!E45</f>
        <v>51.097072000000004</v>
      </c>
      <c r="D9" s="30" t="s">
        <v>26</v>
      </c>
      <c r="E9" s="30" t="s">
        <v>85</v>
      </c>
      <c r="F9" s="54" t="s">
        <v>132</v>
      </c>
      <c r="G9" s="45">
        <v>66</v>
      </c>
      <c r="H9" s="30">
        <v>7</v>
      </c>
      <c r="I9" s="30">
        <v>666</v>
      </c>
      <c r="J9" s="30">
        <v>66</v>
      </c>
      <c r="K9" s="30">
        <v>520</v>
      </c>
      <c r="L9" s="30">
        <v>1</v>
      </c>
      <c r="M9" s="30">
        <v>1</v>
      </c>
      <c r="N9" s="30">
        <v>0.66</v>
      </c>
      <c r="O9" s="46">
        <v>2</v>
      </c>
      <c r="P9" s="45">
        <v>1</v>
      </c>
      <c r="Q9" s="30">
        <v>6</v>
      </c>
      <c r="R9" s="45">
        <v>1</v>
      </c>
      <c r="S9" s="30">
        <v>0</v>
      </c>
      <c r="T9" s="30">
        <v>0</v>
      </c>
      <c r="U9" s="30">
        <v>1</v>
      </c>
      <c r="V9" s="30">
        <v>0</v>
      </c>
      <c r="W9" s="40">
        <v>0</v>
      </c>
      <c r="X9" s="45">
        <v>0</v>
      </c>
      <c r="Y9" s="30">
        <v>6</v>
      </c>
      <c r="Z9" s="30">
        <v>1</v>
      </c>
      <c r="AA9" s="30">
        <v>0</v>
      </c>
      <c r="AB9" s="30">
        <v>0</v>
      </c>
      <c r="AC9" s="30">
        <v>0</v>
      </c>
      <c r="AD9" s="30">
        <v>0</v>
      </c>
      <c r="AE9" s="40">
        <v>0</v>
      </c>
      <c r="AF9" s="45">
        <v>0.33</v>
      </c>
      <c r="AG9" s="30">
        <v>18</v>
      </c>
      <c r="AH9" s="30">
        <v>18</v>
      </c>
      <c r="AI9" s="30">
        <v>202106</v>
      </c>
      <c r="AJ9" s="46">
        <v>202107</v>
      </c>
      <c r="AN9" s="60">
        <f t="shared" si="0"/>
        <v>51.097072000000004</v>
      </c>
    </row>
    <row r="10" spans="1:40" x14ac:dyDescent="0.25">
      <c r="A10" s="30" t="s">
        <v>86</v>
      </c>
      <c r="B10" s="30" t="s">
        <v>2</v>
      </c>
      <c r="C10" s="31">
        <f>rdos!E55</f>
        <v>51.973056000000007</v>
      </c>
      <c r="D10" s="30" t="s">
        <v>26</v>
      </c>
      <c r="E10" s="30" t="s">
        <v>87</v>
      </c>
      <c r="F10" s="54" t="s">
        <v>132</v>
      </c>
      <c r="G10" s="45">
        <v>66</v>
      </c>
      <c r="H10" s="30">
        <v>5</v>
      </c>
      <c r="I10" s="30">
        <v>666</v>
      </c>
      <c r="J10" s="30">
        <v>66</v>
      </c>
      <c r="K10" s="30">
        <v>520</v>
      </c>
      <c r="L10" s="30">
        <v>1</v>
      </c>
      <c r="M10" s="30">
        <v>1</v>
      </c>
      <c r="N10" s="30">
        <v>0.66</v>
      </c>
      <c r="O10" s="46">
        <v>2</v>
      </c>
      <c r="P10" s="45">
        <v>1</v>
      </c>
      <c r="Q10" s="30">
        <v>6</v>
      </c>
      <c r="R10" s="45">
        <v>1</v>
      </c>
      <c r="S10" s="30">
        <v>0</v>
      </c>
      <c r="T10" s="30">
        <v>0</v>
      </c>
      <c r="U10" s="30">
        <v>1</v>
      </c>
      <c r="V10" s="30">
        <v>0</v>
      </c>
      <c r="W10" s="40">
        <v>0</v>
      </c>
      <c r="X10" s="45">
        <v>0</v>
      </c>
      <c r="Y10" s="30">
        <v>6</v>
      </c>
      <c r="Z10" s="30">
        <v>1</v>
      </c>
      <c r="AA10" s="30">
        <v>0</v>
      </c>
      <c r="AB10" s="30">
        <v>0</v>
      </c>
      <c r="AC10" s="30">
        <v>0</v>
      </c>
      <c r="AD10" s="30">
        <v>0</v>
      </c>
      <c r="AE10" s="40">
        <v>0</v>
      </c>
      <c r="AF10" s="45">
        <v>0.2</v>
      </c>
      <c r="AG10" s="30">
        <v>18</v>
      </c>
      <c r="AH10" s="30">
        <v>18</v>
      </c>
      <c r="AI10" s="30">
        <v>202106</v>
      </c>
      <c r="AJ10" s="46">
        <v>202107</v>
      </c>
      <c r="AN10" s="60">
        <f t="shared" si="0"/>
        <v>51.973056000000007</v>
      </c>
    </row>
    <row r="11" spans="1:40" x14ac:dyDescent="0.25">
      <c r="A11" s="30" t="s">
        <v>104</v>
      </c>
      <c r="B11" s="30" t="s">
        <v>43</v>
      </c>
      <c r="C11" s="31"/>
      <c r="D11" s="30" t="s">
        <v>26</v>
      </c>
      <c r="E11" s="30" t="s">
        <v>105</v>
      </c>
      <c r="F11" s="54" t="s">
        <v>132</v>
      </c>
      <c r="G11" s="45">
        <v>66</v>
      </c>
      <c r="H11" s="30">
        <v>6</v>
      </c>
      <c r="I11" s="30">
        <v>666</v>
      </c>
      <c r="J11" s="30">
        <v>66</v>
      </c>
      <c r="K11" s="30">
        <v>520</v>
      </c>
      <c r="L11" s="30">
        <v>1</v>
      </c>
      <c r="M11" s="30">
        <v>1</v>
      </c>
      <c r="N11" s="30">
        <v>1</v>
      </c>
      <c r="O11" s="46">
        <v>2</v>
      </c>
      <c r="P11" s="45">
        <v>1</v>
      </c>
      <c r="Q11" s="30">
        <v>6</v>
      </c>
      <c r="R11" s="45">
        <v>1</v>
      </c>
      <c r="S11" s="30">
        <v>0</v>
      </c>
      <c r="T11" s="30">
        <v>0</v>
      </c>
      <c r="U11" s="30">
        <v>1</v>
      </c>
      <c r="V11" s="30">
        <v>0</v>
      </c>
      <c r="W11" s="40">
        <v>0</v>
      </c>
      <c r="X11" s="45">
        <v>0</v>
      </c>
      <c r="Y11" s="30">
        <v>6</v>
      </c>
      <c r="Z11" s="30">
        <v>1</v>
      </c>
      <c r="AA11" s="30">
        <v>0</v>
      </c>
      <c r="AB11" s="30">
        <v>0</v>
      </c>
      <c r="AC11" s="30">
        <v>0</v>
      </c>
      <c r="AD11" s="30">
        <v>0</v>
      </c>
      <c r="AE11" s="40">
        <v>0</v>
      </c>
      <c r="AF11" s="45">
        <v>0.25</v>
      </c>
      <c r="AG11" s="30">
        <v>18</v>
      </c>
      <c r="AH11" s="30">
        <v>18</v>
      </c>
      <c r="AI11" s="30">
        <v>202106</v>
      </c>
      <c r="AJ11" s="46">
        <v>202107</v>
      </c>
      <c r="AN11" s="60">
        <f t="shared" si="0"/>
        <v>0</v>
      </c>
    </row>
    <row r="12" spans="1:40" x14ac:dyDescent="0.25">
      <c r="A12" s="30" t="s">
        <v>106</v>
      </c>
      <c r="B12" s="30" t="s">
        <v>2</v>
      </c>
      <c r="C12" s="30"/>
      <c r="D12" s="30" t="str">
        <f>D6</f>
        <v>csv</v>
      </c>
      <c r="E12" s="38" t="s">
        <v>87</v>
      </c>
      <c r="F12" s="54" t="s">
        <v>132</v>
      </c>
      <c r="G12" s="45">
        <v>66</v>
      </c>
      <c r="H12" s="30">
        <v>6</v>
      </c>
      <c r="I12" s="30">
        <v>666</v>
      </c>
      <c r="J12" s="30">
        <v>66</v>
      </c>
      <c r="K12" s="30">
        <v>520</v>
      </c>
      <c r="L12" s="30">
        <v>1</v>
      </c>
      <c r="M12" s="30">
        <v>1</v>
      </c>
      <c r="N12" s="30">
        <f>N6</f>
        <v>0.66</v>
      </c>
      <c r="O12" s="46">
        <f>O6</f>
        <v>2</v>
      </c>
      <c r="P12" s="45">
        <v>1</v>
      </c>
      <c r="Q12" s="30">
        <v>6</v>
      </c>
      <c r="R12" s="45">
        <v>1</v>
      </c>
      <c r="S12" s="30">
        <v>0</v>
      </c>
      <c r="T12" s="30">
        <v>0</v>
      </c>
      <c r="U12" s="30">
        <v>1</v>
      </c>
      <c r="V12" s="30">
        <v>0</v>
      </c>
      <c r="W12" s="40">
        <v>0</v>
      </c>
      <c r="X12" s="45">
        <v>0</v>
      </c>
      <c r="Y12" s="30">
        <v>6</v>
      </c>
      <c r="Z12" s="30">
        <v>1</v>
      </c>
      <c r="AA12" s="30">
        <v>0</v>
      </c>
      <c r="AB12" s="30">
        <v>0</v>
      </c>
      <c r="AC12" s="30">
        <v>0</v>
      </c>
      <c r="AD12" s="30">
        <v>0</v>
      </c>
      <c r="AE12" s="40">
        <v>0</v>
      </c>
      <c r="AF12" s="45">
        <v>0.25</v>
      </c>
      <c r="AG12" s="30">
        <v>18</v>
      </c>
      <c r="AH12" s="30">
        <v>18</v>
      </c>
      <c r="AI12" s="30">
        <v>202106</v>
      </c>
      <c r="AJ12" s="46">
        <v>202107</v>
      </c>
      <c r="AN12" s="60">
        <f t="shared" si="0"/>
        <v>0</v>
      </c>
    </row>
    <row r="13" spans="1:40" x14ac:dyDescent="0.25">
      <c r="F13" s="55"/>
      <c r="G13" s="47"/>
      <c r="O13" s="48"/>
      <c r="W13" s="35"/>
      <c r="X13" s="47"/>
      <c r="AF13" s="47"/>
      <c r="AJ13" s="48"/>
    </row>
    <row r="14" spans="1:40" x14ac:dyDescent="0.25">
      <c r="F14" s="55"/>
      <c r="G14" s="47"/>
      <c r="O14" s="48"/>
      <c r="W14" s="35"/>
      <c r="X14" s="47"/>
      <c r="AF14" s="47"/>
      <c r="AJ14" s="48"/>
    </row>
    <row r="15" spans="1:40" x14ac:dyDescent="0.25">
      <c r="F15" s="55"/>
      <c r="G15" s="47"/>
      <c r="O15" s="48"/>
      <c r="W15" s="35"/>
      <c r="X15" s="47"/>
      <c r="AF15" s="47"/>
      <c r="AJ15" s="48"/>
    </row>
    <row r="16" spans="1:40" x14ac:dyDescent="0.25">
      <c r="F16" s="55"/>
      <c r="G16" s="47"/>
      <c r="O16" s="48"/>
      <c r="W16" s="35"/>
      <c r="X16" s="47"/>
      <c r="AF16" s="47"/>
      <c r="AJ16" s="48"/>
    </row>
    <row r="17" spans="6:36" x14ac:dyDescent="0.25">
      <c r="F17" s="55"/>
      <c r="G17" s="47"/>
      <c r="O17" s="48"/>
      <c r="W17" s="35"/>
      <c r="X17" s="47"/>
      <c r="AF17" s="47"/>
      <c r="AJ17" s="48"/>
    </row>
    <row r="18" spans="6:36" x14ac:dyDescent="0.25">
      <c r="F18" s="55"/>
      <c r="G18" s="47"/>
      <c r="O18" s="48"/>
      <c r="W18" s="35"/>
      <c r="X18" s="47"/>
      <c r="AF18" s="47"/>
      <c r="AJ18" s="48"/>
    </row>
    <row r="19" spans="6:36" x14ac:dyDescent="0.25">
      <c r="F19" s="55"/>
      <c r="G19" s="47"/>
      <c r="O19" s="48"/>
      <c r="W19" s="35"/>
      <c r="X19" s="47"/>
      <c r="AF19" s="47"/>
      <c r="AJ19" s="48"/>
    </row>
    <row r="20" spans="6:36" x14ac:dyDescent="0.25">
      <c r="F20" s="55"/>
      <c r="G20" s="47"/>
      <c r="O20" s="48"/>
      <c r="W20" s="35"/>
      <c r="X20" s="47"/>
      <c r="AF20" s="47"/>
      <c r="AJ20" s="48"/>
    </row>
    <row r="21" spans="6:36" x14ac:dyDescent="0.25">
      <c r="F21" s="55"/>
      <c r="G21" s="47"/>
      <c r="O21" s="48"/>
      <c r="W21" s="35"/>
      <c r="X21" s="47"/>
      <c r="AF21" s="47"/>
      <c r="AJ21" s="48"/>
    </row>
    <row r="22" spans="6:36" x14ac:dyDescent="0.25">
      <c r="F22" s="55"/>
      <c r="G22" s="47"/>
      <c r="O22" s="48"/>
      <c r="W22" s="35"/>
      <c r="X22" s="47"/>
      <c r="AF22" s="47"/>
      <c r="AJ22" s="48"/>
    </row>
    <row r="23" spans="6:36" x14ac:dyDescent="0.25">
      <c r="F23" s="55"/>
      <c r="G23" s="47"/>
      <c r="O23" s="48"/>
      <c r="W23" s="35"/>
      <c r="X23" s="47"/>
      <c r="AF23" s="47"/>
      <c r="AJ23" s="48"/>
    </row>
    <row r="24" spans="6:36" x14ac:dyDescent="0.25">
      <c r="F24" s="55"/>
      <c r="G24" s="47"/>
      <c r="O24" s="48"/>
      <c r="W24" s="35"/>
      <c r="X24" s="47"/>
      <c r="AF24" s="47"/>
      <c r="AJ24" s="48"/>
    </row>
    <row r="25" spans="6:36" x14ac:dyDescent="0.25">
      <c r="F25" s="55"/>
      <c r="G25" s="47"/>
      <c r="O25" s="48"/>
      <c r="W25" s="35"/>
      <c r="X25" s="47"/>
      <c r="AF25" s="47"/>
      <c r="AJ25" s="48"/>
    </row>
    <row r="26" spans="6:36" x14ac:dyDescent="0.25">
      <c r="F26" s="55"/>
      <c r="G26" s="47"/>
      <c r="O26" s="48"/>
      <c r="W26" s="35"/>
      <c r="X26" s="47"/>
      <c r="AF26" s="47"/>
      <c r="AJ26" s="48"/>
    </row>
    <row r="27" spans="6:36" x14ac:dyDescent="0.25">
      <c r="F27" s="55"/>
      <c r="G27" s="47"/>
      <c r="O27" s="48"/>
      <c r="W27" s="35"/>
      <c r="X27" s="47"/>
      <c r="AF27" s="47"/>
      <c r="AJ27" s="48"/>
    </row>
    <row r="28" spans="6:36" x14ac:dyDescent="0.25">
      <c r="F28" s="55"/>
      <c r="G28" s="47"/>
      <c r="O28" s="48"/>
      <c r="W28" s="35"/>
      <c r="X28" s="47"/>
      <c r="AF28" s="47"/>
      <c r="AJ28" s="48"/>
    </row>
    <row r="29" spans="6:36" x14ac:dyDescent="0.25">
      <c r="F29" s="55"/>
      <c r="G29" s="47"/>
      <c r="O29" s="48"/>
      <c r="W29" s="35"/>
      <c r="X29" s="47"/>
      <c r="AF29" s="47"/>
      <c r="AJ29" s="48"/>
    </row>
    <row r="30" spans="6:36" x14ac:dyDescent="0.25">
      <c r="F30" s="55"/>
      <c r="G30" s="47"/>
      <c r="O30" s="48"/>
      <c r="W30" s="35"/>
      <c r="X30" s="47"/>
      <c r="AF30" s="47"/>
      <c r="AJ30" s="48"/>
    </row>
    <row r="31" spans="6:36" x14ac:dyDescent="0.25">
      <c r="F31" s="55"/>
      <c r="G31" s="47"/>
      <c r="O31" s="48"/>
      <c r="W31" s="35"/>
      <c r="X31" s="47"/>
      <c r="AF31" s="47"/>
      <c r="AJ31" s="48"/>
    </row>
    <row r="32" spans="6:36" x14ac:dyDescent="0.25">
      <c r="F32" s="55"/>
      <c r="G32" s="47"/>
      <c r="O32" s="48"/>
      <c r="W32" s="35"/>
      <c r="X32" s="47"/>
      <c r="AF32" s="47"/>
      <c r="AJ32" s="48"/>
    </row>
    <row r="33" spans="6:36" x14ac:dyDescent="0.25">
      <c r="F33" s="55"/>
      <c r="G33" s="47"/>
      <c r="O33" s="48"/>
      <c r="W33" s="35"/>
      <c r="X33" s="47"/>
      <c r="AF33" s="47"/>
      <c r="AJ33" s="48"/>
    </row>
    <row r="34" spans="6:36" x14ac:dyDescent="0.25">
      <c r="F34" s="55"/>
      <c r="G34" s="47"/>
      <c r="O34" s="48"/>
      <c r="W34" s="35"/>
      <c r="X34" s="47"/>
      <c r="AF34" s="47"/>
      <c r="AJ34" s="48"/>
    </row>
    <row r="35" spans="6:36" x14ac:dyDescent="0.25">
      <c r="F35" s="55"/>
      <c r="G35" s="47"/>
      <c r="O35" s="48"/>
      <c r="W35" s="35"/>
      <c r="X35" s="47"/>
      <c r="AF35" s="47"/>
      <c r="AJ35" s="48"/>
    </row>
    <row r="36" spans="6:36" x14ac:dyDescent="0.25">
      <c r="F36" s="55"/>
      <c r="G36" s="47"/>
      <c r="O36" s="48"/>
      <c r="W36" s="35"/>
      <c r="X36" s="47"/>
      <c r="AF36" s="47"/>
      <c r="AJ36" s="48"/>
    </row>
    <row r="37" spans="6:36" x14ac:dyDescent="0.25">
      <c r="F37" s="55"/>
      <c r="G37" s="47"/>
      <c r="O37" s="48"/>
      <c r="W37" s="35"/>
      <c r="X37" s="47"/>
      <c r="AF37" s="47"/>
      <c r="AJ37" s="48"/>
    </row>
    <row r="38" spans="6:36" x14ac:dyDescent="0.25">
      <c r="F38" s="55"/>
      <c r="G38" s="47"/>
      <c r="O38" s="48"/>
      <c r="W38" s="35"/>
      <c r="X38" s="47"/>
      <c r="AF38" s="47"/>
      <c r="AJ38" s="48"/>
    </row>
    <row r="39" spans="6:36" x14ac:dyDescent="0.25">
      <c r="F39" s="55"/>
      <c r="G39" s="47"/>
      <c r="O39" s="48"/>
      <c r="W39" s="35"/>
      <c r="X39" s="47"/>
      <c r="AF39" s="47"/>
      <c r="AJ39" s="48"/>
    </row>
    <row r="40" spans="6:36" x14ac:dyDescent="0.25">
      <c r="F40" s="55"/>
      <c r="G40" s="47"/>
      <c r="O40" s="48"/>
      <c r="W40" s="35"/>
      <c r="X40" s="47"/>
      <c r="AF40" s="47"/>
      <c r="AJ40" s="48"/>
    </row>
    <row r="41" spans="6:36" x14ac:dyDescent="0.25">
      <c r="F41" s="55"/>
      <c r="G41" s="47"/>
      <c r="O41" s="48"/>
      <c r="W41" s="35"/>
      <c r="X41" s="47"/>
      <c r="AF41" s="47"/>
      <c r="AJ41" s="48"/>
    </row>
    <row r="42" spans="6:36" x14ac:dyDescent="0.25">
      <c r="F42" s="55"/>
      <c r="G42" s="47"/>
      <c r="O42" s="48"/>
      <c r="W42" s="35"/>
      <c r="X42" s="47"/>
      <c r="AF42" s="47"/>
      <c r="AJ42" s="48"/>
    </row>
    <row r="43" spans="6:36" x14ac:dyDescent="0.25">
      <c r="F43" s="55"/>
      <c r="G43" s="47"/>
      <c r="O43" s="48"/>
      <c r="W43" s="35"/>
      <c r="X43" s="47"/>
      <c r="AF43" s="47"/>
      <c r="AJ43" s="48"/>
    </row>
    <row r="44" spans="6:36" x14ac:dyDescent="0.25">
      <c r="F44" s="55"/>
      <c r="G44" s="47"/>
      <c r="O44" s="48"/>
      <c r="W44" s="35"/>
      <c r="X44" s="47"/>
      <c r="AF44" s="47"/>
      <c r="AJ44" s="48"/>
    </row>
    <row r="45" spans="6:36" x14ac:dyDescent="0.25">
      <c r="F45" s="55"/>
      <c r="G45" s="47"/>
      <c r="O45" s="48"/>
      <c r="W45" s="35"/>
      <c r="X45" s="47"/>
      <c r="AF45" s="47"/>
      <c r="AJ45" s="48"/>
    </row>
    <row r="46" spans="6:36" x14ac:dyDescent="0.25">
      <c r="F46" s="55"/>
      <c r="G46" s="47"/>
      <c r="O46" s="48"/>
      <c r="W46" s="35"/>
      <c r="X46" s="47"/>
      <c r="AF46" s="47"/>
      <c r="AJ46" s="48"/>
    </row>
    <row r="47" spans="6:36" x14ac:dyDescent="0.25">
      <c r="F47" s="55"/>
      <c r="G47" s="47"/>
      <c r="O47" s="48"/>
      <c r="W47" s="35"/>
      <c r="X47" s="47"/>
      <c r="AF47" s="47"/>
      <c r="AJ47" s="48"/>
    </row>
    <row r="48" spans="6:36" x14ac:dyDescent="0.25">
      <c r="F48" s="55"/>
      <c r="G48" s="47"/>
      <c r="O48" s="48"/>
      <c r="W48" s="35"/>
      <c r="X48" s="47"/>
      <c r="AF48" s="47"/>
      <c r="AJ48" s="48"/>
    </row>
    <row r="49" spans="6:36" x14ac:dyDescent="0.25">
      <c r="F49" s="55"/>
      <c r="G49" s="47"/>
      <c r="O49" s="48"/>
      <c r="W49" s="35"/>
      <c r="X49" s="47"/>
      <c r="AF49" s="47"/>
      <c r="AJ49" s="48"/>
    </row>
    <row r="50" spans="6:36" x14ac:dyDescent="0.25">
      <c r="F50" s="55"/>
      <c r="G50" s="47"/>
      <c r="O50" s="48"/>
      <c r="W50" s="35"/>
      <c r="X50" s="47"/>
      <c r="AF50" s="47"/>
      <c r="AJ50" s="48"/>
    </row>
    <row r="51" spans="6:36" x14ac:dyDescent="0.25">
      <c r="F51" s="55"/>
      <c r="G51" s="47"/>
      <c r="O51" s="48"/>
      <c r="W51" s="35"/>
      <c r="X51" s="47"/>
      <c r="AF51" s="47"/>
      <c r="AJ51" s="48"/>
    </row>
    <row r="52" spans="6:36" x14ac:dyDescent="0.25">
      <c r="F52" s="55"/>
      <c r="G52" s="47"/>
      <c r="O52" s="48"/>
      <c r="W52" s="35"/>
      <c r="X52" s="47"/>
      <c r="AF52" s="47"/>
      <c r="AJ52" s="48"/>
    </row>
    <row r="53" spans="6:36" x14ac:dyDescent="0.25">
      <c r="F53" s="55"/>
      <c r="G53" s="47"/>
      <c r="O53" s="48"/>
      <c r="W53" s="35"/>
      <c r="X53" s="47"/>
      <c r="AF53" s="47"/>
      <c r="AJ53" s="48"/>
    </row>
    <row r="54" spans="6:36" x14ac:dyDescent="0.25">
      <c r="F54" s="55"/>
      <c r="G54" s="47"/>
      <c r="O54" s="48"/>
      <c r="W54" s="35"/>
      <c r="X54" s="47"/>
      <c r="AF54" s="47"/>
      <c r="AJ54" s="48"/>
    </row>
    <row r="55" spans="6:36" x14ac:dyDescent="0.25">
      <c r="F55" s="55"/>
      <c r="G55" s="47"/>
      <c r="O55" s="48"/>
      <c r="W55" s="35"/>
      <c r="X55" s="47"/>
      <c r="AF55" s="47"/>
      <c r="AJ55" s="48"/>
    </row>
    <row r="56" spans="6:36" x14ac:dyDescent="0.25">
      <c r="F56" s="55"/>
      <c r="G56" s="47"/>
      <c r="O56" s="48"/>
      <c r="W56" s="35"/>
      <c r="X56" s="47"/>
      <c r="AF56" s="47"/>
      <c r="AJ56" s="48"/>
    </row>
    <row r="57" spans="6:36" ht="15.75" thickBot="1" x14ac:dyDescent="0.3">
      <c r="F57" s="55"/>
      <c r="G57" s="47"/>
      <c r="O57" s="48"/>
      <c r="W57" s="35"/>
      <c r="X57" s="49"/>
      <c r="Y57" s="50"/>
      <c r="Z57" s="50"/>
      <c r="AA57" s="50"/>
      <c r="AB57" s="50"/>
      <c r="AC57" s="50"/>
      <c r="AD57" s="50"/>
      <c r="AE57" s="50"/>
      <c r="AF57" s="47"/>
      <c r="AJ57" s="48"/>
    </row>
    <row r="58" spans="6:36" x14ac:dyDescent="0.25">
      <c r="F58" s="55"/>
      <c r="G58" s="47"/>
      <c r="O58" s="48"/>
      <c r="AF58" s="47"/>
      <c r="AJ58" s="48"/>
    </row>
    <row r="59" spans="6:36" x14ac:dyDescent="0.25">
      <c r="F59" s="55"/>
      <c r="G59" s="47"/>
      <c r="O59" s="48"/>
      <c r="AF59" s="47"/>
      <c r="AJ59" s="48"/>
    </row>
    <row r="60" spans="6:36" x14ac:dyDescent="0.25">
      <c r="F60" s="55"/>
      <c r="G60" s="47"/>
      <c r="O60" s="48"/>
      <c r="AF60" s="47"/>
      <c r="AJ60" s="48"/>
    </row>
    <row r="61" spans="6:36" x14ac:dyDescent="0.25">
      <c r="F61" s="55"/>
      <c r="G61" s="47"/>
      <c r="O61" s="48"/>
      <c r="AF61" s="47"/>
      <c r="AJ61" s="48"/>
    </row>
    <row r="62" spans="6:36" x14ac:dyDescent="0.25">
      <c r="F62" s="55"/>
      <c r="G62" s="47"/>
      <c r="O62" s="48"/>
      <c r="AF62" s="47"/>
      <c r="AJ62" s="48"/>
    </row>
    <row r="63" spans="6:36" x14ac:dyDescent="0.25">
      <c r="F63" s="55"/>
      <c r="G63" s="47"/>
      <c r="O63" s="48"/>
      <c r="AF63" s="47"/>
      <c r="AJ63" s="48"/>
    </row>
    <row r="64" spans="6:36" x14ac:dyDescent="0.25">
      <c r="F64" s="55"/>
      <c r="G64" s="47"/>
      <c r="O64" s="48"/>
      <c r="AF64" s="47"/>
      <c r="AJ64" s="48"/>
    </row>
    <row r="65" spans="6:36" x14ac:dyDescent="0.25">
      <c r="F65" s="55"/>
      <c r="G65" s="47"/>
      <c r="O65" s="48"/>
      <c r="AF65" s="47"/>
      <c r="AJ65" s="48"/>
    </row>
    <row r="66" spans="6:36" x14ac:dyDescent="0.25">
      <c r="F66" s="55"/>
      <c r="G66" s="47"/>
      <c r="O66" s="48"/>
      <c r="AF66" s="47"/>
      <c r="AJ66" s="48"/>
    </row>
    <row r="67" spans="6:36" x14ac:dyDescent="0.25">
      <c r="F67" s="55"/>
      <c r="G67" s="47"/>
      <c r="O67" s="48"/>
      <c r="AF67" s="47"/>
      <c r="AJ67" s="48"/>
    </row>
    <row r="68" spans="6:36" x14ac:dyDescent="0.25">
      <c r="F68" s="55"/>
      <c r="G68" s="47"/>
      <c r="O68" s="48"/>
      <c r="AF68" s="47"/>
      <c r="AJ68" s="48"/>
    </row>
    <row r="69" spans="6:36" x14ac:dyDescent="0.25">
      <c r="F69" s="55"/>
      <c r="G69" s="47"/>
      <c r="O69" s="48"/>
      <c r="AF69" s="47"/>
      <c r="AJ69" s="48"/>
    </row>
    <row r="70" spans="6:36" x14ac:dyDescent="0.25">
      <c r="F70" s="55"/>
      <c r="G70" s="47"/>
      <c r="O70" s="48"/>
      <c r="AF70" s="47"/>
      <c r="AJ70" s="48"/>
    </row>
    <row r="71" spans="6:36" x14ac:dyDescent="0.25">
      <c r="F71" s="55"/>
      <c r="G71" s="47"/>
      <c r="O71" s="48"/>
      <c r="AF71" s="47"/>
      <c r="AJ71" s="48"/>
    </row>
    <row r="72" spans="6:36" ht="15.75" thickBot="1" x14ac:dyDescent="0.3">
      <c r="F72" s="55"/>
      <c r="G72" s="49"/>
      <c r="H72" s="50"/>
      <c r="I72" s="50"/>
      <c r="J72" s="50"/>
      <c r="K72" s="50"/>
      <c r="L72" s="50"/>
      <c r="M72" s="50"/>
      <c r="N72" s="50"/>
      <c r="O72" s="51"/>
      <c r="AF72" s="47"/>
      <c r="AJ72" s="48"/>
    </row>
    <row r="73" spans="6:36" ht="15.75" thickBot="1" x14ac:dyDescent="0.3">
      <c r="F73" s="55"/>
      <c r="AF73" s="49"/>
      <c r="AG73" s="50"/>
      <c r="AH73" s="50"/>
      <c r="AI73" s="50"/>
      <c r="AJ73" s="51"/>
    </row>
    <row r="74" spans="6:36" x14ac:dyDescent="0.25">
      <c r="F74" s="55"/>
    </row>
    <row r="75" spans="6:36" x14ac:dyDescent="0.25">
      <c r="F75" s="55"/>
    </row>
    <row r="76" spans="6:36" x14ac:dyDescent="0.25">
      <c r="F76" s="55"/>
    </row>
    <row r="77" spans="6:36" x14ac:dyDescent="0.25">
      <c r="F77" s="55"/>
    </row>
    <row r="78" spans="6:36" x14ac:dyDescent="0.25">
      <c r="F78" s="55"/>
    </row>
    <row r="79" spans="6:36" x14ac:dyDescent="0.25">
      <c r="F79" s="55"/>
    </row>
    <row r="80" spans="6:36" x14ac:dyDescent="0.25">
      <c r="F80" s="55"/>
    </row>
    <row r="81" spans="6:6" x14ac:dyDescent="0.25">
      <c r="F81" s="55"/>
    </row>
    <row r="82" spans="6:6" x14ac:dyDescent="0.25">
      <c r="F82" s="55"/>
    </row>
    <row r="83" spans="6:6" ht="15.75" thickBot="1" x14ac:dyDescent="0.3">
      <c r="F83" s="56"/>
    </row>
  </sheetData>
  <mergeCells count="6">
    <mergeCell ref="X2:AE2"/>
    <mergeCell ref="G1:AE1"/>
    <mergeCell ref="G2:O2"/>
    <mergeCell ref="AF1:AJ1"/>
    <mergeCell ref="A1:B1"/>
    <mergeCell ref="P2:W2"/>
  </mergeCells>
  <hyperlinks>
    <hyperlink ref="E12" r:id="rId1" display="https://console.cloud.google.com/compute/instancesDetail/zones/europe-central2-b/instances/vm008-sp-treblinka-spua?project=true-bit-389115" xr:uid="{9D3860CC-AED5-4044-86D8-D2FE59754CEA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FCFFD-2E80-4959-9D99-0D58E79A0770}">
  <dimension ref="A1:I57"/>
  <sheetViews>
    <sheetView zoomScaleNormal="100" workbookViewId="0">
      <pane ySplit="1" topLeftCell="A10" activePane="bottomLeft" state="frozen"/>
      <selection pane="bottomLeft" activeCell="E39" sqref="E39"/>
    </sheetView>
  </sheetViews>
  <sheetFormatPr baseColWidth="10" defaultRowHeight="15" x14ac:dyDescent="0.25"/>
  <cols>
    <col min="1" max="1" width="37.85546875" bestFit="1" customWidth="1"/>
    <col min="3" max="3" width="21.7109375" bestFit="1" customWidth="1"/>
    <col min="4" max="4" width="11.42578125" style="4"/>
    <col min="8" max="8" width="25.5703125" bestFit="1" customWidth="1"/>
    <col min="9" max="9" width="16.7109375" bestFit="1" customWidth="1"/>
  </cols>
  <sheetData>
    <row r="1" spans="1:5" x14ac:dyDescent="0.25">
      <c r="A1" s="3" t="s">
        <v>34</v>
      </c>
      <c r="B1" s="3" t="s">
        <v>20</v>
      </c>
      <c r="C1" s="3" t="s">
        <v>35</v>
      </c>
      <c r="D1" s="8" t="s">
        <v>37</v>
      </c>
      <c r="E1" s="3" t="s">
        <v>42</v>
      </c>
    </row>
    <row r="2" spans="1:5" s="5" customFormat="1" x14ac:dyDescent="0.25">
      <c r="A2" s="5" t="s">
        <v>33</v>
      </c>
      <c r="B2" s="5" t="s">
        <v>25</v>
      </c>
      <c r="C2" s="5" t="s">
        <v>36</v>
      </c>
      <c r="D2" s="6">
        <v>49.839089999999999</v>
      </c>
    </row>
    <row r="3" spans="1:5" s="5" customFormat="1" x14ac:dyDescent="0.25">
      <c r="A3" s="5" t="s">
        <v>38</v>
      </c>
      <c r="B3" s="5" t="s">
        <v>25</v>
      </c>
      <c r="C3" s="5" t="s">
        <v>36</v>
      </c>
      <c r="D3" s="6">
        <v>49.139110000000002</v>
      </c>
    </row>
    <row r="4" spans="1:5" s="5" customFormat="1" x14ac:dyDescent="0.25">
      <c r="A4" s="5" t="s">
        <v>39</v>
      </c>
      <c r="B4" s="5" t="s">
        <v>25</v>
      </c>
      <c r="C4" s="5" t="s">
        <v>36</v>
      </c>
      <c r="D4" s="6">
        <v>49.559100000000001</v>
      </c>
      <c r="E4" s="7">
        <f>AVERAGE(D2:D6)</f>
        <v>49.449102000000003</v>
      </c>
    </row>
    <row r="5" spans="1:5" s="5" customFormat="1" x14ac:dyDescent="0.25">
      <c r="A5" s="5" t="s">
        <v>40</v>
      </c>
      <c r="B5" s="5" t="s">
        <v>25</v>
      </c>
      <c r="C5" s="5" t="s">
        <v>36</v>
      </c>
      <c r="D5" s="6">
        <v>49.539099999999998</v>
      </c>
    </row>
    <row r="6" spans="1:5" s="5" customFormat="1" x14ac:dyDescent="0.25">
      <c r="A6" s="5" t="s">
        <v>41</v>
      </c>
      <c r="B6" s="5" t="s">
        <v>25</v>
      </c>
      <c r="C6" s="5" t="s">
        <v>36</v>
      </c>
      <c r="D6" s="6">
        <v>49.169110000000003</v>
      </c>
    </row>
    <row r="7" spans="1:5" s="9" customFormat="1" x14ac:dyDescent="0.25">
      <c r="A7" s="9" t="s">
        <v>46</v>
      </c>
      <c r="B7" s="9" t="s">
        <v>29</v>
      </c>
      <c r="C7" s="9" t="s">
        <v>36</v>
      </c>
      <c r="D7" s="10">
        <v>49.169110000000003</v>
      </c>
    </row>
    <row r="8" spans="1:5" s="9" customFormat="1" x14ac:dyDescent="0.25">
      <c r="A8" s="9" t="s">
        <v>47</v>
      </c>
      <c r="B8" s="9" t="s">
        <v>29</v>
      </c>
      <c r="C8" s="9" t="s">
        <v>36</v>
      </c>
      <c r="D8" s="10">
        <v>49.259099999999997</v>
      </c>
    </row>
    <row r="9" spans="1:5" s="9" customFormat="1" x14ac:dyDescent="0.25">
      <c r="A9" s="9" t="s">
        <v>48</v>
      </c>
      <c r="B9" s="9" t="s">
        <v>29</v>
      </c>
      <c r="C9" s="9" t="s">
        <v>36</v>
      </c>
      <c r="D9" s="10">
        <v>51.199069999999999</v>
      </c>
      <c r="E9" s="10">
        <f>AVERAGE(D7:D11)</f>
        <v>50.395083999999997</v>
      </c>
    </row>
    <row r="10" spans="1:5" s="9" customFormat="1" x14ac:dyDescent="0.25">
      <c r="A10" s="9" t="s">
        <v>49</v>
      </c>
      <c r="B10" s="9" t="s">
        <v>29</v>
      </c>
      <c r="C10" s="9" t="s">
        <v>36</v>
      </c>
      <c r="D10" s="10">
        <v>50.789079999999998</v>
      </c>
    </row>
    <row r="11" spans="1:5" s="9" customFormat="1" x14ac:dyDescent="0.25">
      <c r="A11" s="9" t="s">
        <v>50</v>
      </c>
      <c r="B11" s="9" t="s">
        <v>29</v>
      </c>
      <c r="C11" s="9" t="s">
        <v>36</v>
      </c>
      <c r="D11" s="10">
        <v>51.559060000000002</v>
      </c>
    </row>
    <row r="12" spans="1:5" s="11" customFormat="1" x14ac:dyDescent="0.25">
      <c r="A12" s="11" t="s">
        <v>51</v>
      </c>
      <c r="B12" s="11" t="s">
        <v>52</v>
      </c>
      <c r="C12" s="11" t="s">
        <v>36</v>
      </c>
      <c r="D12" s="12">
        <v>50.149090000000001</v>
      </c>
    </row>
    <row r="13" spans="1:5" s="11" customFormat="1" x14ac:dyDescent="0.25">
      <c r="A13" s="11" t="s">
        <v>53</v>
      </c>
      <c r="B13" s="11" t="s">
        <v>52</v>
      </c>
      <c r="C13" s="11" t="s">
        <v>36</v>
      </c>
      <c r="D13" s="12">
        <v>49.565100000000001</v>
      </c>
    </row>
    <row r="14" spans="1:5" s="11" customFormat="1" x14ac:dyDescent="0.25">
      <c r="A14" s="11" t="s">
        <v>54</v>
      </c>
      <c r="B14" s="11" t="s">
        <v>52</v>
      </c>
      <c r="C14" s="11" t="s">
        <v>36</v>
      </c>
      <c r="D14" s="12">
        <v>50.449080000000002</v>
      </c>
      <c r="E14" s="12">
        <f>AVERAGE(D12:D16)</f>
        <v>50.190287999999995</v>
      </c>
    </row>
    <row r="15" spans="1:5" s="11" customFormat="1" x14ac:dyDescent="0.25">
      <c r="A15" s="11" t="s">
        <v>55</v>
      </c>
      <c r="B15" s="11" t="s">
        <v>52</v>
      </c>
      <c r="C15" s="11" t="s">
        <v>36</v>
      </c>
      <c r="D15" s="12">
        <v>50.18909</v>
      </c>
    </row>
    <row r="16" spans="1:5" s="11" customFormat="1" x14ac:dyDescent="0.25">
      <c r="A16" s="11" t="s">
        <v>56</v>
      </c>
      <c r="B16" s="11" t="s">
        <v>52</v>
      </c>
      <c r="C16" s="11" t="s">
        <v>36</v>
      </c>
      <c r="D16" s="12">
        <v>50.599080000000001</v>
      </c>
    </row>
    <row r="17" spans="1:5" s="13" customFormat="1" x14ac:dyDescent="0.25">
      <c r="A17" s="13" t="s">
        <v>57</v>
      </c>
      <c r="B17" s="13" t="s">
        <v>58</v>
      </c>
      <c r="C17" s="13" t="s">
        <v>36</v>
      </c>
      <c r="D17" s="14">
        <v>50.149090000000001</v>
      </c>
    </row>
    <row r="18" spans="1:5" s="13" customFormat="1" x14ac:dyDescent="0.25">
      <c r="A18" s="13" t="s">
        <v>59</v>
      </c>
      <c r="B18" s="13" t="s">
        <v>58</v>
      </c>
      <c r="C18" s="13" t="s">
        <v>36</v>
      </c>
      <c r="D18" s="14">
        <v>49.565100000000001</v>
      </c>
    </row>
    <row r="19" spans="1:5" s="13" customFormat="1" x14ac:dyDescent="0.25">
      <c r="A19" s="13" t="s">
        <v>60</v>
      </c>
      <c r="B19" s="13" t="s">
        <v>58</v>
      </c>
      <c r="C19" s="13" t="s">
        <v>36</v>
      </c>
      <c r="D19" s="14">
        <v>50.449080000000002</v>
      </c>
      <c r="E19" s="14">
        <f>AVERAGE(D17:D21)</f>
        <v>50.190287999999995</v>
      </c>
    </row>
    <row r="20" spans="1:5" s="13" customFormat="1" x14ac:dyDescent="0.25">
      <c r="A20" s="13" t="s">
        <v>61</v>
      </c>
      <c r="B20" s="13" t="s">
        <v>58</v>
      </c>
      <c r="C20" s="13" t="s">
        <v>36</v>
      </c>
      <c r="D20" s="14">
        <v>50.18909</v>
      </c>
    </row>
    <row r="21" spans="1:5" s="13" customFormat="1" x14ac:dyDescent="0.25">
      <c r="A21" s="13" t="s">
        <v>62</v>
      </c>
      <c r="B21" s="13" t="s">
        <v>58</v>
      </c>
      <c r="C21" s="13" t="s">
        <v>36</v>
      </c>
      <c r="D21" s="14">
        <v>50.599080000000001</v>
      </c>
    </row>
    <row r="22" spans="1:5" s="15" customFormat="1" x14ac:dyDescent="0.25">
      <c r="A22" s="15" t="s">
        <v>63</v>
      </c>
      <c r="B22" s="15" t="s">
        <v>44</v>
      </c>
      <c r="C22" s="15" t="s">
        <v>43</v>
      </c>
      <c r="D22" s="16">
        <v>51.249070000000003</v>
      </c>
    </row>
    <row r="23" spans="1:5" s="15" customFormat="1" x14ac:dyDescent="0.25">
      <c r="A23" s="15" t="s">
        <v>64</v>
      </c>
      <c r="B23" s="15" t="s">
        <v>44</v>
      </c>
      <c r="C23" s="15" t="s">
        <v>43</v>
      </c>
      <c r="D23" s="16">
        <v>52.999040000000001</v>
      </c>
    </row>
    <row r="24" spans="1:5" s="15" customFormat="1" x14ac:dyDescent="0.25">
      <c r="A24" s="15" t="s">
        <v>65</v>
      </c>
      <c r="B24" s="15" t="s">
        <v>44</v>
      </c>
      <c r="C24" s="15" t="s">
        <v>43</v>
      </c>
      <c r="D24" s="16">
        <v>53.089039999999997</v>
      </c>
      <c r="E24" s="16">
        <f>AVERAGE(D22:D26)</f>
        <v>52.421048000000006</v>
      </c>
    </row>
    <row r="25" spans="1:5" s="15" customFormat="1" x14ac:dyDescent="0.25">
      <c r="A25" s="15" t="s">
        <v>66</v>
      </c>
      <c r="B25" s="15" t="s">
        <v>44</v>
      </c>
      <c r="C25" s="15" t="s">
        <v>43</v>
      </c>
      <c r="D25" s="16">
        <v>52.71904</v>
      </c>
    </row>
    <row r="26" spans="1:5" s="15" customFormat="1" x14ac:dyDescent="0.25">
      <c r="A26" s="15" t="s">
        <v>67</v>
      </c>
      <c r="B26" s="15" t="s">
        <v>44</v>
      </c>
      <c r="C26" s="15" t="s">
        <v>43</v>
      </c>
      <c r="D26" s="16">
        <v>52.049050000000001</v>
      </c>
    </row>
    <row r="27" spans="1:5" s="17" customFormat="1" x14ac:dyDescent="0.25">
      <c r="A27" s="17" t="s">
        <v>70</v>
      </c>
      <c r="B27" s="17" t="s">
        <v>71</v>
      </c>
      <c r="C27" s="17" t="s">
        <v>43</v>
      </c>
      <c r="D27" s="18">
        <v>51.659059999999997</v>
      </c>
    </row>
    <row r="28" spans="1:5" s="17" customFormat="1" x14ac:dyDescent="0.25">
      <c r="A28" s="17" t="s">
        <v>72</v>
      </c>
      <c r="B28" s="17" t="s">
        <v>71</v>
      </c>
      <c r="C28" s="17" t="s">
        <v>43</v>
      </c>
      <c r="D28" s="18">
        <v>53.069040000000001</v>
      </c>
    </row>
    <row r="29" spans="1:5" s="17" customFormat="1" x14ac:dyDescent="0.25">
      <c r="A29" s="17" t="s">
        <v>73</v>
      </c>
      <c r="B29" s="17" t="s">
        <v>71</v>
      </c>
      <c r="C29" s="17" t="s">
        <v>43</v>
      </c>
      <c r="D29" s="18">
        <v>52.429049999999997</v>
      </c>
      <c r="E29" s="18">
        <f>AVERAGE(D27:D31)</f>
        <v>52.155054000000007</v>
      </c>
    </row>
    <row r="30" spans="1:5" s="17" customFormat="1" x14ac:dyDescent="0.25">
      <c r="A30" s="17" t="s">
        <v>74</v>
      </c>
      <c r="B30" s="17" t="s">
        <v>71</v>
      </c>
      <c r="C30" s="17" t="s">
        <v>43</v>
      </c>
      <c r="D30" s="18">
        <v>51.969059999999999</v>
      </c>
    </row>
    <row r="31" spans="1:5" s="17" customFormat="1" ht="14.25" customHeight="1" x14ac:dyDescent="0.25">
      <c r="A31" s="17" t="s">
        <v>75</v>
      </c>
      <c r="B31" s="17" t="s">
        <v>71</v>
      </c>
      <c r="C31" s="17" t="s">
        <v>43</v>
      </c>
      <c r="D31" s="18">
        <v>51.649059999999999</v>
      </c>
    </row>
    <row r="32" spans="1:5" s="9" customFormat="1" x14ac:dyDescent="0.25">
      <c r="A32" s="19" t="s">
        <v>79</v>
      </c>
      <c r="B32" s="9" t="s">
        <v>68</v>
      </c>
      <c r="C32" s="20" t="s">
        <v>4</v>
      </c>
      <c r="D32" s="10">
        <v>47.309139999999999</v>
      </c>
    </row>
    <row r="33" spans="1:9" s="9" customFormat="1" x14ac:dyDescent="0.25">
      <c r="A33" s="19" t="s">
        <v>80</v>
      </c>
      <c r="B33" s="9" t="s">
        <v>68</v>
      </c>
      <c r="C33" s="20" t="s">
        <v>4</v>
      </c>
      <c r="D33" s="10">
        <v>47.049140000000001</v>
      </c>
    </row>
    <row r="34" spans="1:9" s="9" customFormat="1" x14ac:dyDescent="0.25">
      <c r="A34" s="19" t="s">
        <v>81</v>
      </c>
      <c r="B34" s="9" t="s">
        <v>68</v>
      </c>
      <c r="C34" s="20" t="s">
        <v>4</v>
      </c>
      <c r="D34" s="10">
        <v>47.999130000000001</v>
      </c>
      <c r="E34" s="10">
        <f>AVERAGE(D32:D36)</f>
        <v>47.85313</v>
      </c>
    </row>
    <row r="35" spans="1:9" s="9" customFormat="1" x14ac:dyDescent="0.25">
      <c r="A35" s="19" t="s">
        <v>82</v>
      </c>
      <c r="B35" s="9" t="s">
        <v>68</v>
      </c>
      <c r="C35" s="20" t="s">
        <v>4</v>
      </c>
      <c r="D35" s="10">
        <v>48.699120000000001</v>
      </c>
    </row>
    <row r="36" spans="1:9" s="9" customFormat="1" x14ac:dyDescent="0.25">
      <c r="A36" s="19" t="s">
        <v>83</v>
      </c>
      <c r="B36" s="9" t="s">
        <v>68</v>
      </c>
      <c r="C36" s="20" t="s">
        <v>4</v>
      </c>
      <c r="D36" s="10">
        <v>48.209119999999999</v>
      </c>
    </row>
    <row r="37" spans="1:9" s="24" customFormat="1" x14ac:dyDescent="0.25">
      <c r="A37" s="23" t="s">
        <v>107</v>
      </c>
      <c r="B37" s="24" t="s">
        <v>77</v>
      </c>
      <c r="C37" s="24" t="s">
        <v>4</v>
      </c>
      <c r="D37" s="25">
        <v>49.299100000000003</v>
      </c>
    </row>
    <row r="38" spans="1:9" s="24" customFormat="1" x14ac:dyDescent="0.25">
      <c r="A38" s="23" t="s">
        <v>108</v>
      </c>
      <c r="B38" s="24" t="s">
        <v>77</v>
      </c>
      <c r="C38" s="24" t="s">
        <v>4</v>
      </c>
      <c r="D38" s="25">
        <v>49.479100000000003</v>
      </c>
      <c r="H38" s="25"/>
      <c r="I38" s="25"/>
    </row>
    <row r="39" spans="1:9" s="24" customFormat="1" x14ac:dyDescent="0.25">
      <c r="A39" s="23" t="s">
        <v>109</v>
      </c>
      <c r="B39" s="24" t="s">
        <v>77</v>
      </c>
      <c r="C39" s="24" t="s">
        <v>4</v>
      </c>
      <c r="D39" s="25">
        <v>49.659100000000002</v>
      </c>
      <c r="E39" s="29">
        <f>AVERAGE(D37:D42)</f>
        <v>48.925776666666671</v>
      </c>
      <c r="H39" s="25"/>
      <c r="I39" s="25"/>
    </row>
    <row r="40" spans="1:9" s="24" customFormat="1" x14ac:dyDescent="0.25">
      <c r="A40" s="23" t="s">
        <v>110</v>
      </c>
      <c r="B40" s="24" t="s">
        <v>77</v>
      </c>
      <c r="C40" s="24" t="s">
        <v>4</v>
      </c>
      <c r="D40" s="25">
        <v>48.499119999999998</v>
      </c>
    </row>
    <row r="41" spans="1:9" s="24" customFormat="1" x14ac:dyDescent="0.25">
      <c r="A41" s="23" t="s">
        <v>111</v>
      </c>
      <c r="B41" s="24" t="s">
        <v>77</v>
      </c>
      <c r="C41" s="24" t="s">
        <v>4</v>
      </c>
      <c r="D41" s="25">
        <v>48.279119999999999</v>
      </c>
    </row>
    <row r="42" spans="1:9" s="24" customFormat="1" x14ac:dyDescent="0.25">
      <c r="A42" s="23" t="s">
        <v>112</v>
      </c>
      <c r="B42" s="24" t="s">
        <v>77</v>
      </c>
      <c r="C42" s="24" t="s">
        <v>4</v>
      </c>
      <c r="D42" s="25">
        <v>48.339120000000001</v>
      </c>
    </row>
    <row r="43" spans="1:9" s="21" customFormat="1" x14ac:dyDescent="0.25">
      <c r="A43" s="21" t="s">
        <v>88</v>
      </c>
      <c r="B43" s="21" t="s">
        <v>84</v>
      </c>
      <c r="C43" s="21" t="s">
        <v>43</v>
      </c>
      <c r="D43" s="22">
        <v>50.689079999999997</v>
      </c>
    </row>
    <row r="44" spans="1:9" s="21" customFormat="1" x14ac:dyDescent="0.25">
      <c r="A44" s="21" t="s">
        <v>89</v>
      </c>
      <c r="B44" s="21" t="s">
        <v>84</v>
      </c>
      <c r="C44" s="21" t="s">
        <v>43</v>
      </c>
      <c r="D44" s="22">
        <v>50.81908</v>
      </c>
    </row>
    <row r="45" spans="1:9" s="21" customFormat="1" x14ac:dyDescent="0.25">
      <c r="A45" s="21" t="s">
        <v>90</v>
      </c>
      <c r="B45" s="21" t="s">
        <v>84</v>
      </c>
      <c r="C45" s="21" t="s">
        <v>43</v>
      </c>
      <c r="D45" s="22">
        <v>51.479059999999997</v>
      </c>
      <c r="E45" s="22">
        <f>AVERAGE(D43:D47)</f>
        <v>51.097072000000004</v>
      </c>
    </row>
    <row r="46" spans="1:9" s="21" customFormat="1" x14ac:dyDescent="0.25">
      <c r="A46" s="21" t="s">
        <v>91</v>
      </c>
      <c r="B46" s="21" t="s">
        <v>84</v>
      </c>
      <c r="C46" s="21" t="s">
        <v>43</v>
      </c>
      <c r="D46" s="22">
        <v>51.429070000000003</v>
      </c>
    </row>
    <row r="47" spans="1:9" s="21" customFormat="1" x14ac:dyDescent="0.25">
      <c r="A47" s="21" t="s">
        <v>92</v>
      </c>
      <c r="B47" s="21" t="s">
        <v>84</v>
      </c>
      <c r="C47" s="21" t="s">
        <v>43</v>
      </c>
      <c r="D47" s="22">
        <v>51.069070000000004</v>
      </c>
    </row>
    <row r="48" spans="1:9" s="26" customFormat="1" x14ac:dyDescent="0.25">
      <c r="A48" s="26" t="s">
        <v>93</v>
      </c>
      <c r="B48" s="26" t="s">
        <v>95</v>
      </c>
      <c r="D48" s="27">
        <v>50.969070000000002</v>
      </c>
    </row>
    <row r="49" spans="1:5" s="26" customFormat="1" x14ac:dyDescent="0.25">
      <c r="A49" s="26" t="s">
        <v>94</v>
      </c>
      <c r="B49" s="26" t="s">
        <v>95</v>
      </c>
      <c r="D49" s="27">
        <v>51.799059999999997</v>
      </c>
    </row>
    <row r="50" spans="1:5" s="26" customFormat="1" x14ac:dyDescent="0.25">
      <c r="A50" s="26" t="s">
        <v>96</v>
      </c>
      <c r="B50" s="26" t="s">
        <v>95</v>
      </c>
      <c r="D50" s="27">
        <v>51.67906</v>
      </c>
      <c r="E50" s="27">
        <f>AVERAGE(D48:D52)</f>
        <v>51.545064000000004</v>
      </c>
    </row>
    <row r="51" spans="1:5" s="26" customFormat="1" x14ac:dyDescent="0.25">
      <c r="A51" s="26" t="s">
        <v>97</v>
      </c>
      <c r="B51" s="26" t="s">
        <v>95</v>
      </c>
      <c r="D51" s="27">
        <v>51.459069999999997</v>
      </c>
    </row>
    <row r="52" spans="1:5" s="26" customFormat="1" x14ac:dyDescent="0.25">
      <c r="A52" s="26" t="s">
        <v>98</v>
      </c>
      <c r="B52" s="26" t="s">
        <v>95</v>
      </c>
      <c r="D52" s="27">
        <v>51.81906</v>
      </c>
    </row>
    <row r="53" spans="1:5" s="28" customFormat="1" x14ac:dyDescent="0.25">
      <c r="A53" s="28" t="s">
        <v>99</v>
      </c>
      <c r="B53" s="28" t="s">
        <v>86</v>
      </c>
      <c r="C53" s="28" t="s">
        <v>2</v>
      </c>
      <c r="D53" s="29">
        <v>51.81906</v>
      </c>
    </row>
    <row r="54" spans="1:5" s="28" customFormat="1" x14ac:dyDescent="0.25">
      <c r="A54" s="28" t="s">
        <v>100</v>
      </c>
      <c r="B54" s="28" t="s">
        <v>86</v>
      </c>
      <c r="C54" s="28" t="s">
        <v>2</v>
      </c>
      <c r="D54" s="29">
        <v>52.389049999999997</v>
      </c>
    </row>
    <row r="55" spans="1:5" s="28" customFormat="1" x14ac:dyDescent="0.25">
      <c r="A55" s="28" t="s">
        <v>101</v>
      </c>
      <c r="B55" s="28" t="s">
        <v>86</v>
      </c>
      <c r="C55" s="28" t="s">
        <v>2</v>
      </c>
      <c r="D55" s="29">
        <v>52.149050000000003</v>
      </c>
      <c r="E55" s="29">
        <f>AVERAGE(D53:D57)</f>
        <v>51.973056000000007</v>
      </c>
    </row>
    <row r="56" spans="1:5" s="28" customFormat="1" x14ac:dyDescent="0.25">
      <c r="A56" s="28" t="s">
        <v>102</v>
      </c>
      <c r="B56" s="28" t="s">
        <v>86</v>
      </c>
      <c r="C56" s="28" t="s">
        <v>2</v>
      </c>
      <c r="D56" s="29">
        <v>51.549059999999997</v>
      </c>
    </row>
    <row r="57" spans="1:5" s="28" customFormat="1" x14ac:dyDescent="0.25">
      <c r="A57" s="28" t="s">
        <v>103</v>
      </c>
      <c r="B57" s="28" t="s">
        <v>86</v>
      </c>
      <c r="C57" s="28" t="s">
        <v>2</v>
      </c>
      <c r="D57" s="29">
        <v>51.959060000000001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users</vt:lpstr>
      <vt:lpstr>exp</vt:lpstr>
      <vt:lpstr>rdos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2015-06-05T18:19:34Z</dcterms:created>
  <dcterms:modified xsi:type="dcterms:W3CDTF">2023-07-19T22:57:55Z</dcterms:modified>
</cp:coreProperties>
</file>