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erchury/Downloads/"/>
    </mc:Choice>
  </mc:AlternateContent>
  <xr:revisionPtr revIDLastSave="0" documentId="13_ncr:1_{B6F9B91E-EE95-0B4A-8C71-E6A3619F5488}" xr6:coauthVersionLast="45" xr6:coauthVersionMax="45" xr10:uidLastSave="{00000000-0000-0000-0000-000000000000}"/>
  <bookViews>
    <workbookView xWindow="0" yWindow="500" windowWidth="25600" windowHeight="14400" tabRatio="478" xr2:uid="{00000000-000D-0000-FFFF-FFFF00000000}"/>
  </bookViews>
  <sheets>
    <sheet name="汇总" sheetId="1" r:id="rId1"/>
    <sheet name="Monica" sheetId="9" r:id="rId2"/>
    <sheet name="Elena" sheetId="7" r:id="rId3"/>
    <sheet name="Double" sheetId="11" r:id="rId4"/>
    <sheet name="Alice" sheetId="12" r:id="rId5"/>
    <sheet name="Kobe" sheetId="10" r:id="rId6"/>
    <sheet name="Celia" sheetId="8" r:id="rId7"/>
  </sheets>
  <calcPr calcId="191029"/>
  <webPublishing codePage="936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9" i="7" l="1"/>
  <c r="F18" i="7"/>
  <c r="F17" i="7"/>
  <c r="F16" i="7"/>
  <c r="F15" i="7"/>
  <c r="F14" i="7"/>
  <c r="F13" i="7"/>
  <c r="F18" i="12" l="1"/>
  <c r="F12" i="7"/>
  <c r="F17" i="12"/>
  <c r="F16" i="12"/>
  <c r="F15" i="12"/>
  <c r="F13" i="12"/>
  <c r="F12" i="12"/>
  <c r="F15" i="9"/>
  <c r="F14" i="9"/>
  <c r="F13" i="9"/>
  <c r="F12" i="9"/>
  <c r="F16" i="9"/>
  <c r="F18" i="10"/>
  <c r="F17" i="10"/>
  <c r="F16" i="10"/>
  <c r="F15" i="10"/>
  <c r="F14" i="10"/>
  <c r="F13" i="10"/>
  <c r="F18" i="9" l="1"/>
  <c r="F14" i="12"/>
  <c r="G19" i="10" l="1"/>
  <c r="G18" i="8"/>
  <c r="G17" i="8"/>
  <c r="G16" i="8"/>
  <c r="F16" i="8"/>
  <c r="F17" i="8"/>
  <c r="F18" i="8"/>
  <c r="F12" i="8"/>
  <c r="G17" i="11"/>
  <c r="G16" i="11"/>
  <c r="G15" i="11"/>
  <c r="F13" i="11" l="1"/>
  <c r="F15" i="11"/>
  <c r="F16" i="11"/>
  <c r="F17" i="11"/>
  <c r="F12" i="11"/>
  <c r="C7" i="11" l="1"/>
  <c r="C7" i="9"/>
  <c r="C7" i="8"/>
  <c r="C7" i="10"/>
  <c r="C7" i="7"/>
  <c r="C7" i="12"/>
  <c r="F12" i="10"/>
  <c r="G19" i="12" l="1"/>
  <c r="E19" i="12"/>
  <c r="E21" i="12" s="1"/>
  <c r="D19" i="12"/>
  <c r="D21" i="12" s="1"/>
  <c r="E19" i="11"/>
  <c r="E21" i="11" s="1"/>
  <c r="D19" i="11"/>
  <c r="D21" i="11" s="1"/>
  <c r="E19" i="10"/>
  <c r="E21" i="10" s="1"/>
  <c r="D19" i="10"/>
  <c r="D21" i="10" s="1"/>
  <c r="F19" i="10"/>
  <c r="C14" i="1" s="1"/>
  <c r="F19" i="9"/>
  <c r="C13" i="1" s="1"/>
  <c r="E19" i="9"/>
  <c r="E21" i="9" s="1"/>
  <c r="D19" i="9"/>
  <c r="D21" i="9" s="1"/>
  <c r="E19" i="8"/>
  <c r="E21" i="8" s="1"/>
  <c r="D19" i="8"/>
  <c r="D21" i="8" s="1"/>
  <c r="E21" i="7"/>
  <c r="E23" i="7" s="1"/>
  <c r="D21" i="7"/>
  <c r="D23" i="7" s="1"/>
  <c r="F19" i="12" l="1"/>
  <c r="C10" i="1" s="1"/>
  <c r="E10" i="1" s="1"/>
  <c r="F21" i="11"/>
  <c r="F21" i="10"/>
  <c r="F19" i="11"/>
  <c r="C15" i="1" s="1"/>
  <c r="E15" i="1" s="1"/>
  <c r="F21" i="12"/>
  <c r="F21" i="9"/>
  <c r="F19" i="8"/>
  <c r="C12" i="1" s="1"/>
  <c r="E12" i="1" s="1"/>
  <c r="F21" i="8"/>
  <c r="F21" i="7"/>
  <c r="C11" i="1" s="1"/>
  <c r="E11" i="1" s="1"/>
  <c r="F23" i="7"/>
  <c r="D17" i="1"/>
  <c r="D19" i="1" s="1"/>
  <c r="E13" i="1"/>
  <c r="E14" i="1"/>
  <c r="E16" i="1"/>
  <c r="F17" i="1" l="1"/>
  <c r="C17" i="1"/>
  <c r="C19" i="1" s="1"/>
  <c r="E19" i="1" s="1"/>
  <c r="F19" i="1" s="1"/>
  <c r="E17" i="1"/>
</calcChain>
</file>

<file path=xl/sharedStrings.xml><?xml version="1.0" encoding="utf-8"?>
<sst xmlns="http://schemas.openxmlformats.org/spreadsheetml/2006/main" count="205" uniqueCount="43">
  <si>
    <t>正常工作时数</t>
  </si>
  <si>
    <t>总计</t>
  </si>
  <si>
    <t>总工时</t>
  </si>
  <si>
    <t>工资总额</t>
  </si>
  <si>
    <t>计时工资</t>
  </si>
  <si>
    <t>日期</t>
  </si>
  <si>
    <t xml:space="preserve">加班时数 </t>
  </si>
  <si>
    <t>Alice</t>
    <phoneticPr fontId="0" type="noConversion"/>
  </si>
  <si>
    <t>Elena</t>
    <phoneticPr fontId="0" type="noConversion"/>
  </si>
  <si>
    <t>Celia</t>
    <phoneticPr fontId="0" type="noConversion"/>
  </si>
  <si>
    <t>Monica</t>
    <phoneticPr fontId="0" type="noConversion"/>
  </si>
  <si>
    <t>Kobe</t>
    <phoneticPr fontId="0" type="noConversion"/>
  </si>
  <si>
    <t>Double</t>
    <phoneticPr fontId="0" type="noConversion"/>
  </si>
  <si>
    <t>Elena</t>
    <phoneticPr fontId="6" type="noConversion"/>
  </si>
  <si>
    <t>时间段:</t>
    <phoneticPr fontId="6" type="noConversion"/>
  </si>
  <si>
    <t>教师签名</t>
    <phoneticPr fontId="6" type="noConversion"/>
  </si>
  <si>
    <t>CEO签名</t>
    <phoneticPr fontId="6" type="noConversion"/>
  </si>
  <si>
    <t>教师</t>
    <phoneticPr fontId="6" type="noConversion"/>
  </si>
  <si>
    <t>Celia</t>
    <phoneticPr fontId="6" type="noConversion"/>
  </si>
  <si>
    <t>Monica</t>
    <phoneticPr fontId="6" type="noConversion"/>
  </si>
  <si>
    <t>Kobe</t>
    <phoneticPr fontId="6" type="noConversion"/>
  </si>
  <si>
    <t>Double</t>
    <phoneticPr fontId="6" type="noConversion"/>
  </si>
  <si>
    <t>贵定校区课时费汇总</t>
    <phoneticPr fontId="0" type="noConversion"/>
  </si>
  <si>
    <t>时间:</t>
    <phoneticPr fontId="0" type="noConversion"/>
  </si>
  <si>
    <t>CEO签名</t>
    <phoneticPr fontId="0" type="noConversion"/>
  </si>
  <si>
    <t>CFO签名</t>
    <phoneticPr fontId="0" type="noConversion"/>
  </si>
  <si>
    <t>教师</t>
    <phoneticPr fontId="0" type="noConversion"/>
  </si>
  <si>
    <t>Alice</t>
    <phoneticPr fontId="6" type="noConversion"/>
  </si>
  <si>
    <t>详细（请单击）</t>
    <phoneticPr fontId="0" type="noConversion"/>
  </si>
  <si>
    <t>Kobe详表</t>
  </si>
  <si>
    <t>Alice详表</t>
  </si>
  <si>
    <t>Elena详表</t>
  </si>
  <si>
    <t>Monica详表</t>
  </si>
  <si>
    <t>Double详表</t>
  </si>
  <si>
    <t>Celia详表</t>
    <phoneticPr fontId="0" type="noConversion"/>
  </si>
  <si>
    <t>备注</t>
    <phoneticPr fontId="6" type="noConversion"/>
  </si>
  <si>
    <t>19线上</t>
    <phoneticPr fontId="6" type="noConversion"/>
  </si>
  <si>
    <t>18线上</t>
    <phoneticPr fontId="6" type="noConversion"/>
  </si>
  <si>
    <t>线下</t>
    <phoneticPr fontId="6" type="noConversion"/>
  </si>
  <si>
    <t>-</t>
    <phoneticPr fontId="6" type="noConversion"/>
  </si>
  <si>
    <t>值班</t>
    <phoneticPr fontId="6" type="noConversion"/>
  </si>
  <si>
    <t>18线下</t>
    <phoneticPr fontId="6" type="noConversion"/>
  </si>
  <si>
    <t>截止2020/12/6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</si>
</sst>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￥&quot;* #,##0.00_);_(&quot;￥&quot;* \(#,##0.00\);_(&quot;￥&quot;* &quot;-&quot;??_);_(@_)"/>
  </numFmts>
  <fonts count="19"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sz val="9"/>
      <color indexed="23"/>
      <name val="宋体"/>
      <family val="2"/>
      <scheme val="minor"/>
    </font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2" tint="-0.64998321481978816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2"/>
      <color theme="2" tint="-0.64998321481978816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0"/>
      <name val="宋体"/>
      <family val="2"/>
      <scheme val="minor"/>
    </font>
    <font>
      <b/>
      <sz val="12"/>
      <color theme="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indexed="23"/>
      <name val="宋体"/>
      <family val="3"/>
      <charset val="134"/>
      <scheme val="minor"/>
    </font>
    <font>
      <sz val="12"/>
      <color theme="2" tint="-0.64998321481978816"/>
      <name val="宋体"/>
      <family val="3"/>
      <charset val="134"/>
      <scheme val="minor"/>
    </font>
    <font>
      <b/>
      <sz val="12"/>
      <color theme="1"/>
      <name val="宋体"/>
      <family val="2"/>
      <scheme val="minor"/>
    </font>
    <font>
      <sz val="24"/>
      <color theme="2" tint="-0.499984740745262"/>
      <name val="宋体"/>
      <family val="3"/>
      <charset val="134"/>
      <scheme val="minor"/>
    </font>
    <font>
      <u/>
      <sz val="10"/>
      <color theme="1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 style="thin">
        <color theme="9" tint="0.39997558519241921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theme="9" tint="0.39997558519241921"/>
      </top>
      <bottom style="thin">
        <color indexed="23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/>
    <xf numFmtId="0" fontId="4" fillId="0" borderId="0" xfId="0" applyFont="1" applyFill="1"/>
    <xf numFmtId="0" fontId="4" fillId="0" borderId="0" xfId="0" applyFont="1" applyBorder="1" applyAlignment="1">
      <alignment horizontal="left"/>
    </xf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4" fontId="3" fillId="0" borderId="0" xfId="0" applyNumberFormat="1" applyFont="1" applyBorder="1" applyAlignment="1"/>
    <xf numFmtId="0" fontId="4" fillId="0" borderId="0" xfId="0" applyFont="1" applyAlignment="1">
      <alignment horizontal="left"/>
    </xf>
    <xf numFmtId="14" fontId="3" fillId="0" borderId="0" xfId="0" applyNumberFormat="1" applyFont="1" applyBorder="1" applyAlignment="1">
      <alignment horizontal="center"/>
    </xf>
    <xf numFmtId="14" fontId="3" fillId="0" borderId="0" xfId="0" applyNumberFormat="1" applyFont="1" applyBorder="1" applyAlignment="1">
      <alignment horizontal="left"/>
    </xf>
    <xf numFmtId="14" fontId="3" fillId="0" borderId="5" xfId="0" applyNumberFormat="1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3" fillId="0" borderId="0" xfId="0" applyFont="1"/>
    <xf numFmtId="0" fontId="5" fillId="0" borderId="0" xfId="0" applyFont="1"/>
    <xf numFmtId="0" fontId="3" fillId="0" borderId="0" xfId="0" applyFont="1" applyFill="1" applyBorder="1" applyAlignment="1">
      <alignment horizontal="left"/>
    </xf>
    <xf numFmtId="0" fontId="7" fillId="0" borderId="0" xfId="0" applyFont="1" applyBorder="1" applyAlignment="1">
      <alignment wrapText="1"/>
    </xf>
    <xf numFmtId="0" fontId="9" fillId="0" borderId="0" xfId="0" applyFont="1" applyBorder="1" applyAlignment="1">
      <alignment horizontal="left" wrapText="1"/>
    </xf>
    <xf numFmtId="0" fontId="11" fillId="4" borderId="4" xfId="0" applyFont="1" applyFill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left" vertical="center" wrapText="1"/>
    </xf>
    <xf numFmtId="14" fontId="10" fillId="5" borderId="9" xfId="0" applyNumberFormat="1" applyFont="1" applyFill="1" applyBorder="1" applyAlignment="1">
      <alignment horizontal="left" vertical="center"/>
    </xf>
    <xf numFmtId="2" fontId="10" fillId="5" borderId="10" xfId="0" applyNumberFormat="1" applyFont="1" applyFill="1" applyBorder="1" applyAlignment="1">
      <alignment horizontal="center" vertical="center"/>
    </xf>
    <xf numFmtId="2" fontId="10" fillId="0" borderId="10" xfId="0" applyNumberFormat="1" applyFont="1" applyBorder="1" applyAlignment="1">
      <alignment horizontal="center" vertical="center"/>
    </xf>
    <xf numFmtId="14" fontId="10" fillId="5" borderId="4" xfId="0" applyNumberFormat="1" applyFont="1" applyFill="1" applyBorder="1" applyAlignment="1">
      <alignment horizontal="left" vertical="center"/>
    </xf>
    <xf numFmtId="2" fontId="10" fillId="5" borderId="2" xfId="0" applyNumberFormat="1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vertical="center" wrapText="1"/>
    </xf>
    <xf numFmtId="0" fontId="13" fillId="3" borderId="5" xfId="0" applyFont="1" applyFill="1" applyBorder="1" applyAlignment="1">
      <alignment vertical="center"/>
    </xf>
    <xf numFmtId="2" fontId="13" fillId="3" borderId="8" xfId="0" applyNumberFormat="1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vertical="center" wrapText="1"/>
    </xf>
    <xf numFmtId="0" fontId="13" fillId="3" borderId="6" xfId="0" applyFont="1" applyFill="1" applyBorder="1" applyAlignment="1">
      <alignment vertical="center"/>
    </xf>
    <xf numFmtId="176" fontId="10" fillId="2" borderId="2" xfId="0" applyNumberFormat="1" applyFont="1" applyFill="1" applyBorder="1" applyAlignment="1">
      <alignment horizontal="center" vertical="center"/>
    </xf>
    <xf numFmtId="176" fontId="13" fillId="3" borderId="2" xfId="0" applyNumberFormat="1" applyFont="1" applyFill="1" applyBorder="1" applyAlignment="1">
      <alignment horizontal="center" vertical="center"/>
    </xf>
    <xf numFmtId="176" fontId="13" fillId="3" borderId="2" xfId="1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4" fillId="0" borderId="0" xfId="0" applyFont="1"/>
    <xf numFmtId="0" fontId="15" fillId="0" borderId="1" xfId="0" applyFont="1" applyBorder="1" applyAlignment="1">
      <alignment horizontal="left" vertical="center"/>
    </xf>
    <xf numFmtId="14" fontId="10" fillId="0" borderId="5" xfId="0" applyNumberFormat="1" applyFont="1" applyBorder="1" applyAlignment="1">
      <alignment horizontal="left"/>
    </xf>
    <xf numFmtId="0" fontId="15" fillId="0" borderId="1" xfId="0" applyFont="1" applyBorder="1" applyAlignment="1">
      <alignment vertical="center"/>
    </xf>
    <xf numFmtId="14" fontId="10" fillId="0" borderId="9" xfId="0" applyNumberFormat="1" applyFont="1" applyBorder="1" applyAlignment="1">
      <alignment horizontal="left" vertical="center"/>
    </xf>
    <xf numFmtId="0" fontId="12" fillId="4" borderId="4" xfId="0" applyFont="1" applyFill="1" applyBorder="1" applyAlignment="1">
      <alignment vertical="center" wrapText="1"/>
    </xf>
    <xf numFmtId="0" fontId="16" fillId="5" borderId="9" xfId="0" applyFont="1" applyFill="1" applyBorder="1" applyAlignment="1">
      <alignment horizontal="left" vertical="center" wrapText="1"/>
    </xf>
    <xf numFmtId="14" fontId="10" fillId="0" borderId="7" xfId="0" applyNumberFormat="1" applyFont="1" applyBorder="1" applyAlignment="1">
      <alignment horizontal="left"/>
    </xf>
    <xf numFmtId="0" fontId="9" fillId="0" borderId="1" xfId="0" applyFont="1" applyBorder="1" applyAlignment="1">
      <alignment vertical="center"/>
    </xf>
    <xf numFmtId="0" fontId="10" fillId="0" borderId="0" xfId="0" applyFont="1"/>
    <xf numFmtId="0" fontId="17" fillId="0" borderId="0" xfId="0" applyFont="1" applyAlignment="1">
      <alignment horizontal="center"/>
    </xf>
    <xf numFmtId="0" fontId="18" fillId="0" borderId="0" xfId="2"/>
    <xf numFmtId="2" fontId="18" fillId="0" borderId="10" xfId="2" applyNumberFormat="1" applyBorder="1" applyAlignment="1">
      <alignment horizontal="center" vertical="center"/>
    </xf>
    <xf numFmtId="2" fontId="18" fillId="5" borderId="10" xfId="2" applyNumberFormat="1" applyFill="1" applyBorder="1" applyAlignment="1">
      <alignment horizontal="center" vertical="center"/>
    </xf>
    <xf numFmtId="0" fontId="10" fillId="0" borderId="5" xfId="0" applyFont="1" applyBorder="1" applyAlignment="1">
      <alignment horizontal="left"/>
    </xf>
    <xf numFmtId="0" fontId="17" fillId="0" borderId="0" xfId="0" applyFont="1" applyAlignment="1">
      <alignment horizontal="center"/>
    </xf>
    <xf numFmtId="0" fontId="8" fillId="6" borderId="7" xfId="0" applyFont="1" applyFill="1" applyBorder="1" applyAlignment="1">
      <alignment horizontal="left"/>
    </xf>
    <xf numFmtId="14" fontId="10" fillId="0" borderId="7" xfId="0" applyNumberFormat="1" applyFont="1" applyBorder="1" applyAlignment="1">
      <alignment horizontal="left"/>
    </xf>
    <xf numFmtId="0" fontId="3" fillId="0" borderId="7" xfId="0" applyFont="1" applyBorder="1" applyAlignment="1">
      <alignment horizontal="left"/>
    </xf>
  </cellXfs>
  <cellStyles count="3">
    <cellStyle name="常规" xfId="0" builtinId="0" customBuiltin="1"/>
    <cellStyle name="超链接" xfId="2" builtinId="8"/>
    <cellStyle name="货币" xfId="1" builtinId="4"/>
  </cellStyles>
  <dxfs count="0"/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视点">
  <a:themeElements>
    <a:clrScheme name="水绿">
      <a:dk1>
        <a:sysClr val="windowText" lastClr="000000"/>
      </a:dk1>
      <a:lt1>
        <a:sysClr val="window" lastClr="FFFFFF"/>
      </a:lt1>
      <a:dk2>
        <a:srgbClr val="4A606E"/>
      </a:dk2>
      <a:lt2>
        <a:srgbClr val="D1E1E3"/>
      </a:lt2>
      <a:accent1>
        <a:srgbClr val="79B5B0"/>
      </a:accent1>
      <a:accent2>
        <a:srgbClr val="B4BC4C"/>
      </a:accent2>
      <a:accent3>
        <a:srgbClr val="B77851"/>
      </a:accent3>
      <a:accent4>
        <a:srgbClr val="776A5B"/>
      </a:accent4>
      <a:accent5>
        <a:srgbClr val="B6AD76"/>
      </a:accent5>
      <a:accent6>
        <a:srgbClr val="95AEB1"/>
      </a:accent6>
      <a:hlink>
        <a:srgbClr val="3ECCED"/>
      </a:hlink>
      <a:folHlink>
        <a:srgbClr val="2C6C93"/>
      </a:folHlink>
    </a:clrScheme>
    <a:fontScheme name="视点">
      <a:majorFont>
        <a:latin typeface="宋体"/>
        <a:ea typeface=""/>
        <a:cs typeface=""/>
        <a:font script="Jpan" typeface="ＭＳ ゴシック"/>
        <a:font script="Hang" typeface="굴림"/>
        <a:font script="Hans" typeface="黑体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ajorFont>
      <a:minorFont>
        <a:latin typeface="宋体"/>
        <a:ea typeface=""/>
        <a:cs typeface=""/>
        <a:font script="Jpan" typeface="ＭＳ ゴシック"/>
        <a:font script="Hang" typeface="굴림"/>
        <a:font script="Hans" typeface="宋体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视点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500" cap="flat" cmpd="sng" algn="ctr">
          <a:solidFill>
            <a:schemeClr val="phClr">
              <a:satMod val="150000"/>
            </a:schemeClr>
          </a:solidFill>
          <a:prstDash val="solid"/>
        </a:ln>
        <a:ln w="50800" cap="flat" cmpd="thickThin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5000"/>
                <a:satMod val="150000"/>
              </a:schemeClr>
            </a:gs>
            <a:gs pos="35000">
              <a:schemeClr val="phClr">
                <a:shade val="70000"/>
                <a:satMod val="155000"/>
              </a:schemeClr>
            </a:gs>
            <a:gs pos="100000">
              <a:schemeClr val="phClr">
                <a:tint val="90000"/>
                <a:satMod val="175000"/>
              </a:schemeClr>
            </a:gs>
          </a:gsLst>
          <a:lin ang="16200000" scaled="0"/>
        </a:gradFill>
        <a:blipFill>
          <a:blip xmlns:r="http://schemas.openxmlformats.org/officeDocument/2006/relationships" r:embed="rId1">
            <a:duotone>
              <a:schemeClr val="phClr">
                <a:shade val="0"/>
                <a:satMod val="350000"/>
              </a:schemeClr>
              <a:schemeClr val="phClr">
                <a:tint val="80000"/>
              </a:schemeClr>
            </a:duotone>
          </a:blip>
          <a:tile tx="0" ty="0" sx="75000" sy="75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B1:K26"/>
  <sheetViews>
    <sheetView showGridLines="0" showZeros="0" tabSelected="1" zoomScale="91" zoomScalePageLayoutView="80" workbookViewId="0">
      <selection activeCell="D10" sqref="D10"/>
    </sheetView>
  </sheetViews>
  <sheetFormatPr baseColWidth="10" defaultColWidth="7.19921875" defaultRowHeight="14"/>
  <cols>
    <col min="1" max="1" width="4" style="3" customWidth="1"/>
    <col min="2" max="2" width="12" style="3" customWidth="1"/>
    <col min="3" max="6" width="20" style="3" customWidth="1"/>
    <col min="7" max="7" width="14.3984375" style="3" customWidth="1"/>
    <col min="8" max="8" width="20.19921875" style="3" customWidth="1"/>
    <col min="9" max="9" width="21.19921875" style="3" customWidth="1"/>
    <col min="10" max="10" width="17.3984375" style="3" customWidth="1"/>
    <col min="11" max="11" width="13.796875" style="3" customWidth="1"/>
    <col min="12" max="12" width="16.19921875" style="3" customWidth="1"/>
    <col min="13" max="14" width="7.19921875" style="3"/>
    <col min="15" max="15" width="15.796875" style="3" customWidth="1"/>
    <col min="16" max="16" width="11.3984375" style="3" customWidth="1"/>
    <col min="17" max="17" width="12.796875" style="3" customWidth="1"/>
    <col min="18" max="19" width="11.19921875" style="3" customWidth="1"/>
    <col min="20" max="21" width="7.19921875" style="3"/>
    <col min="22" max="22" width="12.796875" style="3" customWidth="1"/>
    <col min="23" max="23" width="14.3984375" style="3" customWidth="1"/>
    <col min="24" max="24" width="12" style="3" customWidth="1"/>
    <col min="25" max="25" width="9.19921875" style="3" customWidth="1"/>
    <col min="26" max="26" width="10.796875" style="3" customWidth="1"/>
    <col min="27" max="27" width="7.19921875" style="3"/>
    <col min="28" max="28" width="13.796875" style="3" customWidth="1"/>
    <col min="29" max="29" width="12.3984375" style="3" customWidth="1"/>
    <col min="30" max="30" width="12.19921875" style="3" customWidth="1"/>
    <col min="31" max="31" width="9.796875" style="3" customWidth="1"/>
    <col min="32" max="32" width="11.796875" style="3" customWidth="1"/>
    <col min="33" max="33" width="7.19921875" style="3"/>
    <col min="34" max="34" width="9.59765625" style="3" customWidth="1"/>
    <col min="35" max="35" width="11.796875" style="3" customWidth="1"/>
    <col min="36" max="16384" width="7.19921875" style="3"/>
  </cols>
  <sheetData>
    <row r="1" spans="2:7" ht="58" customHeight="1">
      <c r="B1" s="52" t="s">
        <v>22</v>
      </c>
      <c r="C1" s="52"/>
      <c r="D1" s="52"/>
      <c r="E1" s="52"/>
      <c r="F1" s="47"/>
    </row>
    <row r="2" spans="2:7" ht="16.5" customHeight="1"/>
    <row r="3" spans="2:7" s="15" customFormat="1">
      <c r="B3" s="4"/>
      <c r="C3" s="5"/>
      <c r="D3" s="2"/>
      <c r="E3" s="3"/>
      <c r="F3" s="3"/>
      <c r="G3" s="3"/>
    </row>
    <row r="4" spans="2:7" s="15" customFormat="1">
      <c r="B4" s="6"/>
      <c r="C4" s="8"/>
      <c r="D4" s="7"/>
      <c r="E4" s="3"/>
      <c r="F4" s="3"/>
      <c r="G4" s="3"/>
    </row>
    <row r="5" spans="2:7" s="15" customFormat="1" ht="16">
      <c r="B5" s="19" t="s">
        <v>23</v>
      </c>
      <c r="C5" s="44" t="s">
        <v>42</v>
      </c>
      <c r="D5" s="9"/>
      <c r="E5" s="3"/>
      <c r="F5" s="3"/>
      <c r="G5" s="3"/>
    </row>
    <row r="6" spans="2:7" s="15" customFormat="1">
      <c r="B6" s="10"/>
      <c r="C6" s="11"/>
      <c r="D6" s="9"/>
      <c r="E6" s="3"/>
      <c r="F6" s="3"/>
      <c r="G6" s="3"/>
    </row>
    <row r="7" spans="2:7" s="15" customFormat="1">
      <c r="B7" s="10"/>
      <c r="C7" s="12"/>
      <c r="D7" s="12"/>
      <c r="E7" s="3"/>
      <c r="F7" s="3"/>
      <c r="G7" s="3"/>
    </row>
    <row r="8" spans="2:7" s="15" customFormat="1">
      <c r="B8" s="3"/>
      <c r="C8" s="3"/>
      <c r="D8" s="3"/>
      <c r="E8" s="3"/>
      <c r="F8" s="3"/>
      <c r="G8" s="3"/>
    </row>
    <row r="9" spans="2:7" ht="29.25" customHeight="1">
      <c r="B9" s="20" t="s">
        <v>26</v>
      </c>
      <c r="C9" s="21" t="s">
        <v>0</v>
      </c>
      <c r="D9" s="21" t="s">
        <v>6</v>
      </c>
      <c r="E9" s="21" t="s">
        <v>1</v>
      </c>
      <c r="F9" s="21" t="s">
        <v>28</v>
      </c>
    </row>
    <row r="10" spans="2:7" ht="23.25" customHeight="1">
      <c r="B10" s="22" t="s">
        <v>7</v>
      </c>
      <c r="C10" s="24">
        <f>Alice!F19</f>
        <v>7.25</v>
      </c>
      <c r="D10" s="24">
        <v>0</v>
      </c>
      <c r="E10" s="24">
        <f t="shared" ref="E10:E16" si="0">IF(SUM(C10:D10)&gt;24,"总数 &gt; 24 hours.",SUM(C10:D10))</f>
        <v>7.25</v>
      </c>
      <c r="F10" s="50" t="s">
        <v>30</v>
      </c>
    </row>
    <row r="11" spans="2:7" ht="23.25" customHeight="1">
      <c r="B11" s="22" t="s">
        <v>8</v>
      </c>
      <c r="C11" s="24">
        <f>Elena!F21</f>
        <v>10</v>
      </c>
      <c r="D11" s="25"/>
      <c r="E11" s="25">
        <f t="shared" si="0"/>
        <v>10</v>
      </c>
      <c r="F11" s="49" t="s">
        <v>31</v>
      </c>
    </row>
    <row r="12" spans="2:7" ht="23.25" customHeight="1">
      <c r="B12" s="22" t="s">
        <v>9</v>
      </c>
      <c r="C12" s="24">
        <f>Celia!F19</f>
        <v>0.5</v>
      </c>
      <c r="D12" s="24"/>
      <c r="E12" s="24">
        <f t="shared" si="0"/>
        <v>0.5</v>
      </c>
      <c r="F12" s="50" t="s">
        <v>34</v>
      </c>
    </row>
    <row r="13" spans="2:7" ht="23.25" customHeight="1">
      <c r="B13" s="22" t="s">
        <v>10</v>
      </c>
      <c r="C13" s="24">
        <f>Monica!F19</f>
        <v>5</v>
      </c>
      <c r="D13" s="25"/>
      <c r="E13" s="25">
        <f t="shared" si="0"/>
        <v>5</v>
      </c>
      <c r="F13" s="49" t="s">
        <v>32</v>
      </c>
    </row>
    <row r="14" spans="2:7" ht="23.25" customHeight="1">
      <c r="B14" s="22" t="s">
        <v>11</v>
      </c>
      <c r="C14" s="24">
        <f>Kobe!F19</f>
        <v>5.25</v>
      </c>
      <c r="D14" s="24"/>
      <c r="E14" s="24">
        <f t="shared" si="0"/>
        <v>5.25</v>
      </c>
      <c r="F14" s="49" t="s">
        <v>29</v>
      </c>
      <c r="G14" s="48"/>
    </row>
    <row r="15" spans="2:7" ht="23.25" customHeight="1">
      <c r="B15" s="22" t="s">
        <v>12</v>
      </c>
      <c r="C15" s="24">
        <f>Double!F19</f>
        <v>2</v>
      </c>
      <c r="D15" s="25"/>
      <c r="E15" s="25">
        <f t="shared" si="0"/>
        <v>2</v>
      </c>
      <c r="F15" s="49" t="s">
        <v>33</v>
      </c>
    </row>
    <row r="16" spans="2:7" ht="23.25" customHeight="1">
      <c r="B16" s="22"/>
      <c r="C16" s="24"/>
      <c r="D16" s="24"/>
      <c r="E16" s="24">
        <f t="shared" si="0"/>
        <v>0</v>
      </c>
      <c r="F16" s="24"/>
    </row>
    <row r="17" spans="2:11" ht="23.25" customHeight="1">
      <c r="B17" s="28" t="s">
        <v>2</v>
      </c>
      <c r="C17" s="30">
        <f>SUM(C10:C16)</f>
        <v>30</v>
      </c>
      <c r="D17" s="30">
        <f>SUM(D10:D16)</f>
        <v>0</v>
      </c>
      <c r="E17" s="30">
        <f>SUM(E10:E16)</f>
        <v>30</v>
      </c>
      <c r="F17" s="30">
        <f>SUM(F10:F16)</f>
        <v>0</v>
      </c>
    </row>
    <row r="18" spans="2:11" ht="23.25" customHeight="1">
      <c r="B18" s="31" t="s">
        <v>4</v>
      </c>
      <c r="C18" s="33">
        <v>200</v>
      </c>
      <c r="D18" s="33"/>
      <c r="E18" s="34"/>
      <c r="F18" s="34"/>
    </row>
    <row r="19" spans="2:11" ht="23.25" customHeight="1">
      <c r="B19" s="31" t="s">
        <v>3</v>
      </c>
      <c r="C19" s="35">
        <f>C17*C18</f>
        <v>6000</v>
      </c>
      <c r="D19" s="35">
        <f>D17*D18</f>
        <v>0</v>
      </c>
      <c r="E19" s="35">
        <f>SUM(C19:D19)</f>
        <v>6000</v>
      </c>
      <c r="F19" s="35">
        <f>SUM(D19:E19)</f>
        <v>6000</v>
      </c>
    </row>
    <row r="20" spans="2:11" ht="16.5" customHeight="1"/>
    <row r="21" spans="2:11" ht="16.5" customHeight="1"/>
    <row r="22" spans="2:11" ht="16.5" customHeight="1"/>
    <row r="23" spans="2:11" ht="17" customHeight="1">
      <c r="B23" s="14"/>
      <c r="C23" s="45" t="s">
        <v>25</v>
      </c>
      <c r="D23" s="40"/>
      <c r="E23" s="38" t="s">
        <v>5</v>
      </c>
      <c r="F23" s="38" t="s">
        <v>5</v>
      </c>
    </row>
    <row r="24" spans="2:11" ht="39" customHeight="1">
      <c r="C24" s="51"/>
      <c r="D24" s="51"/>
      <c r="E24" s="39"/>
      <c r="F24" s="39"/>
      <c r="K24" s="16"/>
    </row>
    <row r="25" spans="2:11" s="15" customFormat="1" ht="17.25" customHeight="1">
      <c r="B25" s="3"/>
      <c r="C25" s="40" t="s">
        <v>24</v>
      </c>
      <c r="D25" s="37"/>
      <c r="E25" s="38" t="s">
        <v>5</v>
      </c>
      <c r="F25" s="38" t="s">
        <v>5</v>
      </c>
      <c r="G25" s="3"/>
      <c r="H25" s="3"/>
      <c r="I25" s="3"/>
      <c r="J25" s="3"/>
      <c r="K25" s="3"/>
    </row>
    <row r="26" spans="2:11" ht="17" customHeight="1">
      <c r="C26" s="46"/>
      <c r="D26" s="46"/>
      <c r="E26" s="46"/>
      <c r="F26" s="46"/>
    </row>
  </sheetData>
  <mergeCells count="2">
    <mergeCell ref="C24:D24"/>
    <mergeCell ref="B1:E1"/>
  </mergeCells>
  <phoneticPr fontId="0" type="noConversion"/>
  <hyperlinks>
    <hyperlink ref="F14" location="Kobe!A1" display="Kobe详表" xr:uid="{C04D7899-1AEE-BE43-881C-0EE33E717C64}"/>
    <hyperlink ref="F10" location="Alice!A1" display="Alice详表" xr:uid="{7A7A58EC-2DA7-504F-83BC-3386414EFE9F}"/>
    <hyperlink ref="F11" location="Elena!A1" display="Elena详表" xr:uid="{8B509E27-7561-3141-8B8F-72BAAAD94A27}"/>
    <hyperlink ref="F12" location="Celia!A1" display="Celia详表" xr:uid="{2D413E7C-3763-EE45-8029-8262D3D69AB2}"/>
    <hyperlink ref="F13" location="Monica!A1" display="Monica详表" xr:uid="{F911CEEF-A729-904C-8305-BFF008428272}"/>
    <hyperlink ref="F15" location="Double!A1" display="Double详表" xr:uid="{6A5A980D-0B5C-6448-A1D8-01C25EF5D6DA}"/>
  </hyperlinks>
  <pageMargins left="0.5" right="0.5" top="1" bottom="1" header="0.5" footer="0"/>
  <pageSetup orientation="portrait" horizontalDpi="429496729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7693D-3A86-D84B-B5B7-0E5519BAFDC1}">
  <sheetPr>
    <pageSetUpPr autoPageBreaks="0" fitToPage="1"/>
  </sheetPr>
  <dimension ref="B1:K27"/>
  <sheetViews>
    <sheetView showGridLines="0" showZeros="0" topLeftCell="A8" zoomScale="81" zoomScalePageLayoutView="80" workbookViewId="0">
      <selection activeCell="D17" sqref="D17"/>
    </sheetView>
  </sheetViews>
  <sheetFormatPr baseColWidth="10" defaultColWidth="7.19921875" defaultRowHeight="14"/>
  <cols>
    <col min="1" max="1" width="4" style="3" customWidth="1"/>
    <col min="2" max="2" width="18.19921875" style="3" customWidth="1"/>
    <col min="3" max="3" width="15" style="3" customWidth="1"/>
    <col min="4" max="7" width="20" style="3" customWidth="1"/>
    <col min="8" max="8" width="20.19921875" style="3" customWidth="1"/>
    <col min="9" max="9" width="21.19921875" style="3" customWidth="1"/>
    <col min="10" max="10" width="17.3984375" style="3" customWidth="1"/>
    <col min="11" max="11" width="13.796875" style="3" customWidth="1"/>
    <col min="12" max="12" width="16.19921875" style="3" customWidth="1"/>
    <col min="13" max="14" width="7.19921875" style="3"/>
    <col min="15" max="15" width="15.796875" style="3" customWidth="1"/>
    <col min="16" max="16" width="11.3984375" style="3" customWidth="1"/>
    <col min="17" max="17" width="12.796875" style="3" customWidth="1"/>
    <col min="18" max="19" width="11.19921875" style="3" customWidth="1"/>
    <col min="20" max="21" width="7.19921875" style="3"/>
    <col min="22" max="22" width="12.796875" style="3" customWidth="1"/>
    <col min="23" max="23" width="14.3984375" style="3" customWidth="1"/>
    <col min="24" max="24" width="12" style="3" customWidth="1"/>
    <col min="25" max="25" width="9.19921875" style="3" customWidth="1"/>
    <col min="26" max="26" width="10.796875" style="3" customWidth="1"/>
    <col min="27" max="27" width="7.19921875" style="3"/>
    <col min="28" max="28" width="13.796875" style="3" customWidth="1"/>
    <col min="29" max="29" width="12.3984375" style="3" customWidth="1"/>
    <col min="30" max="30" width="12.19921875" style="3" customWidth="1"/>
    <col min="31" max="31" width="9.796875" style="3" customWidth="1"/>
    <col min="32" max="32" width="11.796875" style="3" customWidth="1"/>
    <col min="33" max="33" width="7.19921875" style="3"/>
    <col min="34" max="34" width="9.59765625" style="3" customWidth="1"/>
    <col min="35" max="35" width="11.796875" style="3" customWidth="1"/>
    <col min="36" max="16384" width="7.19921875" style="3"/>
  </cols>
  <sheetData>
    <row r="1" spans="2:7" ht="16.5" customHeight="1"/>
    <row r="2" spans="2:7" ht="16.5" customHeight="1"/>
    <row r="3" spans="2:7" ht="36">
      <c r="B3" s="18" t="s">
        <v>17</v>
      </c>
      <c r="C3" s="53" t="s">
        <v>19</v>
      </c>
      <c r="D3" s="53"/>
      <c r="E3" s="1"/>
      <c r="F3" s="17"/>
      <c r="G3" s="17"/>
    </row>
    <row r="4" spans="2:7" customFormat="1"/>
    <row r="5" spans="2:7" s="15" customFormat="1">
      <c r="B5" s="4"/>
      <c r="C5" s="5"/>
      <c r="D5" s="5"/>
      <c r="E5" s="2"/>
      <c r="F5" s="3"/>
      <c r="G5" s="3"/>
    </row>
    <row r="6" spans="2:7" s="15" customFormat="1">
      <c r="B6" s="6"/>
      <c r="C6" s="7"/>
      <c r="D6" s="8"/>
      <c r="E6" s="7"/>
      <c r="F6" s="3"/>
      <c r="G6" s="3"/>
    </row>
    <row r="7" spans="2:7" s="15" customFormat="1" ht="16">
      <c r="B7" s="19" t="s">
        <v>14</v>
      </c>
      <c r="C7" s="54" t="str">
        <f>汇总!C5</f>
        <v>截止2020/12/6</v>
      </c>
      <c r="D7" s="54"/>
      <c r="E7" s="9"/>
      <c r="F7" s="3"/>
      <c r="G7" s="3"/>
    </row>
    <row r="8" spans="2:7" s="15" customFormat="1">
      <c r="B8" s="10"/>
      <c r="C8" s="11"/>
      <c r="D8" s="11"/>
      <c r="E8" s="9"/>
      <c r="F8" s="3"/>
      <c r="G8" s="3"/>
    </row>
    <row r="9" spans="2:7" s="15" customFormat="1">
      <c r="B9" s="10"/>
      <c r="C9" s="3"/>
      <c r="D9" s="12"/>
      <c r="E9" s="12"/>
      <c r="F9" s="3"/>
      <c r="G9" s="3"/>
    </row>
    <row r="10" spans="2:7" s="15" customFormat="1">
      <c r="B10" s="3"/>
      <c r="C10" s="3"/>
      <c r="D10" s="3"/>
      <c r="E10" s="3"/>
      <c r="F10" s="3"/>
      <c r="G10" s="3"/>
    </row>
    <row r="11" spans="2:7" ht="29.25" customHeight="1">
      <c r="B11" s="42" t="s">
        <v>17</v>
      </c>
      <c r="C11" s="42" t="s">
        <v>5</v>
      </c>
      <c r="D11" s="21" t="s">
        <v>0</v>
      </c>
      <c r="E11" s="21" t="s">
        <v>6</v>
      </c>
      <c r="F11" s="21" t="s">
        <v>1</v>
      </c>
      <c r="G11" s="21" t="s">
        <v>35</v>
      </c>
    </row>
    <row r="12" spans="2:7" ht="23.25" customHeight="1">
      <c r="B12" s="22" t="s">
        <v>19</v>
      </c>
      <c r="C12" s="23" t="s">
        <v>39</v>
      </c>
      <c r="D12" s="24">
        <v>2</v>
      </c>
      <c r="E12" s="24"/>
      <c r="F12" s="24">
        <f t="shared" ref="F12:F15" si="0">IF(SUM(D12:E12)&gt;24,"总数 &gt; 24 hours.",SUM(D12:E12))</f>
        <v>2</v>
      </c>
      <c r="G12" s="24" t="s">
        <v>38</v>
      </c>
    </row>
    <row r="13" spans="2:7" ht="23.25" customHeight="1">
      <c r="B13" s="22" t="s">
        <v>19</v>
      </c>
      <c r="C13" s="23" t="s">
        <v>39</v>
      </c>
      <c r="D13" s="24">
        <v>0.5</v>
      </c>
      <c r="E13" s="24"/>
      <c r="F13" s="24">
        <f t="shared" si="0"/>
        <v>0.5</v>
      </c>
      <c r="G13" s="24" t="s">
        <v>40</v>
      </c>
    </row>
    <row r="14" spans="2:7" ht="23.25" customHeight="1">
      <c r="B14" s="22" t="s">
        <v>19</v>
      </c>
      <c r="C14" s="23">
        <v>44148</v>
      </c>
      <c r="D14" s="24">
        <v>0.75</v>
      </c>
      <c r="E14" s="24"/>
      <c r="F14" s="24">
        <f t="shared" si="0"/>
        <v>0.75</v>
      </c>
      <c r="G14" s="24" t="s">
        <v>36</v>
      </c>
    </row>
    <row r="15" spans="2:7" ht="23.25" customHeight="1">
      <c r="B15" s="22" t="s">
        <v>19</v>
      </c>
      <c r="C15" s="23">
        <v>44157</v>
      </c>
      <c r="D15" s="24">
        <v>0.75</v>
      </c>
      <c r="E15" s="24"/>
      <c r="F15" s="24">
        <f t="shared" si="0"/>
        <v>0.75</v>
      </c>
      <c r="G15" s="24" t="s">
        <v>36</v>
      </c>
    </row>
    <row r="16" spans="2:7" ht="23.25" customHeight="1">
      <c r="B16" s="22" t="s">
        <v>19</v>
      </c>
      <c r="C16" s="23">
        <v>44169</v>
      </c>
      <c r="D16" s="24">
        <v>1</v>
      </c>
      <c r="E16" s="24"/>
      <c r="F16" s="24">
        <f t="shared" ref="F15:F17" si="1">IF(SUM(D16:E16)&gt;24,"总数 &gt; 24 hours.",SUM(D16:E16))</f>
        <v>1</v>
      </c>
      <c r="G16" s="24" t="s">
        <v>37</v>
      </c>
    </row>
    <row r="17" spans="2:11" ht="23.25" customHeight="1">
      <c r="B17" s="22"/>
      <c r="C17" s="23"/>
      <c r="D17" s="24"/>
      <c r="E17" s="24"/>
      <c r="F17" s="24"/>
      <c r="G17" s="24"/>
    </row>
    <row r="18" spans="2:11" ht="23.25" customHeight="1">
      <c r="B18" s="22"/>
      <c r="C18" s="26"/>
      <c r="D18" s="27"/>
      <c r="E18" s="24"/>
      <c r="F18" s="24">
        <f t="shared" ref="F13:F18" si="2">IF(SUM(D18:E18)&gt;24,"总数 &gt; 24 hours.",SUM(D18:E18))</f>
        <v>0</v>
      </c>
      <c r="G18" s="24"/>
    </row>
    <row r="19" spans="2:11" ht="23.25" customHeight="1">
      <c r="B19" s="28" t="s">
        <v>2</v>
      </c>
      <c r="C19" s="29"/>
      <c r="D19" s="30">
        <f>SUM(D12:D18)</f>
        <v>5</v>
      </c>
      <c r="E19" s="30">
        <f>SUM(E12:E18)</f>
        <v>0</v>
      </c>
      <c r="F19" s="30">
        <f>SUM(F12:F18)</f>
        <v>5</v>
      </c>
      <c r="G19" s="30"/>
    </row>
    <row r="20" spans="2:11" ht="23.25" customHeight="1">
      <c r="B20" s="31" t="s">
        <v>4</v>
      </c>
      <c r="C20" s="32"/>
      <c r="D20" s="33">
        <v>200</v>
      </c>
      <c r="E20" s="33"/>
      <c r="F20" s="34"/>
      <c r="G20" s="35"/>
    </row>
    <row r="21" spans="2:11" ht="23.25" customHeight="1">
      <c r="B21" s="31" t="s">
        <v>3</v>
      </c>
      <c r="C21" s="32"/>
      <c r="D21" s="35">
        <f>D19*D20</f>
        <v>1000</v>
      </c>
      <c r="E21" s="35">
        <f>E19*E20</f>
        <v>0</v>
      </c>
      <c r="F21" s="35">
        <f>SUM(D21:E21)</f>
        <v>1000</v>
      </c>
    </row>
    <row r="22" spans="2:11" ht="16.5" customHeight="1"/>
    <row r="23" spans="2:11" ht="39" customHeight="1">
      <c r="D23" s="55"/>
      <c r="E23" s="55"/>
      <c r="F23" s="13"/>
      <c r="G23" s="13"/>
    </row>
    <row r="24" spans="2:11" ht="17" customHeight="1">
      <c r="B24" s="14"/>
      <c r="C24" s="14"/>
      <c r="D24" s="36" t="s">
        <v>15</v>
      </c>
      <c r="E24" s="37"/>
      <c r="F24" s="38" t="s">
        <v>5</v>
      </c>
      <c r="G24" s="38" t="s">
        <v>5</v>
      </c>
    </row>
    <row r="25" spans="2:11" ht="39" customHeight="1">
      <c r="D25" s="51"/>
      <c r="E25" s="51"/>
      <c r="F25" s="39"/>
      <c r="G25" s="39"/>
      <c r="K25" s="16"/>
    </row>
    <row r="26" spans="2:11" s="15" customFormat="1" ht="17.25" customHeight="1">
      <c r="B26" s="3"/>
      <c r="C26" s="3"/>
      <c r="D26" s="40" t="s">
        <v>16</v>
      </c>
      <c r="E26" s="37"/>
      <c r="F26" s="38" t="s">
        <v>5</v>
      </c>
      <c r="G26" s="38" t="s">
        <v>5</v>
      </c>
      <c r="H26" s="3"/>
      <c r="I26" s="3"/>
      <c r="J26" s="3"/>
      <c r="K26" s="3"/>
    </row>
    <row r="27" spans="2:11" ht="17" customHeight="1"/>
  </sheetData>
  <mergeCells count="4">
    <mergeCell ref="C3:D3"/>
    <mergeCell ref="C7:D7"/>
    <mergeCell ref="D23:E23"/>
    <mergeCell ref="D25:E25"/>
  </mergeCells>
  <phoneticPr fontId="6" type="noConversion"/>
  <pageMargins left="0.5" right="0.5" top="1" bottom="1" header="0.5" footer="0"/>
  <pageSetup orientation="portrait" horizontalDpi="4294967294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6AD4-CC3C-2145-9926-0ACB358829B8}">
  <sheetPr>
    <pageSetUpPr autoPageBreaks="0" fitToPage="1"/>
  </sheetPr>
  <dimension ref="B1:K29"/>
  <sheetViews>
    <sheetView showGridLines="0" showZeros="0" topLeftCell="A6" zoomScalePageLayoutView="80" workbookViewId="0">
      <selection activeCell="D18" sqref="D18"/>
    </sheetView>
  </sheetViews>
  <sheetFormatPr baseColWidth="10" defaultColWidth="7.19921875" defaultRowHeight="14"/>
  <cols>
    <col min="1" max="1" width="4" style="3" customWidth="1"/>
    <col min="2" max="2" width="18.19921875" style="3" customWidth="1"/>
    <col min="3" max="3" width="15" style="3" customWidth="1"/>
    <col min="4" max="7" width="20" style="3" customWidth="1"/>
    <col min="8" max="8" width="20.19921875" style="3" customWidth="1"/>
    <col min="9" max="9" width="21.19921875" style="3" customWidth="1"/>
    <col min="10" max="10" width="17.3984375" style="3" customWidth="1"/>
    <col min="11" max="11" width="13.796875" style="3" customWidth="1"/>
    <col min="12" max="12" width="16.19921875" style="3" customWidth="1"/>
    <col min="13" max="14" width="7.19921875" style="3"/>
    <col min="15" max="15" width="15.796875" style="3" customWidth="1"/>
    <col min="16" max="16" width="11.3984375" style="3" customWidth="1"/>
    <col min="17" max="17" width="12.796875" style="3" customWidth="1"/>
    <col min="18" max="19" width="11.19921875" style="3" customWidth="1"/>
    <col min="20" max="21" width="7.19921875" style="3"/>
    <col min="22" max="22" width="12.796875" style="3" customWidth="1"/>
    <col min="23" max="23" width="14.3984375" style="3" customWidth="1"/>
    <col min="24" max="24" width="12" style="3" customWidth="1"/>
    <col min="25" max="25" width="9.19921875" style="3" customWidth="1"/>
    <col min="26" max="26" width="10.796875" style="3" customWidth="1"/>
    <col min="27" max="27" width="7.19921875" style="3"/>
    <col min="28" max="28" width="13.796875" style="3" customWidth="1"/>
    <col min="29" max="29" width="12.3984375" style="3" customWidth="1"/>
    <col min="30" max="30" width="12.19921875" style="3" customWidth="1"/>
    <col min="31" max="31" width="9.796875" style="3" customWidth="1"/>
    <col min="32" max="32" width="11.796875" style="3" customWidth="1"/>
    <col min="33" max="33" width="7.19921875" style="3"/>
    <col min="34" max="34" width="9.59765625" style="3" customWidth="1"/>
    <col min="35" max="35" width="11.796875" style="3" customWidth="1"/>
    <col min="36" max="16384" width="7.19921875" style="3"/>
  </cols>
  <sheetData>
    <row r="1" spans="2:7" ht="16.5" customHeight="1"/>
    <row r="2" spans="2:7" ht="16.5" customHeight="1"/>
    <row r="3" spans="2:7" ht="36">
      <c r="B3" s="18" t="s">
        <v>17</v>
      </c>
      <c r="C3" s="53" t="s">
        <v>13</v>
      </c>
      <c r="D3" s="53"/>
      <c r="E3" s="1"/>
      <c r="F3" s="17"/>
      <c r="G3" s="17"/>
    </row>
    <row r="4" spans="2:7" customFormat="1"/>
    <row r="5" spans="2:7" s="15" customFormat="1">
      <c r="B5" s="4"/>
      <c r="C5" s="5"/>
      <c r="D5" s="5"/>
      <c r="E5" s="2"/>
      <c r="F5" s="3"/>
      <c r="G5" s="3"/>
    </row>
    <row r="6" spans="2:7" s="15" customFormat="1">
      <c r="B6" s="6"/>
      <c r="C6" s="7"/>
      <c r="D6" s="8"/>
      <c r="E6" s="7"/>
      <c r="F6" s="3"/>
      <c r="G6" s="3"/>
    </row>
    <row r="7" spans="2:7" s="15" customFormat="1" ht="16">
      <c r="B7" s="19" t="s">
        <v>14</v>
      </c>
      <c r="C7" s="54" t="str">
        <f>汇总!C5</f>
        <v>截止2020/12/6</v>
      </c>
      <c r="D7" s="54"/>
      <c r="E7" s="9"/>
      <c r="F7" s="3"/>
      <c r="G7" s="3"/>
    </row>
    <row r="8" spans="2:7" s="15" customFormat="1">
      <c r="B8" s="10"/>
      <c r="C8" s="11"/>
      <c r="D8" s="11"/>
      <c r="E8" s="9"/>
      <c r="F8" s="3"/>
      <c r="G8" s="3"/>
    </row>
    <row r="9" spans="2:7" s="15" customFormat="1">
      <c r="B9" s="10"/>
      <c r="C9" s="3"/>
      <c r="D9" s="12"/>
      <c r="E9" s="12"/>
      <c r="F9" s="3"/>
      <c r="G9" s="3"/>
    </row>
    <row r="10" spans="2:7" s="15" customFormat="1">
      <c r="B10" s="3"/>
      <c r="C10" s="3"/>
      <c r="D10" s="3"/>
      <c r="E10" s="3"/>
      <c r="F10" s="3"/>
      <c r="G10" s="3"/>
    </row>
    <row r="11" spans="2:7" ht="29.25" customHeight="1">
      <c r="B11" s="20" t="s">
        <v>17</v>
      </c>
      <c r="C11" s="20" t="s">
        <v>5</v>
      </c>
      <c r="D11" s="21" t="s">
        <v>0</v>
      </c>
      <c r="E11" s="21" t="s">
        <v>6</v>
      </c>
      <c r="F11" s="21" t="s">
        <v>1</v>
      </c>
      <c r="G11" s="21" t="s">
        <v>35</v>
      </c>
    </row>
    <row r="12" spans="2:7" ht="23.25" customHeight="1">
      <c r="B12" s="43" t="s">
        <v>13</v>
      </c>
      <c r="C12" s="23" t="s">
        <v>39</v>
      </c>
      <c r="D12" s="24">
        <v>3</v>
      </c>
      <c r="E12" s="24"/>
      <c r="F12" s="24">
        <f t="shared" ref="F12:F17" si="0">IF(SUM(D12:E12)&gt;24,"总数 &gt; 24 hours.",SUM(D12:E12))</f>
        <v>3</v>
      </c>
      <c r="G12" s="24" t="s">
        <v>38</v>
      </c>
    </row>
    <row r="13" spans="2:7" ht="23.25" customHeight="1">
      <c r="B13" s="43" t="s">
        <v>13</v>
      </c>
      <c r="C13" s="23">
        <v>44148</v>
      </c>
      <c r="D13" s="24">
        <v>1</v>
      </c>
      <c r="E13" s="24"/>
      <c r="F13" s="24">
        <f t="shared" ref="F13:F19" si="1">IF(SUM(D13:E13)&gt;24,"总数 &gt; 24 hours.",SUM(D13:E13))</f>
        <v>1</v>
      </c>
      <c r="G13" s="24" t="s">
        <v>37</v>
      </c>
    </row>
    <row r="14" spans="2:7" ht="23.25" customHeight="1">
      <c r="B14" s="43" t="s">
        <v>13</v>
      </c>
      <c r="C14" s="23">
        <v>44150</v>
      </c>
      <c r="D14" s="24">
        <v>1</v>
      </c>
      <c r="E14" s="24"/>
      <c r="F14" s="24">
        <f t="shared" si="1"/>
        <v>1</v>
      </c>
      <c r="G14" s="24" t="s">
        <v>37</v>
      </c>
    </row>
    <row r="15" spans="2:7" ht="23.25" customHeight="1">
      <c r="B15" s="43" t="s">
        <v>13</v>
      </c>
      <c r="C15" s="23">
        <v>44155</v>
      </c>
      <c r="D15" s="24">
        <v>1</v>
      </c>
      <c r="E15" s="24"/>
      <c r="F15" s="24">
        <f t="shared" si="1"/>
        <v>1</v>
      </c>
      <c r="G15" s="24" t="s">
        <v>37</v>
      </c>
    </row>
    <row r="16" spans="2:7" ht="23.25" customHeight="1">
      <c r="B16" s="43" t="s">
        <v>13</v>
      </c>
      <c r="C16" s="23">
        <v>44162</v>
      </c>
      <c r="D16" s="24">
        <v>1</v>
      </c>
      <c r="E16" s="24"/>
      <c r="F16" s="24">
        <f t="shared" si="1"/>
        <v>1</v>
      </c>
      <c r="G16" s="24" t="s">
        <v>37</v>
      </c>
    </row>
    <row r="17" spans="2:11" ht="23.25" customHeight="1">
      <c r="B17" s="43" t="s">
        <v>13</v>
      </c>
      <c r="C17" s="23">
        <v>44164</v>
      </c>
      <c r="D17" s="24">
        <v>1</v>
      </c>
      <c r="E17" s="24"/>
      <c r="F17" s="24">
        <f t="shared" si="1"/>
        <v>1</v>
      </c>
      <c r="G17" s="24" t="s">
        <v>37</v>
      </c>
    </row>
    <row r="18" spans="2:11" ht="23.25" customHeight="1">
      <c r="B18" s="43" t="s">
        <v>13</v>
      </c>
      <c r="C18" s="23">
        <v>44167</v>
      </c>
      <c r="D18" s="24">
        <v>1</v>
      </c>
      <c r="E18" s="24"/>
      <c r="F18" s="24">
        <f t="shared" si="1"/>
        <v>1</v>
      </c>
      <c r="G18" s="24" t="s">
        <v>37</v>
      </c>
    </row>
    <row r="19" spans="2:11" ht="23.25" customHeight="1">
      <c r="B19" s="43" t="s">
        <v>13</v>
      </c>
      <c r="C19" s="23">
        <v>44169</v>
      </c>
      <c r="D19" s="24">
        <v>1</v>
      </c>
      <c r="E19" s="24"/>
      <c r="F19" s="24">
        <f t="shared" si="1"/>
        <v>1</v>
      </c>
      <c r="G19" s="24" t="s">
        <v>37</v>
      </c>
    </row>
    <row r="20" spans="2:11" ht="23.25" customHeight="1">
      <c r="B20" s="43"/>
      <c r="C20" s="23"/>
      <c r="D20" s="24"/>
      <c r="E20" s="24"/>
      <c r="F20" s="24"/>
      <c r="G20" s="24"/>
    </row>
    <row r="21" spans="2:11" ht="23.25" customHeight="1">
      <c r="B21" s="28" t="s">
        <v>2</v>
      </c>
      <c r="C21" s="29"/>
      <c r="D21" s="30">
        <f>SUM(D12:D19)</f>
        <v>10</v>
      </c>
      <c r="E21" s="30">
        <f>SUM(E12:E19)</f>
        <v>0</v>
      </c>
      <c r="F21" s="30">
        <f>SUM(F12:F19)</f>
        <v>10</v>
      </c>
      <c r="G21" s="30"/>
    </row>
    <row r="22" spans="2:11" ht="23.25" customHeight="1">
      <c r="B22" s="31" t="s">
        <v>4</v>
      </c>
      <c r="C22" s="32"/>
      <c r="D22" s="33">
        <v>200</v>
      </c>
      <c r="E22" s="33"/>
      <c r="F22" s="34"/>
      <c r="G22" s="34"/>
    </row>
    <row r="23" spans="2:11" ht="23.25" customHeight="1">
      <c r="B23" s="31" t="s">
        <v>3</v>
      </c>
      <c r="C23" s="32"/>
      <c r="D23" s="35">
        <f>D21*D22</f>
        <v>2000</v>
      </c>
      <c r="E23" s="35">
        <f>E21*E22</f>
        <v>0</v>
      </c>
      <c r="F23" s="35">
        <f>SUM(D23:E23)</f>
        <v>2000</v>
      </c>
      <c r="G23" s="35"/>
    </row>
    <row r="24" spans="2:11" ht="16.5" customHeight="1"/>
    <row r="25" spans="2:11" ht="39" customHeight="1">
      <c r="D25" s="55"/>
      <c r="E25" s="55"/>
      <c r="F25" s="13"/>
      <c r="G25" s="13"/>
    </row>
    <row r="26" spans="2:11" ht="17" customHeight="1">
      <c r="B26" s="14"/>
      <c r="C26" s="14"/>
      <c r="D26" s="36" t="s">
        <v>15</v>
      </c>
      <c r="E26" s="37"/>
      <c r="F26" s="38" t="s">
        <v>5</v>
      </c>
      <c r="G26" s="38" t="s">
        <v>5</v>
      </c>
    </row>
    <row r="27" spans="2:11" ht="39" customHeight="1">
      <c r="D27" s="51"/>
      <c r="E27" s="51"/>
      <c r="F27" s="39"/>
      <c r="G27" s="39"/>
      <c r="K27" s="16"/>
    </row>
    <row r="28" spans="2:11" s="15" customFormat="1" ht="17.25" customHeight="1">
      <c r="B28" s="3"/>
      <c r="C28" s="3"/>
      <c r="D28" s="40" t="s">
        <v>16</v>
      </c>
      <c r="E28" s="37"/>
      <c r="F28" s="38" t="s">
        <v>5</v>
      </c>
      <c r="G28" s="38" t="s">
        <v>5</v>
      </c>
      <c r="H28" s="3"/>
      <c r="I28" s="3"/>
      <c r="J28" s="3"/>
      <c r="K28" s="3"/>
    </row>
    <row r="29" spans="2:11" ht="17" customHeight="1"/>
  </sheetData>
  <mergeCells count="4">
    <mergeCell ref="D27:E27"/>
    <mergeCell ref="C3:D3"/>
    <mergeCell ref="C7:D7"/>
    <mergeCell ref="D25:E25"/>
  </mergeCells>
  <phoneticPr fontId="6" type="noConversion"/>
  <pageMargins left="0.5" right="0.5" top="1" bottom="1" header="0.5" footer="0"/>
  <pageSetup orientation="portrait" horizontalDpi="4294967294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8AEF-6B04-F146-B956-BB10771332DC}">
  <sheetPr>
    <pageSetUpPr autoPageBreaks="0" fitToPage="1"/>
  </sheetPr>
  <dimension ref="B1:K27"/>
  <sheetViews>
    <sheetView showGridLines="0" showZeros="0" topLeftCell="A3" zoomScalePageLayoutView="80" workbookViewId="0">
      <selection activeCell="E16" sqref="E16"/>
    </sheetView>
  </sheetViews>
  <sheetFormatPr baseColWidth="10" defaultColWidth="7.19921875" defaultRowHeight="14"/>
  <cols>
    <col min="1" max="1" width="4" style="3" customWidth="1"/>
    <col min="2" max="2" width="18.19921875" style="3" customWidth="1"/>
    <col min="3" max="3" width="15" style="3" customWidth="1"/>
    <col min="4" max="7" width="20" style="3" customWidth="1"/>
    <col min="8" max="8" width="20.19921875" style="3" customWidth="1"/>
    <col min="9" max="9" width="21.19921875" style="3" customWidth="1"/>
    <col min="10" max="10" width="17.3984375" style="3" customWidth="1"/>
    <col min="11" max="11" width="13.796875" style="3" customWidth="1"/>
    <col min="12" max="12" width="16.19921875" style="3" customWidth="1"/>
    <col min="13" max="14" width="7.19921875" style="3"/>
    <col min="15" max="15" width="15.796875" style="3" customWidth="1"/>
    <col min="16" max="16" width="11.3984375" style="3" customWidth="1"/>
    <col min="17" max="17" width="12.796875" style="3" customWidth="1"/>
    <col min="18" max="19" width="11.19921875" style="3" customWidth="1"/>
    <col min="20" max="21" width="7.19921875" style="3"/>
    <col min="22" max="22" width="12.796875" style="3" customWidth="1"/>
    <col min="23" max="23" width="14.3984375" style="3" customWidth="1"/>
    <col min="24" max="24" width="12" style="3" customWidth="1"/>
    <col min="25" max="25" width="9.19921875" style="3" customWidth="1"/>
    <col min="26" max="26" width="10.796875" style="3" customWidth="1"/>
    <col min="27" max="27" width="7.19921875" style="3"/>
    <col min="28" max="28" width="13.796875" style="3" customWidth="1"/>
    <col min="29" max="29" width="12.3984375" style="3" customWidth="1"/>
    <col min="30" max="30" width="12.19921875" style="3" customWidth="1"/>
    <col min="31" max="31" width="9.796875" style="3" customWidth="1"/>
    <col min="32" max="32" width="11.796875" style="3" customWidth="1"/>
    <col min="33" max="33" width="7.19921875" style="3"/>
    <col min="34" max="34" width="9.59765625" style="3" customWidth="1"/>
    <col min="35" max="35" width="11.796875" style="3" customWidth="1"/>
    <col min="36" max="16384" width="7.19921875" style="3"/>
  </cols>
  <sheetData>
    <row r="1" spans="2:7" ht="16.5" customHeight="1"/>
    <row r="2" spans="2:7" ht="16.5" customHeight="1"/>
    <row r="3" spans="2:7" ht="36">
      <c r="B3" s="18" t="s">
        <v>17</v>
      </c>
      <c r="C3" s="53" t="s">
        <v>21</v>
      </c>
      <c r="D3" s="53"/>
      <c r="E3" s="1"/>
      <c r="F3" s="17"/>
      <c r="G3" s="17"/>
    </row>
    <row r="4" spans="2:7" customFormat="1"/>
    <row r="5" spans="2:7" s="15" customFormat="1">
      <c r="B5" s="4"/>
      <c r="C5" s="5"/>
      <c r="D5" s="5"/>
      <c r="E5" s="2"/>
      <c r="F5" s="3"/>
      <c r="G5" s="3"/>
    </row>
    <row r="6" spans="2:7" s="15" customFormat="1">
      <c r="B6" s="6"/>
      <c r="C6" s="7"/>
      <c r="D6" s="8"/>
      <c r="E6" s="7"/>
      <c r="F6" s="3"/>
      <c r="G6" s="3"/>
    </row>
    <row r="7" spans="2:7" s="15" customFormat="1" ht="16">
      <c r="B7" s="19" t="s">
        <v>14</v>
      </c>
      <c r="C7" s="54" t="str">
        <f>汇总!C5</f>
        <v>截止2020/12/6</v>
      </c>
      <c r="D7" s="54"/>
      <c r="E7" s="9"/>
      <c r="F7" s="3"/>
      <c r="G7" s="3"/>
    </row>
    <row r="8" spans="2:7" s="15" customFormat="1">
      <c r="B8" s="10"/>
      <c r="C8" s="11"/>
      <c r="D8" s="11"/>
      <c r="E8" s="9"/>
      <c r="F8" s="3"/>
      <c r="G8" s="3"/>
    </row>
    <row r="9" spans="2:7" s="15" customFormat="1">
      <c r="B9" s="10"/>
      <c r="C9" s="3"/>
      <c r="D9" s="12"/>
      <c r="E9" s="12"/>
      <c r="F9" s="3"/>
      <c r="G9" s="3"/>
    </row>
    <row r="10" spans="2:7" s="15" customFormat="1">
      <c r="B10" s="3"/>
      <c r="C10" s="3"/>
      <c r="D10" s="3"/>
      <c r="E10" s="3"/>
      <c r="F10" s="3"/>
      <c r="G10" s="3"/>
    </row>
    <row r="11" spans="2:7" ht="29.25" customHeight="1">
      <c r="B11" s="42" t="s">
        <v>17</v>
      </c>
      <c r="C11" s="42" t="s">
        <v>5</v>
      </c>
      <c r="D11" s="21" t="s">
        <v>0</v>
      </c>
      <c r="E11" s="21" t="s">
        <v>6</v>
      </c>
      <c r="F11" s="21" t="s">
        <v>1</v>
      </c>
      <c r="G11" s="21" t="s">
        <v>35</v>
      </c>
    </row>
    <row r="12" spans="2:7" ht="23.25" customHeight="1">
      <c r="B12" s="22" t="s">
        <v>21</v>
      </c>
      <c r="C12" s="23">
        <v>44148</v>
      </c>
      <c r="D12" s="24">
        <v>1</v>
      </c>
      <c r="E12" s="24"/>
      <c r="F12" s="24">
        <f>IF(SUM(D12:E12)&gt;24,"总数 &gt; 24 hours.",SUM(D12:E12))</f>
        <v>1</v>
      </c>
      <c r="G12" s="24" t="s">
        <v>37</v>
      </c>
    </row>
    <row r="13" spans="2:7" ht="23.25" customHeight="1">
      <c r="B13" s="22" t="s">
        <v>21</v>
      </c>
      <c r="C13" s="23">
        <v>44157</v>
      </c>
      <c r="D13" s="24">
        <v>1</v>
      </c>
      <c r="E13" s="25"/>
      <c r="F13" s="24">
        <f t="shared" ref="F13:G17" si="0">IF(SUM(D13:E13)&gt;24,"总数 &gt; 24 hours.",SUM(D13:E13))</f>
        <v>1</v>
      </c>
      <c r="G13" s="24" t="s">
        <v>37</v>
      </c>
    </row>
    <row r="14" spans="2:7" ht="23.25" customHeight="1">
      <c r="B14" s="22"/>
      <c r="C14" s="23"/>
      <c r="D14" s="24"/>
      <c r="E14" s="25"/>
      <c r="F14" s="24"/>
      <c r="G14" s="24"/>
    </row>
    <row r="15" spans="2:7" ht="23.25" customHeight="1">
      <c r="B15" s="43"/>
      <c r="C15" s="23"/>
      <c r="D15" s="24"/>
      <c r="E15" s="24"/>
      <c r="F15" s="24">
        <f t="shared" si="0"/>
        <v>0</v>
      </c>
      <c r="G15" s="24">
        <f t="shared" si="0"/>
        <v>0</v>
      </c>
    </row>
    <row r="16" spans="2:7" ht="23.25" customHeight="1">
      <c r="B16" s="43"/>
      <c r="C16" s="23"/>
      <c r="D16" s="24"/>
      <c r="E16" s="25"/>
      <c r="F16" s="24">
        <f t="shared" si="0"/>
        <v>0</v>
      </c>
      <c r="G16" s="24">
        <f t="shared" si="0"/>
        <v>0</v>
      </c>
    </row>
    <row r="17" spans="2:11" ht="23.25" customHeight="1">
      <c r="B17" s="22"/>
      <c r="C17" s="23"/>
      <c r="D17" s="24"/>
      <c r="E17" s="25"/>
      <c r="F17" s="24">
        <f t="shared" si="0"/>
        <v>0</v>
      </c>
      <c r="G17" s="24">
        <f t="shared" si="0"/>
        <v>0</v>
      </c>
    </row>
    <row r="18" spans="2:11" ht="23.25" customHeight="1">
      <c r="B18" s="22"/>
      <c r="C18" s="23"/>
      <c r="D18" s="24"/>
      <c r="E18" s="24"/>
      <c r="F18" s="24"/>
      <c r="G18" s="24"/>
    </row>
    <row r="19" spans="2:11" ht="23.25" customHeight="1">
      <c r="B19" s="28" t="s">
        <v>2</v>
      </c>
      <c r="C19" s="29"/>
      <c r="D19" s="30">
        <f>SUM(D12:D18)</f>
        <v>2</v>
      </c>
      <c r="E19" s="30">
        <f>SUM(E12:E18)</f>
        <v>0</v>
      </c>
      <c r="F19" s="30">
        <f>SUM(F12:F18)</f>
        <v>2</v>
      </c>
      <c r="G19" s="30"/>
    </row>
    <row r="20" spans="2:11" ht="23.25" customHeight="1">
      <c r="B20" s="31" t="s">
        <v>4</v>
      </c>
      <c r="C20" s="32"/>
      <c r="D20" s="33">
        <v>200</v>
      </c>
      <c r="E20" s="33"/>
      <c r="F20" s="34"/>
      <c r="G20" s="34"/>
    </row>
    <row r="21" spans="2:11" ht="23.25" customHeight="1">
      <c r="B21" s="31" t="s">
        <v>3</v>
      </c>
      <c r="C21" s="32"/>
      <c r="D21" s="35">
        <f>D19*D20</f>
        <v>400</v>
      </c>
      <c r="E21" s="35">
        <f>E19*E20</f>
        <v>0</v>
      </c>
      <c r="F21" s="35">
        <f>SUM(D21:E21)</f>
        <v>400</v>
      </c>
      <c r="G21" s="35"/>
    </row>
    <row r="22" spans="2:11" ht="16.5" customHeight="1"/>
    <row r="23" spans="2:11" ht="39" customHeight="1">
      <c r="D23" s="55"/>
      <c r="E23" s="55"/>
      <c r="F23" s="13"/>
      <c r="G23" s="13"/>
    </row>
    <row r="24" spans="2:11" ht="17" customHeight="1">
      <c r="B24" s="14"/>
      <c r="C24" s="14"/>
      <c r="D24" s="36" t="s">
        <v>15</v>
      </c>
      <c r="E24" s="37"/>
      <c r="F24" s="38" t="s">
        <v>5</v>
      </c>
      <c r="G24" s="38" t="s">
        <v>5</v>
      </c>
    </row>
    <row r="25" spans="2:11" ht="39" customHeight="1">
      <c r="D25" s="51"/>
      <c r="E25" s="51"/>
      <c r="F25" s="39"/>
      <c r="G25" s="39"/>
      <c r="K25" s="16"/>
    </row>
    <row r="26" spans="2:11" s="15" customFormat="1" ht="17.25" customHeight="1">
      <c r="B26" s="3"/>
      <c r="C26" s="3"/>
      <c r="D26" s="40" t="s">
        <v>16</v>
      </c>
      <c r="E26" s="37"/>
      <c r="F26" s="38" t="s">
        <v>5</v>
      </c>
      <c r="G26" s="38" t="s">
        <v>5</v>
      </c>
      <c r="H26" s="3"/>
      <c r="I26" s="3"/>
      <c r="J26" s="3"/>
      <c r="K26" s="3"/>
    </row>
    <row r="27" spans="2:11" ht="17" customHeight="1"/>
  </sheetData>
  <mergeCells count="4">
    <mergeCell ref="C3:D3"/>
    <mergeCell ref="C7:D7"/>
    <mergeCell ref="D23:E23"/>
    <mergeCell ref="D25:E25"/>
  </mergeCells>
  <phoneticPr fontId="6" type="noConversion"/>
  <pageMargins left="0.5" right="0.5" top="1" bottom="1" header="0.5" footer="0"/>
  <pageSetup orientation="portrait" horizontalDpi="4294967294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16BA-3E78-6A4B-8681-C15B2675F38F}">
  <sheetPr>
    <pageSetUpPr autoPageBreaks="0" fitToPage="1"/>
  </sheetPr>
  <dimension ref="B1:K27"/>
  <sheetViews>
    <sheetView showGridLines="0" showZeros="0" topLeftCell="A5" zoomScale="93" zoomScalePageLayoutView="80" workbookViewId="0">
      <selection activeCell="D17" sqref="D17"/>
    </sheetView>
  </sheetViews>
  <sheetFormatPr baseColWidth="10" defaultColWidth="7.19921875" defaultRowHeight="14"/>
  <cols>
    <col min="1" max="1" width="4" style="3" customWidth="1"/>
    <col min="2" max="2" width="18.19921875" style="3" customWidth="1"/>
    <col min="3" max="3" width="15" style="3" customWidth="1"/>
    <col min="4" max="7" width="20" style="3" customWidth="1"/>
    <col min="8" max="8" width="20.19921875" style="3" customWidth="1"/>
    <col min="9" max="9" width="21.19921875" style="3" customWidth="1"/>
    <col min="10" max="10" width="17.3984375" style="3" customWidth="1"/>
    <col min="11" max="11" width="13.796875" style="3" customWidth="1"/>
    <col min="12" max="12" width="16.19921875" style="3" customWidth="1"/>
    <col min="13" max="14" width="7.19921875" style="3"/>
    <col min="15" max="15" width="15.796875" style="3" customWidth="1"/>
    <col min="16" max="16" width="11.3984375" style="3" customWidth="1"/>
    <col min="17" max="17" width="12.796875" style="3" customWidth="1"/>
    <col min="18" max="19" width="11.19921875" style="3" customWidth="1"/>
    <col min="20" max="21" width="7.19921875" style="3"/>
    <col min="22" max="22" width="12.796875" style="3" customWidth="1"/>
    <col min="23" max="23" width="14.3984375" style="3" customWidth="1"/>
    <col min="24" max="24" width="12" style="3" customWidth="1"/>
    <col min="25" max="25" width="9.19921875" style="3" customWidth="1"/>
    <col min="26" max="26" width="10.796875" style="3" customWidth="1"/>
    <col min="27" max="27" width="7.19921875" style="3"/>
    <col min="28" max="28" width="13.796875" style="3" customWidth="1"/>
    <col min="29" max="29" width="12.3984375" style="3" customWidth="1"/>
    <col min="30" max="30" width="12.19921875" style="3" customWidth="1"/>
    <col min="31" max="31" width="9.796875" style="3" customWidth="1"/>
    <col min="32" max="32" width="11.796875" style="3" customWidth="1"/>
    <col min="33" max="33" width="7.19921875" style="3"/>
    <col min="34" max="34" width="9.59765625" style="3" customWidth="1"/>
    <col min="35" max="35" width="11.796875" style="3" customWidth="1"/>
    <col min="36" max="16384" width="7.19921875" style="3"/>
  </cols>
  <sheetData>
    <row r="1" spans="2:7" ht="16.5" customHeight="1"/>
    <row r="2" spans="2:7" ht="16.5" customHeight="1"/>
    <row r="3" spans="2:7" ht="36">
      <c r="B3" s="18" t="s">
        <v>17</v>
      </c>
      <c r="C3" s="53" t="s">
        <v>27</v>
      </c>
      <c r="D3" s="53"/>
      <c r="E3" s="1"/>
      <c r="F3" s="17"/>
      <c r="G3" s="17"/>
    </row>
    <row r="4" spans="2:7" customFormat="1"/>
    <row r="5" spans="2:7" s="15" customFormat="1">
      <c r="B5" s="4"/>
      <c r="C5" s="5"/>
      <c r="D5" s="5"/>
      <c r="E5" s="2"/>
      <c r="F5" s="3"/>
      <c r="G5" s="3"/>
    </row>
    <row r="6" spans="2:7" s="15" customFormat="1">
      <c r="B6" s="6"/>
      <c r="C6" s="7"/>
      <c r="D6" s="8"/>
      <c r="E6" s="7"/>
      <c r="F6" s="3"/>
      <c r="G6" s="3"/>
    </row>
    <row r="7" spans="2:7" s="15" customFormat="1" ht="16">
      <c r="B7" s="19" t="s">
        <v>14</v>
      </c>
      <c r="C7" s="54" t="str">
        <f>汇总!C5</f>
        <v>截止2020/12/6</v>
      </c>
      <c r="D7" s="54"/>
      <c r="E7" s="9"/>
      <c r="F7" s="3"/>
      <c r="G7" s="3"/>
    </row>
    <row r="8" spans="2:7" s="15" customFormat="1">
      <c r="B8" s="10"/>
      <c r="C8" s="11"/>
      <c r="D8" s="11"/>
      <c r="E8" s="9"/>
      <c r="F8" s="3"/>
      <c r="G8" s="3"/>
    </row>
    <row r="9" spans="2:7" s="15" customFormat="1">
      <c r="B9" s="10"/>
      <c r="C9" s="3"/>
      <c r="D9" s="12"/>
      <c r="E9" s="12"/>
      <c r="F9" s="3"/>
      <c r="G9" s="3"/>
    </row>
    <row r="10" spans="2:7" s="15" customFormat="1">
      <c r="B10" s="3"/>
      <c r="C10" s="3"/>
      <c r="D10" s="3"/>
      <c r="E10" s="3"/>
      <c r="F10" s="3"/>
      <c r="G10" s="3"/>
    </row>
    <row r="11" spans="2:7" ht="29.25" customHeight="1">
      <c r="B11" s="42" t="s">
        <v>17</v>
      </c>
      <c r="C11" s="42" t="s">
        <v>5</v>
      </c>
      <c r="D11" s="21" t="s">
        <v>0</v>
      </c>
      <c r="E11" s="21" t="s">
        <v>6</v>
      </c>
      <c r="F11" s="21" t="s">
        <v>1</v>
      </c>
      <c r="G11" s="21" t="s">
        <v>35</v>
      </c>
    </row>
    <row r="12" spans="2:7" ht="23.25" customHeight="1">
      <c r="B12" s="43" t="s">
        <v>27</v>
      </c>
      <c r="C12" s="23" t="s">
        <v>39</v>
      </c>
      <c r="D12" s="24">
        <v>2</v>
      </c>
      <c r="E12" s="24"/>
      <c r="F12" s="24">
        <f t="shared" ref="F12:F13" si="0">IF(SUM(D12:E12)&gt;24,"总数 &gt; 24 hours.",SUM(D12:E12))</f>
        <v>2</v>
      </c>
      <c r="G12" s="24" t="s">
        <v>38</v>
      </c>
    </row>
    <row r="13" spans="2:7" ht="23.25" customHeight="1">
      <c r="B13" s="43" t="s">
        <v>27</v>
      </c>
      <c r="C13" s="23" t="s">
        <v>39</v>
      </c>
      <c r="D13" s="24">
        <v>0.5</v>
      </c>
      <c r="E13" s="24"/>
      <c r="F13" s="24">
        <f t="shared" si="0"/>
        <v>0.5</v>
      </c>
      <c r="G13" s="24" t="s">
        <v>40</v>
      </c>
    </row>
    <row r="14" spans="2:7" ht="23.25" customHeight="1">
      <c r="B14" s="43" t="s">
        <v>27</v>
      </c>
      <c r="C14" s="23">
        <v>44142</v>
      </c>
      <c r="D14" s="24">
        <v>1</v>
      </c>
      <c r="E14" s="24"/>
      <c r="F14" s="24">
        <f t="shared" ref="F13:F15" si="1">IF(SUM(D14:E14)&gt;24,"总数 &gt; 24 hours.",SUM(D14:E14))</f>
        <v>1</v>
      </c>
      <c r="G14" s="24" t="s">
        <v>37</v>
      </c>
    </row>
    <row r="15" spans="2:7" ht="23.25" customHeight="1">
      <c r="B15" s="43" t="s">
        <v>27</v>
      </c>
      <c r="C15" s="23">
        <v>44143</v>
      </c>
      <c r="D15" s="24">
        <v>1</v>
      </c>
      <c r="E15" s="24"/>
      <c r="F15" s="24">
        <f t="shared" ref="F15" si="2">IF(SUM(D15:E15)&gt;24,"总数 &gt; 24 hours.",SUM(D15:E15))</f>
        <v>1</v>
      </c>
      <c r="G15" s="24" t="s">
        <v>37</v>
      </c>
    </row>
    <row r="16" spans="2:7" ht="23.25" customHeight="1">
      <c r="B16" s="43" t="s">
        <v>27</v>
      </c>
      <c r="C16" s="23">
        <v>44157</v>
      </c>
      <c r="D16" s="24">
        <v>1</v>
      </c>
      <c r="E16" s="24"/>
      <c r="F16" s="24">
        <f t="shared" ref="F16:F17" si="3">IF(SUM(D16:E16)&gt;24,"总数 &gt; 24 hours.",SUM(D16:E16))</f>
        <v>1</v>
      </c>
      <c r="G16" s="24" t="s">
        <v>37</v>
      </c>
    </row>
    <row r="17" spans="2:11" ht="23.25" customHeight="1">
      <c r="B17" s="43" t="s">
        <v>27</v>
      </c>
      <c r="C17" s="23">
        <v>44164</v>
      </c>
      <c r="D17" s="24">
        <v>1</v>
      </c>
      <c r="E17" s="24"/>
      <c r="F17" s="24">
        <f t="shared" si="3"/>
        <v>1</v>
      </c>
      <c r="G17" s="24" t="s">
        <v>37</v>
      </c>
    </row>
    <row r="18" spans="2:11" ht="23.25" customHeight="1">
      <c r="B18" s="43" t="s">
        <v>27</v>
      </c>
      <c r="C18" s="23">
        <v>44171</v>
      </c>
      <c r="D18" s="24">
        <v>0.75</v>
      </c>
      <c r="E18" s="24"/>
      <c r="F18" s="24">
        <f t="shared" ref="F18" si="4">IF(SUM(D18:E18)&gt;24,"总数 &gt; 24 hours.",SUM(D18:E18))</f>
        <v>0.75</v>
      </c>
      <c r="G18" s="24" t="s">
        <v>36</v>
      </c>
    </row>
    <row r="19" spans="2:11" ht="23.25" customHeight="1">
      <c r="B19" s="28" t="s">
        <v>2</v>
      </c>
      <c r="C19" s="29"/>
      <c r="D19" s="30">
        <f>SUM(D12:D18)</f>
        <v>7.25</v>
      </c>
      <c r="E19" s="30">
        <f>SUM(E12:E18)</f>
        <v>0</v>
      </c>
      <c r="F19" s="30">
        <f>SUM(F12:F18)</f>
        <v>7.25</v>
      </c>
      <c r="G19" s="30">
        <f>SUM(G12:G18)</f>
        <v>0</v>
      </c>
    </row>
    <row r="20" spans="2:11" ht="23.25" customHeight="1">
      <c r="B20" s="31" t="s">
        <v>4</v>
      </c>
      <c r="C20" s="32"/>
      <c r="D20" s="33">
        <v>200</v>
      </c>
      <c r="E20" s="33"/>
      <c r="F20" s="34"/>
      <c r="G20" s="34"/>
    </row>
    <row r="21" spans="2:11" ht="23.25" customHeight="1">
      <c r="B21" s="31" t="s">
        <v>3</v>
      </c>
      <c r="C21" s="32"/>
      <c r="D21" s="35">
        <f>D19*D20</f>
        <v>1450</v>
      </c>
      <c r="E21" s="35">
        <f>E19*E20</f>
        <v>0</v>
      </c>
      <c r="F21" s="35">
        <f>SUM(D21:E21)</f>
        <v>1450</v>
      </c>
      <c r="G21" s="35"/>
    </row>
    <row r="22" spans="2:11" ht="16.5" customHeight="1"/>
    <row r="23" spans="2:11" ht="39" customHeight="1">
      <c r="D23" s="55"/>
      <c r="E23" s="55"/>
      <c r="F23" s="13"/>
      <c r="G23" s="13"/>
    </row>
    <row r="24" spans="2:11" ht="17" customHeight="1">
      <c r="B24" s="14"/>
      <c r="C24" s="14"/>
      <c r="D24" s="36" t="s">
        <v>15</v>
      </c>
      <c r="E24" s="37"/>
      <c r="F24" s="38" t="s">
        <v>5</v>
      </c>
      <c r="G24" s="38" t="s">
        <v>5</v>
      </c>
    </row>
    <row r="25" spans="2:11" ht="39" customHeight="1">
      <c r="D25" s="51"/>
      <c r="E25" s="51"/>
      <c r="F25" s="39"/>
      <c r="G25" s="39"/>
      <c r="K25" s="16"/>
    </row>
    <row r="26" spans="2:11" s="15" customFormat="1" ht="17.25" customHeight="1">
      <c r="B26" s="3"/>
      <c r="C26" s="3"/>
      <c r="D26" s="40" t="s">
        <v>16</v>
      </c>
      <c r="E26" s="37"/>
      <c r="F26" s="38" t="s">
        <v>5</v>
      </c>
      <c r="G26" s="38" t="s">
        <v>5</v>
      </c>
      <c r="H26" s="3"/>
      <c r="I26" s="3"/>
      <c r="J26" s="3"/>
      <c r="K26" s="3"/>
    </row>
    <row r="27" spans="2:11" ht="17" customHeight="1"/>
  </sheetData>
  <mergeCells count="4">
    <mergeCell ref="C3:D3"/>
    <mergeCell ref="C7:D7"/>
    <mergeCell ref="D23:E23"/>
    <mergeCell ref="D25:E25"/>
  </mergeCells>
  <phoneticPr fontId="6" type="noConversion"/>
  <pageMargins left="0.5" right="0.5" top="1" bottom="1" header="0.5" footer="0"/>
  <pageSetup orientation="portrait" horizontalDpi="4294967294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49BE-E7A3-3B48-8B93-37ED43BB6971}">
  <sheetPr>
    <pageSetUpPr autoPageBreaks="0" fitToPage="1"/>
  </sheetPr>
  <dimension ref="B1:K27"/>
  <sheetViews>
    <sheetView showGridLines="0" showZeros="0" topLeftCell="A6" zoomScalePageLayoutView="80" workbookViewId="0">
      <selection activeCell="G12" sqref="G12"/>
    </sheetView>
  </sheetViews>
  <sheetFormatPr baseColWidth="10" defaultColWidth="7.19921875" defaultRowHeight="14"/>
  <cols>
    <col min="1" max="1" width="4" style="3" customWidth="1"/>
    <col min="2" max="2" width="18.19921875" style="3" customWidth="1"/>
    <col min="3" max="3" width="15" style="3" customWidth="1"/>
    <col min="4" max="7" width="20" style="3" customWidth="1"/>
    <col min="8" max="8" width="20.19921875" style="3" customWidth="1"/>
    <col min="9" max="9" width="21.19921875" style="3" customWidth="1"/>
    <col min="10" max="10" width="17.3984375" style="3" customWidth="1"/>
    <col min="11" max="11" width="13.796875" style="3" customWidth="1"/>
    <col min="12" max="12" width="16.19921875" style="3" customWidth="1"/>
    <col min="13" max="14" width="7.19921875" style="3"/>
    <col min="15" max="15" width="15.796875" style="3" customWidth="1"/>
    <col min="16" max="16" width="11.3984375" style="3" customWidth="1"/>
    <col min="17" max="17" width="12.796875" style="3" customWidth="1"/>
    <col min="18" max="19" width="11.19921875" style="3" customWidth="1"/>
    <col min="20" max="21" width="7.19921875" style="3"/>
    <col min="22" max="22" width="12.796875" style="3" customWidth="1"/>
    <col min="23" max="23" width="14.3984375" style="3" customWidth="1"/>
    <col min="24" max="24" width="12" style="3" customWidth="1"/>
    <col min="25" max="25" width="9.19921875" style="3" customWidth="1"/>
    <col min="26" max="26" width="10.796875" style="3" customWidth="1"/>
    <col min="27" max="27" width="7.19921875" style="3"/>
    <col min="28" max="28" width="13.796875" style="3" customWidth="1"/>
    <col min="29" max="29" width="12.3984375" style="3" customWidth="1"/>
    <col min="30" max="30" width="12.19921875" style="3" customWidth="1"/>
    <col min="31" max="31" width="9.796875" style="3" customWidth="1"/>
    <col min="32" max="32" width="11.796875" style="3" customWidth="1"/>
    <col min="33" max="33" width="7.19921875" style="3"/>
    <col min="34" max="34" width="9.59765625" style="3" customWidth="1"/>
    <col min="35" max="35" width="11.796875" style="3" customWidth="1"/>
    <col min="36" max="16384" width="7.19921875" style="3"/>
  </cols>
  <sheetData>
    <row r="1" spans="2:7" ht="16.5" customHeight="1"/>
    <row r="2" spans="2:7" ht="16.5" customHeight="1"/>
    <row r="3" spans="2:7" ht="36">
      <c r="B3" s="18" t="s">
        <v>17</v>
      </c>
      <c r="C3" s="53" t="s">
        <v>20</v>
      </c>
      <c r="D3" s="53"/>
      <c r="E3" s="1"/>
      <c r="F3" s="17"/>
      <c r="G3" s="17"/>
    </row>
    <row r="4" spans="2:7" customFormat="1"/>
    <row r="5" spans="2:7" s="15" customFormat="1">
      <c r="B5" s="4"/>
      <c r="C5" s="5"/>
      <c r="D5" s="5"/>
      <c r="E5" s="2"/>
      <c r="F5" s="3"/>
      <c r="G5" s="3"/>
    </row>
    <row r="6" spans="2:7" s="15" customFormat="1">
      <c r="B6" s="6"/>
      <c r="C6" s="7"/>
      <c r="D6" s="8"/>
      <c r="E6" s="7"/>
      <c r="F6" s="3"/>
      <c r="G6" s="3"/>
    </row>
    <row r="7" spans="2:7" s="15" customFormat="1" ht="16">
      <c r="B7" s="19" t="s">
        <v>14</v>
      </c>
      <c r="C7" s="54" t="str">
        <f>汇总!C5</f>
        <v>截止2020/12/6</v>
      </c>
      <c r="D7" s="54"/>
      <c r="E7" s="9"/>
      <c r="F7" s="3"/>
      <c r="G7" s="3"/>
    </row>
    <row r="8" spans="2:7" s="15" customFormat="1">
      <c r="B8" s="10"/>
      <c r="C8" s="11"/>
      <c r="D8" s="11"/>
      <c r="E8" s="9"/>
      <c r="F8" s="3"/>
      <c r="G8" s="3"/>
    </row>
    <row r="9" spans="2:7" s="15" customFormat="1">
      <c r="B9" s="10"/>
      <c r="C9" s="3"/>
      <c r="D9" s="12"/>
      <c r="E9" s="12"/>
      <c r="F9" s="3"/>
      <c r="G9" s="3"/>
    </row>
    <row r="10" spans="2:7" s="15" customFormat="1">
      <c r="B10" s="3"/>
      <c r="C10" s="3"/>
      <c r="D10" s="3"/>
      <c r="E10" s="3"/>
      <c r="F10" s="3"/>
      <c r="G10" s="3"/>
    </row>
    <row r="11" spans="2:7" ht="29.25" customHeight="1">
      <c r="B11" s="42" t="s">
        <v>17</v>
      </c>
      <c r="C11" s="42" t="s">
        <v>5</v>
      </c>
      <c r="D11" s="21" t="s">
        <v>0</v>
      </c>
      <c r="E11" s="21" t="s">
        <v>6</v>
      </c>
      <c r="F11" s="21" t="s">
        <v>1</v>
      </c>
      <c r="G11" s="21" t="s">
        <v>35</v>
      </c>
    </row>
    <row r="12" spans="2:7" ht="23.25" customHeight="1">
      <c r="B12" s="43" t="s">
        <v>20</v>
      </c>
      <c r="C12" s="23" t="s">
        <v>39</v>
      </c>
      <c r="D12" s="24">
        <v>1</v>
      </c>
      <c r="E12" s="24">
        <v>0</v>
      </c>
      <c r="F12" s="24">
        <f t="shared" ref="F12" si="0">IF(SUM(D12:E12)&gt;24,"总数 &gt; 24 hours.",SUM(D12:E12))</f>
        <v>1</v>
      </c>
      <c r="G12" s="24" t="s">
        <v>41</v>
      </c>
    </row>
    <row r="13" spans="2:7" ht="23.25" customHeight="1">
      <c r="B13" s="43" t="s">
        <v>20</v>
      </c>
      <c r="C13" s="23" t="s">
        <v>39</v>
      </c>
      <c r="D13" s="24">
        <v>0.5</v>
      </c>
      <c r="E13" s="24">
        <v>0</v>
      </c>
      <c r="F13" s="24">
        <f t="shared" ref="F13" si="1">IF(SUM(D13:E13)&gt;24,"总数 &gt; 24 hours.",SUM(D13:E13))</f>
        <v>0.5</v>
      </c>
      <c r="G13" s="24" t="s">
        <v>40</v>
      </c>
    </row>
    <row r="14" spans="2:7" ht="23.25" customHeight="1">
      <c r="B14" s="43" t="s">
        <v>20</v>
      </c>
      <c r="C14" s="23">
        <v>44142</v>
      </c>
      <c r="D14" s="24">
        <v>0.75</v>
      </c>
      <c r="E14" s="24">
        <v>0</v>
      </c>
      <c r="F14" s="24">
        <f t="shared" ref="F14:F18" si="2">IF(SUM(D14:E14)&gt;24,"总数 &gt; 24 hours.",SUM(D14:E14))</f>
        <v>0.75</v>
      </c>
      <c r="G14" s="24" t="s">
        <v>36</v>
      </c>
    </row>
    <row r="15" spans="2:7" ht="23.25" customHeight="1">
      <c r="B15" s="43" t="s">
        <v>20</v>
      </c>
      <c r="C15" s="23">
        <v>44149</v>
      </c>
      <c r="D15" s="24">
        <v>0.75</v>
      </c>
      <c r="E15" s="24">
        <v>0</v>
      </c>
      <c r="F15" s="24">
        <f t="shared" si="2"/>
        <v>0.75</v>
      </c>
      <c r="G15" s="24" t="s">
        <v>36</v>
      </c>
    </row>
    <row r="16" spans="2:7" ht="23.25" customHeight="1">
      <c r="B16" s="43" t="s">
        <v>20</v>
      </c>
      <c r="C16" s="23">
        <v>44156</v>
      </c>
      <c r="D16" s="24">
        <v>0.75</v>
      </c>
      <c r="E16" s="24">
        <v>0</v>
      </c>
      <c r="F16" s="24">
        <f t="shared" si="2"/>
        <v>0.75</v>
      </c>
      <c r="G16" s="24" t="s">
        <v>36</v>
      </c>
    </row>
    <row r="17" spans="2:11" ht="23.25" customHeight="1">
      <c r="B17" s="43" t="s">
        <v>20</v>
      </c>
      <c r="C17" s="23">
        <v>44163</v>
      </c>
      <c r="D17" s="24">
        <v>0.75</v>
      </c>
      <c r="E17" s="24">
        <v>0</v>
      </c>
      <c r="F17" s="24">
        <f t="shared" si="2"/>
        <v>0.75</v>
      </c>
      <c r="G17" s="24" t="s">
        <v>36</v>
      </c>
    </row>
    <row r="18" spans="2:11" ht="23.25" customHeight="1">
      <c r="B18" s="43" t="s">
        <v>20</v>
      </c>
      <c r="C18" s="23">
        <v>44170</v>
      </c>
      <c r="D18" s="24">
        <v>0.75</v>
      </c>
      <c r="E18" s="24">
        <v>0</v>
      </c>
      <c r="F18" s="24">
        <f t="shared" si="2"/>
        <v>0.75</v>
      </c>
      <c r="G18" s="24" t="s">
        <v>36</v>
      </c>
    </row>
    <row r="19" spans="2:11" ht="23.25" customHeight="1">
      <c r="B19" s="28" t="s">
        <v>2</v>
      </c>
      <c r="C19" s="29"/>
      <c r="D19" s="30">
        <f>SUM(D12:D18)</f>
        <v>5.25</v>
      </c>
      <c r="E19" s="30">
        <f>SUM(E12:E18)</f>
        <v>0</v>
      </c>
      <c r="F19" s="30">
        <f>SUM(F12:F18)</f>
        <v>5.25</v>
      </c>
      <c r="G19" s="30">
        <f>SUM(G12:G18)</f>
        <v>0</v>
      </c>
    </row>
    <row r="20" spans="2:11" ht="23.25" customHeight="1">
      <c r="B20" s="31" t="s">
        <v>4</v>
      </c>
      <c r="C20" s="32"/>
      <c r="D20" s="33">
        <v>200</v>
      </c>
      <c r="E20" s="33"/>
      <c r="F20" s="34"/>
      <c r="G20" s="34"/>
    </row>
    <row r="21" spans="2:11" ht="23.25" customHeight="1">
      <c r="B21" s="31" t="s">
        <v>3</v>
      </c>
      <c r="C21" s="32"/>
      <c r="D21" s="35">
        <f>D19*D20</f>
        <v>1050</v>
      </c>
      <c r="E21" s="35">
        <f>E19*E20</f>
        <v>0</v>
      </c>
      <c r="F21" s="35">
        <f>SUM(D21:E21)</f>
        <v>1050</v>
      </c>
      <c r="G21" s="35"/>
    </row>
    <row r="22" spans="2:11" ht="16.5" customHeight="1"/>
    <row r="23" spans="2:11" ht="39" customHeight="1">
      <c r="D23" s="55"/>
      <c r="E23" s="55"/>
      <c r="F23" s="13"/>
      <c r="G23" s="13"/>
    </row>
    <row r="24" spans="2:11" ht="17" customHeight="1">
      <c r="B24" s="14"/>
      <c r="C24" s="14"/>
      <c r="D24" s="36" t="s">
        <v>15</v>
      </c>
      <c r="E24" s="37"/>
      <c r="F24" s="38" t="s">
        <v>5</v>
      </c>
      <c r="G24" s="38" t="s">
        <v>5</v>
      </c>
    </row>
    <row r="25" spans="2:11" ht="39" customHeight="1">
      <c r="D25" s="51"/>
      <c r="E25" s="51"/>
      <c r="F25" s="39"/>
      <c r="G25" s="39"/>
      <c r="K25" s="16"/>
    </row>
    <row r="26" spans="2:11" s="15" customFormat="1" ht="17.25" customHeight="1">
      <c r="B26" s="3"/>
      <c r="C26" s="3"/>
      <c r="D26" s="40" t="s">
        <v>16</v>
      </c>
      <c r="E26" s="37"/>
      <c r="F26" s="38" t="s">
        <v>5</v>
      </c>
      <c r="G26" s="38" t="s">
        <v>5</v>
      </c>
      <c r="H26" s="3"/>
      <c r="I26" s="3"/>
      <c r="J26" s="3"/>
      <c r="K26" s="3"/>
    </row>
    <row r="27" spans="2:11" ht="17" customHeight="1"/>
  </sheetData>
  <mergeCells count="4">
    <mergeCell ref="C3:D3"/>
    <mergeCell ref="C7:D7"/>
    <mergeCell ref="D23:E23"/>
    <mergeCell ref="D25:E25"/>
  </mergeCells>
  <phoneticPr fontId="6" type="noConversion"/>
  <pageMargins left="0.5" right="0.5" top="1" bottom="1" header="0.5" footer="0"/>
  <pageSetup orientation="portrait" horizontalDpi="4294967294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BFF5-79E0-A745-B9E0-AF9DBACC1E3B}">
  <sheetPr>
    <pageSetUpPr autoPageBreaks="0" fitToPage="1"/>
  </sheetPr>
  <dimension ref="B1:K27"/>
  <sheetViews>
    <sheetView showGridLines="0" showZeros="0" topLeftCell="A3" zoomScalePageLayoutView="80" workbookViewId="0">
      <selection activeCell="B13" sqref="B13:B15"/>
    </sheetView>
  </sheetViews>
  <sheetFormatPr baseColWidth="10" defaultColWidth="7.19921875" defaultRowHeight="14"/>
  <cols>
    <col min="1" max="1" width="4" style="3" customWidth="1"/>
    <col min="2" max="2" width="18.19921875" style="3" customWidth="1"/>
    <col min="3" max="3" width="15" style="3" customWidth="1"/>
    <col min="4" max="7" width="20" style="3" customWidth="1"/>
    <col min="8" max="8" width="20.19921875" style="3" customWidth="1"/>
    <col min="9" max="9" width="21.19921875" style="3" customWidth="1"/>
    <col min="10" max="10" width="17.3984375" style="3" customWidth="1"/>
    <col min="11" max="11" width="13.796875" style="3" customWidth="1"/>
    <col min="12" max="12" width="16.19921875" style="3" customWidth="1"/>
    <col min="13" max="14" width="7.19921875" style="3"/>
    <col min="15" max="15" width="15.796875" style="3" customWidth="1"/>
    <col min="16" max="16" width="11.3984375" style="3" customWidth="1"/>
    <col min="17" max="17" width="12.796875" style="3" customWidth="1"/>
    <col min="18" max="19" width="11.19921875" style="3" customWidth="1"/>
    <col min="20" max="21" width="7.19921875" style="3"/>
    <col min="22" max="22" width="12.796875" style="3" customWidth="1"/>
    <col min="23" max="23" width="14.3984375" style="3" customWidth="1"/>
    <col min="24" max="24" width="12" style="3" customWidth="1"/>
    <col min="25" max="25" width="9.19921875" style="3" customWidth="1"/>
    <col min="26" max="26" width="10.796875" style="3" customWidth="1"/>
    <col min="27" max="27" width="7.19921875" style="3"/>
    <col min="28" max="28" width="13.796875" style="3" customWidth="1"/>
    <col min="29" max="29" width="12.3984375" style="3" customWidth="1"/>
    <col min="30" max="30" width="12.19921875" style="3" customWidth="1"/>
    <col min="31" max="31" width="9.796875" style="3" customWidth="1"/>
    <col min="32" max="32" width="11.796875" style="3" customWidth="1"/>
    <col min="33" max="33" width="7.19921875" style="3"/>
    <col min="34" max="34" width="9.59765625" style="3" customWidth="1"/>
    <col min="35" max="35" width="11.796875" style="3" customWidth="1"/>
    <col min="36" max="16384" width="7.19921875" style="3"/>
  </cols>
  <sheetData>
    <row r="1" spans="2:7" ht="16.5" customHeight="1"/>
    <row r="2" spans="2:7" ht="16.5" customHeight="1"/>
    <row r="3" spans="2:7" ht="36">
      <c r="B3" s="18" t="s">
        <v>17</v>
      </c>
      <c r="C3" s="53" t="s">
        <v>18</v>
      </c>
      <c r="D3" s="53"/>
      <c r="E3" s="1"/>
      <c r="F3" s="17"/>
      <c r="G3" s="17"/>
    </row>
    <row r="4" spans="2:7" customFormat="1"/>
    <row r="5" spans="2:7" s="15" customFormat="1">
      <c r="B5" s="4"/>
      <c r="C5" s="5"/>
      <c r="D5" s="5"/>
      <c r="E5" s="2"/>
      <c r="F5" s="3"/>
      <c r="G5" s="3"/>
    </row>
    <row r="6" spans="2:7" s="15" customFormat="1">
      <c r="B6" s="6"/>
      <c r="C6" s="7"/>
      <c r="D6" s="8"/>
      <c r="E6" s="7"/>
      <c r="F6" s="3"/>
      <c r="G6" s="3"/>
    </row>
    <row r="7" spans="2:7" s="15" customFormat="1" ht="16">
      <c r="B7" s="19" t="s">
        <v>14</v>
      </c>
      <c r="C7" s="54" t="str">
        <f>汇总!C5</f>
        <v>截止2020/12/6</v>
      </c>
      <c r="D7" s="54"/>
      <c r="E7" s="9"/>
      <c r="F7" s="3"/>
      <c r="G7" s="3"/>
    </row>
    <row r="8" spans="2:7" s="15" customFormat="1">
      <c r="B8" s="10"/>
      <c r="C8" s="11"/>
      <c r="D8" s="11"/>
      <c r="E8" s="9"/>
      <c r="F8" s="3"/>
      <c r="G8" s="3"/>
    </row>
    <row r="9" spans="2:7" s="15" customFormat="1">
      <c r="B9" s="10"/>
      <c r="C9" s="3"/>
      <c r="D9" s="12"/>
      <c r="E9" s="12"/>
      <c r="F9" s="3"/>
      <c r="G9" s="3"/>
    </row>
    <row r="10" spans="2:7" s="15" customFormat="1">
      <c r="B10" s="3"/>
      <c r="C10" s="3"/>
      <c r="D10" s="3"/>
      <c r="E10" s="3"/>
      <c r="F10" s="3"/>
      <c r="G10" s="3"/>
    </row>
    <row r="11" spans="2:7" ht="29.25" customHeight="1">
      <c r="B11" s="20" t="s">
        <v>17</v>
      </c>
      <c r="C11" s="20" t="s">
        <v>5</v>
      </c>
      <c r="D11" s="21" t="s">
        <v>0</v>
      </c>
      <c r="E11" s="21" t="s">
        <v>6</v>
      </c>
      <c r="F11" s="21" t="s">
        <v>1</v>
      </c>
      <c r="G11" s="21" t="s">
        <v>35</v>
      </c>
    </row>
    <row r="12" spans="2:7" ht="23.25" customHeight="1">
      <c r="B12" s="22" t="s">
        <v>18</v>
      </c>
      <c r="C12" s="23" t="s">
        <v>39</v>
      </c>
      <c r="D12" s="24">
        <v>0.5</v>
      </c>
      <c r="E12" s="24"/>
      <c r="F12" s="24">
        <f t="shared" ref="F12:G18" si="0">IF(SUM(D12:E12)&gt;24,"总数 &gt; 24 hours.",SUM(D12:E12))</f>
        <v>0.5</v>
      </c>
      <c r="G12" s="24" t="s">
        <v>40</v>
      </c>
    </row>
    <row r="13" spans="2:7" ht="23.25" customHeight="1">
      <c r="B13" s="22"/>
      <c r="C13" s="23"/>
      <c r="D13" s="24"/>
      <c r="E13" s="24"/>
      <c r="F13" s="24"/>
      <c r="G13" s="24"/>
    </row>
    <row r="14" spans="2:7" ht="23.25" customHeight="1">
      <c r="B14" s="22"/>
      <c r="C14" s="23"/>
      <c r="D14" s="24"/>
      <c r="E14" s="24"/>
      <c r="F14" s="24"/>
      <c r="G14" s="24"/>
    </row>
    <row r="15" spans="2:7" ht="23.25" customHeight="1">
      <c r="B15" s="22"/>
      <c r="C15" s="23"/>
      <c r="D15" s="24"/>
      <c r="E15" s="24"/>
      <c r="F15" s="24"/>
      <c r="G15" s="24"/>
    </row>
    <row r="16" spans="2:7" ht="23.25" customHeight="1">
      <c r="B16" s="22"/>
      <c r="C16" s="23"/>
      <c r="D16" s="24"/>
      <c r="E16" s="24"/>
      <c r="F16" s="24">
        <f t="shared" si="0"/>
        <v>0</v>
      </c>
      <c r="G16" s="24">
        <f t="shared" si="0"/>
        <v>0</v>
      </c>
    </row>
    <row r="17" spans="2:11" ht="23.25" customHeight="1">
      <c r="B17" s="22"/>
      <c r="C17" s="41"/>
      <c r="D17" s="25"/>
      <c r="E17" s="25"/>
      <c r="F17" s="24">
        <f t="shared" si="0"/>
        <v>0</v>
      </c>
      <c r="G17" s="24">
        <f t="shared" si="0"/>
        <v>0</v>
      </c>
    </row>
    <row r="18" spans="2:11" ht="23.25" customHeight="1">
      <c r="B18" s="22"/>
      <c r="C18" s="26"/>
      <c r="D18" s="27"/>
      <c r="E18" s="24"/>
      <c r="F18" s="24">
        <f t="shared" si="0"/>
        <v>0</v>
      </c>
      <c r="G18" s="24">
        <f t="shared" si="0"/>
        <v>0</v>
      </c>
    </row>
    <row r="19" spans="2:11" ht="23.25" customHeight="1">
      <c r="B19" s="28" t="s">
        <v>2</v>
      </c>
      <c r="C19" s="29"/>
      <c r="D19" s="30">
        <f>SUM(D12:D18)</f>
        <v>0.5</v>
      </c>
      <c r="E19" s="30">
        <f>SUM(E12:E18)</f>
        <v>0</v>
      </c>
      <c r="F19" s="30">
        <f>SUM(F12:F18)</f>
        <v>0.5</v>
      </c>
      <c r="G19" s="30"/>
    </row>
    <row r="20" spans="2:11" ht="23.25" customHeight="1">
      <c r="B20" s="31" t="s">
        <v>4</v>
      </c>
      <c r="C20" s="32"/>
      <c r="D20" s="33">
        <v>200</v>
      </c>
      <c r="E20" s="33"/>
      <c r="F20" s="34"/>
      <c r="G20" s="34"/>
    </row>
    <row r="21" spans="2:11" ht="23.25" customHeight="1">
      <c r="B21" s="31" t="s">
        <v>3</v>
      </c>
      <c r="C21" s="32"/>
      <c r="D21" s="35">
        <f>D19*D20</f>
        <v>100</v>
      </c>
      <c r="E21" s="35">
        <f>E19*E20</f>
        <v>0</v>
      </c>
      <c r="F21" s="35">
        <f>SUM(D21:E21)</f>
        <v>100</v>
      </c>
      <c r="G21" s="35"/>
    </row>
    <row r="22" spans="2:11" ht="16.5" customHeight="1"/>
    <row r="23" spans="2:11" ht="39" customHeight="1">
      <c r="D23" s="55"/>
      <c r="E23" s="55"/>
      <c r="F23" s="13"/>
      <c r="G23" s="13"/>
    </row>
    <row r="24" spans="2:11" ht="17" customHeight="1">
      <c r="B24" s="14"/>
      <c r="C24" s="14"/>
      <c r="D24" s="36" t="s">
        <v>15</v>
      </c>
      <c r="E24" s="37"/>
      <c r="F24" s="38" t="s">
        <v>5</v>
      </c>
      <c r="G24" s="38" t="s">
        <v>5</v>
      </c>
    </row>
    <row r="25" spans="2:11" ht="39" customHeight="1">
      <c r="D25" s="51"/>
      <c r="E25" s="51"/>
      <c r="F25" s="39"/>
      <c r="G25" s="39"/>
      <c r="K25" s="16"/>
    </row>
    <row r="26" spans="2:11" s="15" customFormat="1" ht="17.25" customHeight="1">
      <c r="B26" s="3"/>
      <c r="C26" s="3"/>
      <c r="D26" s="40" t="s">
        <v>16</v>
      </c>
      <c r="E26" s="37"/>
      <c r="F26" s="38" t="s">
        <v>5</v>
      </c>
      <c r="G26" s="38" t="s">
        <v>5</v>
      </c>
      <c r="H26" s="3"/>
      <c r="I26" s="3"/>
      <c r="J26" s="3"/>
      <c r="K26" s="3"/>
    </row>
    <row r="27" spans="2:11" ht="17" customHeight="1"/>
  </sheetData>
  <mergeCells count="4">
    <mergeCell ref="C3:D3"/>
    <mergeCell ref="C7:D7"/>
    <mergeCell ref="D23:E23"/>
    <mergeCell ref="D25:E25"/>
  </mergeCells>
  <phoneticPr fontId="6" type="noConversion"/>
  <pageMargins left="0.5" right="0.5" top="1" bottom="1" header="0.5" footer="0"/>
  <pageSetup orientation="portrait" horizontalDpi="429496729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Monica</vt:lpstr>
      <vt:lpstr>Elena</vt:lpstr>
      <vt:lpstr>Double</vt:lpstr>
      <vt:lpstr>Alice</vt:lpstr>
      <vt:lpstr>Kobe</vt:lpstr>
      <vt:lpstr>Celia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 Office User</cp:lastModifiedBy>
  <dcterms:created xsi:type="dcterms:W3CDTF">2006-09-15T19:01:29Z</dcterms:created>
  <dcterms:modified xsi:type="dcterms:W3CDTF">2020-12-06T15:12:16Z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2052</vt:i4>
  </property>
  <property fmtid="{D5CDD505-2E9C-101B-9397-08002B2CF9AE}" pid="3" name="_Version">
    <vt:lpwstr>0908</vt:lpwstr>
  </property>
</Properties>
</file>