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1E9231CD-03AB-994E-AED4-B83D8F9341BB}" xr6:coauthVersionLast="47" xr6:coauthVersionMax="47" xr10:uidLastSave="{00000000-0000-0000-0000-000000000000}"/>
  <bookViews>
    <workbookView xWindow="0" yWindow="500" windowWidth="25600" windowHeight="14400" tabRatio="478" activeTab="6" xr2:uid="{00000000-000D-0000-FFFF-FFFF00000000}"/>
  </bookViews>
  <sheets>
    <sheet name="汇总" sheetId="1" r:id="rId1"/>
    <sheet name="Monica" sheetId="9" r:id="rId2"/>
    <sheet name="Elena" sheetId="7" r:id="rId3"/>
    <sheet name="Alice" sheetId="12" r:id="rId4"/>
    <sheet name="Kobe" sheetId="10" r:id="rId5"/>
    <sheet name="Celia" sheetId="8" r:id="rId6"/>
    <sheet name="骚B" sheetId="14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C15" i="1"/>
  <c r="G20" i="14" l="1"/>
  <c r="E20" i="14"/>
  <c r="E22" i="14" s="1"/>
  <c r="D20" i="14"/>
  <c r="D22" i="14" s="1"/>
  <c r="F22" i="14" s="1"/>
  <c r="F19" i="14"/>
  <c r="F18" i="14"/>
  <c r="F17" i="14"/>
  <c r="F16" i="14"/>
  <c r="F15" i="14"/>
  <c r="F14" i="14"/>
  <c r="F13" i="14"/>
  <c r="F12" i="14"/>
  <c r="C7" i="14"/>
  <c r="F36" i="12"/>
  <c r="F35" i="12"/>
  <c r="F34" i="12"/>
  <c r="F33" i="12"/>
  <c r="F27" i="8"/>
  <c r="F26" i="8"/>
  <c r="F25" i="8"/>
  <c r="F24" i="8"/>
  <c r="F32" i="12"/>
  <c r="F31" i="12"/>
  <c r="F30" i="12"/>
  <c r="F29" i="12"/>
  <c r="F28" i="12"/>
  <c r="F27" i="12"/>
  <c r="F26" i="12"/>
  <c r="F25" i="12"/>
  <c r="F24" i="12"/>
  <c r="F23" i="12"/>
  <c r="F22" i="12"/>
  <c r="F21" i="12"/>
  <c r="F24" i="9"/>
  <c r="F23" i="9"/>
  <c r="F22" i="9"/>
  <c r="F21" i="9"/>
  <c r="F23" i="8"/>
  <c r="F22" i="8"/>
  <c r="F21" i="8"/>
  <c r="F20" i="8"/>
  <c r="F20" i="12"/>
  <c r="F19" i="12"/>
  <c r="F37" i="12"/>
  <c r="F18" i="12"/>
  <c r="F19" i="8"/>
  <c r="F18" i="8"/>
  <c r="F17" i="8"/>
  <c r="F28" i="8"/>
  <c r="F17" i="12"/>
  <c r="F16" i="12"/>
  <c r="F15" i="12"/>
  <c r="F14" i="12"/>
  <c r="F20" i="14" l="1"/>
  <c r="E14" i="1"/>
  <c r="E11" i="1"/>
  <c r="F20" i="9"/>
  <c r="F19" i="9"/>
  <c r="F18" i="10"/>
  <c r="F17" i="10"/>
  <c r="F16" i="10"/>
  <c r="F19" i="10"/>
  <c r="F15" i="10"/>
  <c r="F14" i="10"/>
  <c r="F25" i="9"/>
  <c r="F18" i="9"/>
  <c r="F17" i="9"/>
  <c r="F16" i="9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16" i="8"/>
  <c r="F15" i="8"/>
  <c r="F14" i="8"/>
  <c r="F13" i="8"/>
  <c r="D29" i="8"/>
  <c r="D20" i="10"/>
  <c r="D44" i="7"/>
  <c r="D26" i="9"/>
  <c r="D38" i="12"/>
  <c r="F12" i="8"/>
  <c r="F43" i="7"/>
  <c r="F29" i="7"/>
  <c r="F28" i="7"/>
  <c r="F27" i="7"/>
  <c r="F26" i="7"/>
  <c r="F25" i="7"/>
  <c r="F24" i="7"/>
  <c r="F23" i="7"/>
  <c r="F15" i="9"/>
  <c r="F22" i="7"/>
  <c r="F14" i="9"/>
  <c r="F21" i="7"/>
  <c r="F13" i="9"/>
  <c r="F20" i="7"/>
  <c r="F19" i="7"/>
  <c r="F18" i="7"/>
  <c r="F17" i="7"/>
  <c r="F16" i="7"/>
  <c r="F15" i="7"/>
  <c r="F14" i="7"/>
  <c r="F13" i="7"/>
  <c r="F12" i="7"/>
  <c r="F44" i="7" l="1"/>
  <c r="F13" i="12"/>
  <c r="F12" i="9"/>
  <c r="F26" i="9" s="1"/>
  <c r="F13" i="10"/>
  <c r="F12" i="10"/>
  <c r="F12" i="12" l="1"/>
  <c r="G20" i="10" l="1"/>
  <c r="F29" i="8"/>
  <c r="C7" i="9" l="1"/>
  <c r="C7" i="8"/>
  <c r="C7" i="10"/>
  <c r="C7" i="7"/>
  <c r="C7" i="12"/>
  <c r="G38" i="12" l="1"/>
  <c r="E38" i="12"/>
  <c r="E40" i="12" s="1"/>
  <c r="D40" i="12"/>
  <c r="E20" i="10"/>
  <c r="E22" i="10" s="1"/>
  <c r="D22" i="10"/>
  <c r="F20" i="10"/>
  <c r="C14" i="1" s="1"/>
  <c r="C13" i="1"/>
  <c r="E13" i="1" s="1"/>
  <c r="E26" i="9"/>
  <c r="E28" i="9" s="1"/>
  <c r="D28" i="9"/>
  <c r="E29" i="8"/>
  <c r="E31" i="8" s="1"/>
  <c r="D31" i="8"/>
  <c r="E44" i="7"/>
  <c r="E46" i="7" s="1"/>
  <c r="D46" i="7"/>
  <c r="F38" i="12" l="1"/>
  <c r="C10" i="1" s="1"/>
  <c r="E10" i="1" s="1"/>
  <c r="F22" i="10"/>
  <c r="F40" i="12"/>
  <c r="F28" i="9"/>
  <c r="C12" i="1"/>
  <c r="E12" i="1" s="1"/>
  <c r="F31" i="8"/>
  <c r="C11" i="1"/>
  <c r="F46" i="7"/>
  <c r="D17" i="1"/>
  <c r="D19" i="1" s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<sst xmlns="http://schemas.openxmlformats.org/spreadsheetml/2006/main" count="333" uniqueCount="41">
  <si>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</si>
  <si>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</si>
  <si>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</si>
  <si>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</si>
  <si>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</si>
  <si>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</si>
  <si>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</si>
  <si>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</si>
  <si>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</si>
  <si>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</si>
  <si>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</si>
  <si>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</si>
  <si>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</si>
  <si>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</si>
  <si>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</si>
  <si>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</si>
  <si>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</si>
  <si>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</si>
  <si>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</si>
  <si>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</si>
  <si>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</si>
  <si>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</si>
  <si>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</si>
  <si>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</si>
  <si>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</si>
  <si>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</si>
  <si>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</si>
  <si>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</si>
  <si>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</si>
  <si>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</si>
  <si>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</si>
  <si>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Celia详表</t>
    <phoneticPr fontId="0" type="noConversion"/>
  </si>
  <si>
    <t>备注</t>
    <phoneticPr fontId="6" type="noConversion"/>
  </si>
  <si>
    <t>19线上</t>
    <phoneticPr fontId="6" type="noConversion"/>
  </si>
  <si>
    <t>18线上</t>
    <phoneticPr fontId="6" type="noConversion"/>
  </si>
  <si>
    <t>截止2021/6/3</t>
    <phoneticPr fontId="0" type="noConversion"/>
  </si>
  <si>
    <t>18线下</t>
    <phoneticPr fontId="6" type="noConversion"/>
  </si>
  <si>
    <t>骚B</t>
    <phoneticPr fontId="6" type="noConversion"/>
  </si>
  <si>
    <t>值班</t>
    <phoneticPr fontId="6" type="noConversion"/>
  </si>
  <si>
    <t>骚B</t>
    <phoneticPr fontId="0" type="noConversion"/>
  </si>
  <si>
    <t>骚B详表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</si>
</sst>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￥&quot;* #,##0.00_);_(&quot;￥&quot;* \(#,##0.00\);_(&quot;￥&quot;* &quot;-&quot;??_);_(@_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3" tint="0.39997558519241921"/>
        <bgColor theme="9" tint="0.79998168889431442"/>
      </patternFill>
    </fill>
    <fill>
      <patternFill patternType="solid">
        <fgColor theme="2" tint="-0.499984740745262"/>
        <bgColor theme="9" tint="0.79998168889431442"/>
      </patternFill>
    </fill>
    <fill>
      <patternFill patternType="solid">
        <fgColor theme="7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2" fontId="10" fillId="7" borderId="10" xfId="0" applyNumberFormat="1" applyFont="1" applyFill="1" applyBorder="1" applyAlignment="1">
      <alignment horizontal="center" vertical="center"/>
    </xf>
    <xf numFmtId="2" fontId="10" fillId="8" borderId="10" xfId="0" applyNumberFormat="1" applyFont="1" applyFill="1" applyBorder="1" applyAlignment="1">
      <alignment horizontal="center" vertical="center"/>
    </xf>
    <xf numFmtId="2" fontId="10" fillId="9" borderId="10" xfId="0" applyNumberFormat="1" applyFont="1" applyFill="1" applyBorder="1" applyAlignment="1">
      <alignment horizontal="center" vertical="center"/>
    </xf>
    <xf numFmtId="2" fontId="10" fillId="10" borderId="10" xfId="0" applyNumberFormat="1" applyFont="1" applyFill="1" applyBorder="1" applyAlignment="1">
      <alignment horizontal="center" vertical="center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zoomScale="91" zoomScalePageLayoutView="80" workbookViewId="0">
      <selection activeCell="F15" sqref="F15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49" t="s">
        <v>20</v>
      </c>
      <c r="C1" s="49"/>
      <c r="D1" s="49"/>
      <c r="E1" s="49"/>
      <c r="F1" s="44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21</v>
      </c>
      <c r="C5" s="41" t="s">
        <v>35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24</v>
      </c>
      <c r="C9" s="21" t="s">
        <v>0</v>
      </c>
      <c r="D9" s="21" t="s">
        <v>6</v>
      </c>
      <c r="E9" s="21" t="s">
        <v>1</v>
      </c>
      <c r="F9" s="21" t="s">
        <v>26</v>
      </c>
    </row>
    <row r="10" spans="2:7" ht="23.25" customHeight="1">
      <c r="B10" s="22" t="s">
        <v>7</v>
      </c>
      <c r="C10" s="24">
        <f>Alice!F38</f>
        <v>25.75</v>
      </c>
      <c r="D10" s="24">
        <v>0</v>
      </c>
      <c r="E10" s="25">
        <f>SUM(C10:D10)</f>
        <v>25.75</v>
      </c>
      <c r="F10" s="47" t="s">
        <v>28</v>
      </c>
    </row>
    <row r="11" spans="2:7" ht="23.25" customHeight="1">
      <c r="B11" s="22" t="s">
        <v>8</v>
      </c>
      <c r="C11" s="24">
        <f>Elena!F44</f>
        <v>32</v>
      </c>
      <c r="D11" s="25"/>
      <c r="E11" s="25">
        <f>SUM(C11:D11)</f>
        <v>32</v>
      </c>
      <c r="F11" s="46" t="s">
        <v>29</v>
      </c>
    </row>
    <row r="12" spans="2:7" ht="23.25" customHeight="1">
      <c r="B12" s="22" t="s">
        <v>9</v>
      </c>
      <c r="C12" s="24">
        <f>Celia!F29</f>
        <v>17</v>
      </c>
      <c r="D12" s="24"/>
      <c r="E12" s="25">
        <f>SUM(C12:D12)</f>
        <v>17</v>
      </c>
      <c r="F12" s="47" t="s">
        <v>31</v>
      </c>
    </row>
    <row r="13" spans="2:7" ht="23.25" customHeight="1">
      <c r="B13" s="22" t="s">
        <v>10</v>
      </c>
      <c r="C13" s="24">
        <f>Monica!F26</f>
        <v>12.25</v>
      </c>
      <c r="D13" s="25"/>
      <c r="E13" s="25">
        <f>SUM(C13:D13)</f>
        <v>12.25</v>
      </c>
      <c r="F13" s="46" t="s">
        <v>30</v>
      </c>
    </row>
    <row r="14" spans="2:7" ht="23.25" customHeight="1">
      <c r="B14" s="22" t="s">
        <v>11</v>
      </c>
      <c r="C14" s="24">
        <f>Kobe!F20</f>
        <v>6</v>
      </c>
      <c r="D14" s="24"/>
      <c r="E14" s="25">
        <f>SUM(C14:D14)</f>
        <v>6</v>
      </c>
      <c r="F14" s="46" t="s">
        <v>27</v>
      </c>
      <c r="G14" s="45"/>
    </row>
    <row r="15" spans="2:7" ht="23.25" customHeight="1">
      <c r="B15" s="22" t="s">
        <v>39</v>
      </c>
      <c r="C15" s="24">
        <f>骚B!F20</f>
        <v>0.5</v>
      </c>
      <c r="D15" s="25"/>
      <c r="E15" s="25">
        <f>SUM(C15:D15)</f>
        <v>0.5</v>
      </c>
      <c r="F15" s="46" t="s">
        <v>40</v>
      </c>
    </row>
    <row r="16" spans="2:7" ht="23.25" customHeight="1">
      <c r="B16" s="22"/>
      <c r="C16" s="24"/>
      <c r="D16" s="24"/>
      <c r="E16" s="24">
        <f t="shared" ref="E10:E16" si="0">IF(SUM(C16:D16)&gt;24,"总数 &gt; 24 hours.",SUM(C16:D16))</f>
        <v>0</v>
      </c>
      <c r="F16" s="24"/>
    </row>
    <row r="17" spans="2:11" ht="23.25" customHeight="1">
      <c r="B17" s="26" t="s">
        <v>2</v>
      </c>
      <c r="C17" s="28">
        <f>SUM(C10:C16)</f>
        <v>93.5</v>
      </c>
      <c r="D17" s="28">
        <f>SUM(D10:D16)</f>
        <v>0</v>
      </c>
      <c r="E17" s="28">
        <f>SUM(E10:E16)</f>
        <v>93.5</v>
      </c>
      <c r="F17" s="28">
        <f>SUM(F10:F16)</f>
        <v>0</v>
      </c>
    </row>
    <row r="18" spans="2:11" ht="23.25" customHeight="1">
      <c r="B18" s="29" t="s">
        <v>4</v>
      </c>
      <c r="C18" s="31">
        <v>200</v>
      </c>
      <c r="D18" s="31"/>
      <c r="E18" s="32"/>
      <c r="F18" s="32"/>
    </row>
    <row r="19" spans="2:11" ht="23.25" customHeight="1">
      <c r="B19" s="29" t="s">
        <v>3</v>
      </c>
      <c r="C19" s="33">
        <f>C17*C18</f>
        <v>18700</v>
      </c>
      <c r="D19" s="33">
        <f>D17*D18</f>
        <v>0</v>
      </c>
      <c r="E19" s="33">
        <f>SUM(C19:D19)</f>
        <v>18700</v>
      </c>
      <c r="F19" s="33">
        <f>SUM(D19:E19)</f>
        <v>18700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2" t="s">
        <v>23</v>
      </c>
      <c r="D23" s="38"/>
      <c r="E23" s="36" t="s">
        <v>5</v>
      </c>
      <c r="F23" s="36" t="s">
        <v>5</v>
      </c>
    </row>
    <row r="24" spans="2:11" ht="39" customHeight="1">
      <c r="C24" s="48"/>
      <c r="D24" s="48"/>
      <c r="E24" s="37"/>
      <c r="F24" s="37"/>
      <c r="K24" s="16"/>
    </row>
    <row r="25" spans="2:11" s="15" customFormat="1" ht="17.25" customHeight="1">
      <c r="B25" s="3"/>
      <c r="C25" s="38" t="s">
        <v>22</v>
      </c>
      <c r="D25" s="35"/>
      <c r="E25" s="36" t="s">
        <v>5</v>
      </c>
      <c r="F25" s="36" t="s">
        <v>5</v>
      </c>
      <c r="G25" s="3"/>
      <c r="H25" s="3"/>
      <c r="I25" s="3"/>
      <c r="J25" s="3"/>
      <c r="K25" s="3"/>
    </row>
    <row r="26" spans="2:11" ht="17" customHeight="1">
      <c r="C26" s="43"/>
      <c r="D26" s="43"/>
      <c r="E26" s="43"/>
      <c r="F26" s="43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骚B!A1" display="骚B详表" xr:uid="{CB47F782-096A-D549-AF61-1E12BDC8FD70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34"/>
  <sheetViews>
    <sheetView showGridLines="0" showZeros="0" topLeftCell="A11" zoomScale="81" zoomScalePageLayoutView="80" workbookViewId="0">
      <selection activeCell="C25" sqref="C25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18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39" t="s">
        <v>16</v>
      </c>
      <c r="C11" s="39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22" t="s">
        <v>18</v>
      </c>
      <c r="C12" s="23">
        <v>44236</v>
      </c>
      <c r="D12" s="24">
        <v>1</v>
      </c>
      <c r="E12" s="24"/>
      <c r="F12" s="24">
        <f t="shared" ref="F12" si="0">IF(SUM(D12:E12)&gt;24,"总数 &gt; 24 hours.",SUM(D12:E12))</f>
        <v>1</v>
      </c>
      <c r="G12" s="53" t="s">
        <v>34</v>
      </c>
    </row>
    <row r="13" spans="2:7" ht="23.25" customHeight="1">
      <c r="B13" s="22" t="s">
        <v>18</v>
      </c>
      <c r="C13" s="23">
        <v>44250</v>
      </c>
      <c r="D13" s="24">
        <v>1</v>
      </c>
      <c r="E13" s="24"/>
      <c r="F13" s="24">
        <f t="shared" ref="F13" si="1">IF(SUM(D13:E13)&gt;24,"总数 &gt; 24 hours.",SUM(D13:E13))</f>
        <v>1</v>
      </c>
      <c r="G13" s="53" t="s">
        <v>34</v>
      </c>
    </row>
    <row r="14" spans="2:7" ht="23.25" customHeight="1">
      <c r="B14" s="22" t="s">
        <v>18</v>
      </c>
      <c r="C14" s="23">
        <v>44253</v>
      </c>
      <c r="D14" s="24">
        <v>1</v>
      </c>
      <c r="E14" s="24"/>
      <c r="F14" s="24">
        <f t="shared" ref="F14" si="2">IF(SUM(D14:E14)&gt;24,"总数 &gt; 24 hours.",SUM(D14:E14))</f>
        <v>1</v>
      </c>
      <c r="G14" s="53" t="s">
        <v>34</v>
      </c>
    </row>
    <row r="15" spans="2:7" ht="23.25" customHeight="1">
      <c r="B15" s="22" t="s">
        <v>18</v>
      </c>
      <c r="C15" s="23">
        <v>44269</v>
      </c>
      <c r="D15" s="24">
        <v>0.75</v>
      </c>
      <c r="E15" s="24"/>
      <c r="F15" s="24">
        <f t="shared" ref="F15" si="3">IF(SUM(D15:E15)&gt;24,"总数 &gt; 24 hours.",SUM(D15:E15))</f>
        <v>0.75</v>
      </c>
      <c r="G15" s="54" t="s">
        <v>33</v>
      </c>
    </row>
    <row r="16" spans="2:7" ht="23.25" customHeight="1">
      <c r="B16" s="22" t="s">
        <v>18</v>
      </c>
      <c r="C16" s="23">
        <v>44276</v>
      </c>
      <c r="D16" s="24">
        <v>0.75</v>
      </c>
      <c r="E16" s="24"/>
      <c r="F16" s="24">
        <f t="shared" ref="F16:F25" si="4">IF(SUM(D16:E16)&gt;24,"总数 &gt; 24 hours.",SUM(D16:E16))</f>
        <v>0.75</v>
      </c>
      <c r="G16" s="54" t="s">
        <v>33</v>
      </c>
    </row>
    <row r="17" spans="2:11" ht="23.25" customHeight="1">
      <c r="B17" s="22" t="s">
        <v>18</v>
      </c>
      <c r="C17" s="23">
        <v>44283</v>
      </c>
      <c r="D17" s="24">
        <v>0.75</v>
      </c>
      <c r="E17" s="24"/>
      <c r="F17" s="24">
        <f t="shared" si="4"/>
        <v>0.75</v>
      </c>
      <c r="G17" s="54" t="s">
        <v>33</v>
      </c>
    </row>
    <row r="18" spans="2:11" ht="23.25" customHeight="1">
      <c r="B18" s="22" t="s">
        <v>18</v>
      </c>
      <c r="C18" s="23">
        <v>44297</v>
      </c>
      <c r="D18" s="24">
        <v>0.75</v>
      </c>
      <c r="E18" s="24"/>
      <c r="F18" s="24">
        <f t="shared" si="4"/>
        <v>0.75</v>
      </c>
      <c r="G18" s="54" t="s">
        <v>33</v>
      </c>
    </row>
    <row r="19" spans="2:11" ht="23.25" customHeight="1">
      <c r="B19" s="22" t="s">
        <v>18</v>
      </c>
      <c r="C19" s="23">
        <v>44332</v>
      </c>
      <c r="D19" s="24">
        <v>0.75</v>
      </c>
      <c r="E19" s="24"/>
      <c r="F19" s="24">
        <f t="shared" ref="F19:F24" si="5">IF(SUM(D19:E19)&gt;24,"总数 &gt; 24 hours.",SUM(D19:E19))</f>
        <v>0.75</v>
      </c>
      <c r="G19" s="54" t="s">
        <v>33</v>
      </c>
    </row>
    <row r="20" spans="2:11" ht="23.25" customHeight="1">
      <c r="B20" s="22" t="s">
        <v>18</v>
      </c>
      <c r="C20" s="23">
        <v>44339</v>
      </c>
      <c r="D20" s="24">
        <v>0.75</v>
      </c>
      <c r="E20" s="24"/>
      <c r="F20" s="24">
        <f t="shared" si="5"/>
        <v>0.75</v>
      </c>
      <c r="G20" s="54" t="s">
        <v>33</v>
      </c>
    </row>
    <row r="21" spans="2:11" ht="23.25" customHeight="1">
      <c r="B21" s="22" t="s">
        <v>18</v>
      </c>
      <c r="C21" s="23">
        <v>44345</v>
      </c>
      <c r="D21" s="24">
        <v>0.75</v>
      </c>
      <c r="E21" s="24"/>
      <c r="F21" s="24">
        <f t="shared" si="5"/>
        <v>0.75</v>
      </c>
      <c r="G21" s="54" t="s">
        <v>33</v>
      </c>
    </row>
    <row r="22" spans="2:11" ht="23.25" customHeight="1">
      <c r="B22" s="22" t="s">
        <v>18</v>
      </c>
      <c r="C22" s="23">
        <v>44272</v>
      </c>
      <c r="D22" s="24">
        <v>1</v>
      </c>
      <c r="E22" s="24"/>
      <c r="F22" s="24">
        <f t="shared" si="5"/>
        <v>1</v>
      </c>
      <c r="G22" s="56" t="s">
        <v>36</v>
      </c>
    </row>
    <row r="23" spans="2:11" ht="23.25" customHeight="1">
      <c r="B23" s="22" t="s">
        <v>18</v>
      </c>
      <c r="C23" s="23">
        <v>44272</v>
      </c>
      <c r="D23" s="24">
        <v>1</v>
      </c>
      <c r="E23" s="24"/>
      <c r="F23" s="24">
        <f t="shared" si="5"/>
        <v>1</v>
      </c>
      <c r="G23" s="56" t="s">
        <v>36</v>
      </c>
    </row>
    <row r="24" spans="2:11" ht="23.25" customHeight="1">
      <c r="B24" s="22" t="s">
        <v>18</v>
      </c>
      <c r="C24" s="23">
        <v>44272</v>
      </c>
      <c r="D24" s="24">
        <v>1</v>
      </c>
      <c r="E24" s="24"/>
      <c r="F24" s="24">
        <f t="shared" si="5"/>
        <v>1</v>
      </c>
      <c r="G24" s="56" t="s">
        <v>36</v>
      </c>
    </row>
    <row r="25" spans="2:11" ht="23.25" customHeight="1">
      <c r="B25" s="22" t="s">
        <v>18</v>
      </c>
      <c r="C25" s="23">
        <v>44272</v>
      </c>
      <c r="D25" s="24">
        <v>1</v>
      </c>
      <c r="E25" s="24"/>
      <c r="F25" s="24">
        <f t="shared" si="4"/>
        <v>1</v>
      </c>
      <c r="G25" s="56" t="s">
        <v>36</v>
      </c>
    </row>
    <row r="26" spans="2:11" ht="23.25" customHeight="1">
      <c r="B26" s="26" t="s">
        <v>2</v>
      </c>
      <c r="C26" s="27"/>
      <c r="D26" s="28">
        <f>SUM(D12:D25)</f>
        <v>12.25</v>
      </c>
      <c r="E26" s="28">
        <f>SUM(E12:E14)</f>
        <v>0</v>
      </c>
      <c r="F26" s="28">
        <f>SUM(F12:F25)</f>
        <v>12.25</v>
      </c>
      <c r="G26" s="28"/>
    </row>
    <row r="27" spans="2:11" ht="23.25" customHeight="1">
      <c r="B27" s="29" t="s">
        <v>4</v>
      </c>
      <c r="C27" s="30"/>
      <c r="D27" s="31">
        <v>200</v>
      </c>
      <c r="E27" s="31"/>
      <c r="F27" s="32"/>
      <c r="G27" s="33"/>
    </row>
    <row r="28" spans="2:11" ht="23.25" customHeight="1">
      <c r="B28" s="29" t="s">
        <v>3</v>
      </c>
      <c r="C28" s="30"/>
      <c r="D28" s="33">
        <f>D26*D27</f>
        <v>2450</v>
      </c>
      <c r="E28" s="33">
        <f>E26*E27</f>
        <v>0</v>
      </c>
      <c r="F28" s="33">
        <f>SUM(D28:E28)</f>
        <v>2450</v>
      </c>
    </row>
    <row r="29" spans="2:11" ht="16.5" customHeight="1"/>
    <row r="30" spans="2:11" ht="39" customHeight="1">
      <c r="D30" s="52"/>
      <c r="E30" s="52"/>
      <c r="F30" s="13"/>
      <c r="G30" s="13"/>
    </row>
    <row r="31" spans="2:11" ht="17" customHeight="1">
      <c r="B31" s="14"/>
      <c r="C31" s="14"/>
      <c r="D31" s="34" t="s">
        <v>14</v>
      </c>
      <c r="E31" s="35"/>
      <c r="F31" s="36" t="s">
        <v>5</v>
      </c>
      <c r="G31" s="36" t="s">
        <v>5</v>
      </c>
    </row>
    <row r="32" spans="2:11" ht="39" customHeight="1">
      <c r="D32" s="48"/>
      <c r="E32" s="48"/>
      <c r="F32" s="37"/>
      <c r="G32" s="37"/>
      <c r="K32" s="16"/>
    </row>
    <row r="33" spans="2:11" s="15" customFormat="1" ht="17.25" customHeight="1">
      <c r="B33" s="3"/>
      <c r="C33" s="3"/>
      <c r="D33" s="38" t="s">
        <v>15</v>
      </c>
      <c r="E33" s="35"/>
      <c r="F33" s="36" t="s">
        <v>5</v>
      </c>
      <c r="G33" s="36" t="s">
        <v>5</v>
      </c>
      <c r="H33" s="3"/>
      <c r="I33" s="3"/>
      <c r="J33" s="3"/>
      <c r="K33" s="3"/>
    </row>
    <row r="34" spans="2:11" ht="17" customHeight="1"/>
  </sheetData>
  <mergeCells count="4">
    <mergeCell ref="C3:D3"/>
    <mergeCell ref="C7:D7"/>
    <mergeCell ref="D30:E30"/>
    <mergeCell ref="D32:E32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52"/>
  <sheetViews>
    <sheetView showGridLines="0" showZeros="0" topLeftCell="A29" zoomScalePageLayoutView="80" workbookViewId="0">
      <selection activeCell="D44" sqref="D44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12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16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40" t="s">
        <v>12</v>
      </c>
      <c r="C12" s="23">
        <v>44253</v>
      </c>
      <c r="D12" s="24">
        <v>1</v>
      </c>
      <c r="E12" s="24"/>
      <c r="F12" s="24">
        <f t="shared" ref="F12:F18" si="0">IF(SUM(D12:E12)&gt;24,"总数 &gt; 24 hours.",SUM(D12:E12))</f>
        <v>1</v>
      </c>
      <c r="G12" s="53" t="s">
        <v>34</v>
      </c>
    </row>
    <row r="13" spans="2:7" ht="23.25" customHeight="1">
      <c r="B13" s="40" t="s">
        <v>12</v>
      </c>
      <c r="C13" s="23">
        <v>44254</v>
      </c>
      <c r="D13" s="24">
        <v>1</v>
      </c>
      <c r="E13" s="24"/>
      <c r="F13" s="24">
        <f t="shared" si="0"/>
        <v>1</v>
      </c>
      <c r="G13" s="53" t="s">
        <v>34</v>
      </c>
    </row>
    <row r="14" spans="2:7" ht="23.25" customHeight="1">
      <c r="B14" s="40" t="s">
        <v>12</v>
      </c>
      <c r="C14" s="23">
        <v>44255</v>
      </c>
      <c r="D14" s="24">
        <v>1</v>
      </c>
      <c r="E14" s="24"/>
      <c r="F14" s="24">
        <f t="shared" si="0"/>
        <v>1</v>
      </c>
      <c r="G14" s="53" t="s">
        <v>34</v>
      </c>
    </row>
    <row r="15" spans="2:7" ht="23.25" customHeight="1">
      <c r="B15" s="40" t="s">
        <v>12</v>
      </c>
      <c r="C15" s="23">
        <v>44256</v>
      </c>
      <c r="D15" s="24">
        <v>1</v>
      </c>
      <c r="E15" s="24"/>
      <c r="F15" s="24">
        <f t="shared" si="0"/>
        <v>1</v>
      </c>
      <c r="G15" s="53" t="s">
        <v>34</v>
      </c>
    </row>
    <row r="16" spans="2:7" ht="23.25" customHeight="1">
      <c r="B16" s="40" t="s">
        <v>12</v>
      </c>
      <c r="C16" s="23">
        <v>44257</v>
      </c>
      <c r="D16" s="24">
        <v>1</v>
      </c>
      <c r="E16" s="24"/>
      <c r="F16" s="24">
        <f t="shared" si="0"/>
        <v>1</v>
      </c>
      <c r="G16" s="53" t="s">
        <v>34</v>
      </c>
    </row>
    <row r="17" spans="2:7" ht="23.25" customHeight="1">
      <c r="B17" s="40" t="s">
        <v>12</v>
      </c>
      <c r="C17" s="23">
        <v>44261</v>
      </c>
      <c r="D17" s="24">
        <v>1</v>
      </c>
      <c r="E17" s="24"/>
      <c r="F17" s="24">
        <f t="shared" si="0"/>
        <v>1</v>
      </c>
      <c r="G17" s="53" t="s">
        <v>34</v>
      </c>
    </row>
    <row r="18" spans="2:7" ht="23.25" customHeight="1">
      <c r="B18" s="40" t="s">
        <v>12</v>
      </c>
      <c r="C18" s="23">
        <v>44262</v>
      </c>
      <c r="D18" s="24">
        <v>1</v>
      </c>
      <c r="E18" s="24"/>
      <c r="F18" s="24">
        <f t="shared" si="0"/>
        <v>1</v>
      </c>
      <c r="G18" s="53" t="s">
        <v>34</v>
      </c>
    </row>
    <row r="19" spans="2:7" ht="23.25" customHeight="1">
      <c r="B19" s="40" t="s">
        <v>12</v>
      </c>
      <c r="C19" s="23">
        <v>44264</v>
      </c>
      <c r="D19" s="24">
        <v>1</v>
      </c>
      <c r="E19" s="24"/>
      <c r="F19" s="24">
        <f t="shared" ref="F19" si="1">IF(SUM(D19:E19)&gt;24,"总数 &gt; 24 hours.",SUM(D19:E19))</f>
        <v>1</v>
      </c>
      <c r="G19" s="53" t="s">
        <v>34</v>
      </c>
    </row>
    <row r="20" spans="2:7" ht="23.25" customHeight="1">
      <c r="B20" s="40" t="s">
        <v>12</v>
      </c>
      <c r="C20" s="23">
        <v>44265</v>
      </c>
      <c r="D20" s="24">
        <v>1</v>
      </c>
      <c r="E20" s="24"/>
      <c r="F20" s="24">
        <f t="shared" ref="F20" si="2">IF(SUM(D20:E20)&gt;24,"总数 &gt; 24 hours.",SUM(D20:E20))</f>
        <v>1</v>
      </c>
      <c r="G20" s="53" t="s">
        <v>34</v>
      </c>
    </row>
    <row r="21" spans="2:7" ht="23.25" customHeight="1">
      <c r="B21" s="40" t="s">
        <v>12</v>
      </c>
      <c r="C21" s="23">
        <v>44266</v>
      </c>
      <c r="D21" s="24">
        <v>1</v>
      </c>
      <c r="E21" s="24"/>
      <c r="F21" s="24">
        <f t="shared" ref="F21" si="3">IF(SUM(D21:E21)&gt;24,"总数 &gt; 24 hours.",SUM(D21:E21))</f>
        <v>1</v>
      </c>
      <c r="G21" s="53" t="s">
        <v>34</v>
      </c>
    </row>
    <row r="22" spans="2:7" ht="23.25" customHeight="1">
      <c r="B22" s="40" t="s">
        <v>12</v>
      </c>
      <c r="C22" s="23">
        <v>44267</v>
      </c>
      <c r="D22" s="24">
        <v>1</v>
      </c>
      <c r="E22" s="24"/>
      <c r="F22" s="24">
        <f t="shared" ref="F22" si="4">IF(SUM(D22:E22)&gt;24,"总数 &gt; 24 hours.",SUM(D22:E22))</f>
        <v>1</v>
      </c>
      <c r="G22" s="53" t="s">
        <v>34</v>
      </c>
    </row>
    <row r="23" spans="2:7" ht="23.25" customHeight="1">
      <c r="B23" s="40" t="s">
        <v>12</v>
      </c>
      <c r="C23" s="23">
        <v>44271</v>
      </c>
      <c r="D23" s="24">
        <v>1</v>
      </c>
      <c r="E23" s="24"/>
      <c r="F23" s="24">
        <f t="shared" ref="F23" si="5">IF(SUM(D23:E23)&gt;24,"总数 &gt; 24 hours.",SUM(D23:E23))</f>
        <v>1</v>
      </c>
      <c r="G23" s="53" t="s">
        <v>34</v>
      </c>
    </row>
    <row r="24" spans="2:7" ht="23.25" customHeight="1">
      <c r="B24" s="40" t="s">
        <v>12</v>
      </c>
      <c r="C24" s="23">
        <v>44272</v>
      </c>
      <c r="D24" s="24">
        <v>1</v>
      </c>
      <c r="E24" s="24"/>
      <c r="F24" s="24">
        <f t="shared" ref="F24" si="6">IF(SUM(D24:E24)&gt;24,"总数 &gt; 24 hours.",SUM(D24:E24))</f>
        <v>1</v>
      </c>
      <c r="G24" s="53" t="s">
        <v>34</v>
      </c>
    </row>
    <row r="25" spans="2:7" ht="23.25" customHeight="1">
      <c r="B25" s="40" t="s">
        <v>12</v>
      </c>
      <c r="C25" s="23">
        <v>44273</v>
      </c>
      <c r="D25" s="24">
        <v>1</v>
      </c>
      <c r="E25" s="24"/>
      <c r="F25" s="24">
        <f t="shared" ref="F25" si="7">IF(SUM(D25:E25)&gt;24,"总数 &gt; 24 hours.",SUM(D25:E25))</f>
        <v>1</v>
      </c>
      <c r="G25" s="53" t="s">
        <v>34</v>
      </c>
    </row>
    <row r="26" spans="2:7" ht="23.25" customHeight="1">
      <c r="B26" s="40" t="s">
        <v>12</v>
      </c>
      <c r="C26" s="23">
        <v>44274</v>
      </c>
      <c r="D26" s="24">
        <v>1</v>
      </c>
      <c r="E26" s="24"/>
      <c r="F26" s="24">
        <f t="shared" ref="F26" si="8">IF(SUM(D26:E26)&gt;24,"总数 &gt; 24 hours.",SUM(D26:E26))</f>
        <v>1</v>
      </c>
      <c r="G26" s="53" t="s">
        <v>34</v>
      </c>
    </row>
    <row r="27" spans="2:7" ht="23.25" customHeight="1">
      <c r="B27" s="40" t="s">
        <v>12</v>
      </c>
      <c r="C27" s="23">
        <v>44275</v>
      </c>
      <c r="D27" s="24">
        <v>1</v>
      </c>
      <c r="E27" s="24"/>
      <c r="F27" s="24">
        <f t="shared" ref="F27" si="9">IF(SUM(D27:E27)&gt;24,"总数 &gt; 24 hours.",SUM(D27:E27))</f>
        <v>1</v>
      </c>
      <c r="G27" s="53" t="s">
        <v>34</v>
      </c>
    </row>
    <row r="28" spans="2:7" ht="23.25" customHeight="1">
      <c r="B28" s="40" t="s">
        <v>12</v>
      </c>
      <c r="C28" s="23">
        <v>44276</v>
      </c>
      <c r="D28" s="24">
        <v>1</v>
      </c>
      <c r="E28" s="24"/>
      <c r="F28" s="24">
        <f t="shared" ref="F28" si="10">IF(SUM(D28:E28)&gt;24,"总数 &gt; 24 hours.",SUM(D28:E28))</f>
        <v>1</v>
      </c>
      <c r="G28" s="53" t="s">
        <v>34</v>
      </c>
    </row>
    <row r="29" spans="2:7" ht="23.25" customHeight="1">
      <c r="B29" s="40" t="s">
        <v>12</v>
      </c>
      <c r="C29" s="23">
        <v>44278</v>
      </c>
      <c r="D29" s="24">
        <v>1</v>
      </c>
      <c r="E29" s="24"/>
      <c r="F29" s="24">
        <f t="shared" ref="F29:F42" si="11">IF(SUM(D29:E29)&gt;24,"总数 &gt; 24 hours.",SUM(D29:E29))</f>
        <v>1</v>
      </c>
      <c r="G29" s="53" t="s">
        <v>34</v>
      </c>
    </row>
    <row r="30" spans="2:7" ht="23.25" customHeight="1">
      <c r="B30" s="40" t="s">
        <v>12</v>
      </c>
      <c r="C30" s="23">
        <v>44279</v>
      </c>
      <c r="D30" s="24">
        <v>1</v>
      </c>
      <c r="E30" s="24"/>
      <c r="F30" s="24">
        <f t="shared" si="11"/>
        <v>1</v>
      </c>
      <c r="G30" s="53" t="s">
        <v>34</v>
      </c>
    </row>
    <row r="31" spans="2:7" ht="23.25" customHeight="1">
      <c r="B31" s="40" t="s">
        <v>12</v>
      </c>
      <c r="C31" s="23">
        <v>44280</v>
      </c>
      <c r="D31" s="24">
        <v>1</v>
      </c>
      <c r="E31" s="24"/>
      <c r="F31" s="24">
        <f t="shared" si="11"/>
        <v>1</v>
      </c>
      <c r="G31" s="53" t="s">
        <v>34</v>
      </c>
    </row>
    <row r="32" spans="2:7" ht="23.25" customHeight="1">
      <c r="B32" s="40" t="s">
        <v>12</v>
      </c>
      <c r="C32" s="23">
        <v>44281</v>
      </c>
      <c r="D32" s="24">
        <v>1</v>
      </c>
      <c r="E32" s="24"/>
      <c r="F32" s="24">
        <f t="shared" si="11"/>
        <v>1</v>
      </c>
      <c r="G32" s="53" t="s">
        <v>34</v>
      </c>
    </row>
    <row r="33" spans="2:7" ht="23.25" customHeight="1">
      <c r="B33" s="40" t="s">
        <v>12</v>
      </c>
      <c r="C33" s="23">
        <v>44285</v>
      </c>
      <c r="D33" s="24">
        <v>1</v>
      </c>
      <c r="E33" s="24"/>
      <c r="F33" s="24">
        <f t="shared" si="11"/>
        <v>1</v>
      </c>
      <c r="G33" s="53" t="s">
        <v>34</v>
      </c>
    </row>
    <row r="34" spans="2:7" ht="23.25" customHeight="1">
      <c r="B34" s="40" t="s">
        <v>12</v>
      </c>
      <c r="C34" s="23">
        <v>44286</v>
      </c>
      <c r="D34" s="24">
        <v>1</v>
      </c>
      <c r="E34" s="24"/>
      <c r="F34" s="24">
        <f t="shared" si="11"/>
        <v>1</v>
      </c>
      <c r="G34" s="53" t="s">
        <v>34</v>
      </c>
    </row>
    <row r="35" spans="2:7" ht="23.25" customHeight="1">
      <c r="B35" s="40" t="s">
        <v>12</v>
      </c>
      <c r="C35" s="23">
        <v>44287</v>
      </c>
      <c r="D35" s="24">
        <v>1</v>
      </c>
      <c r="E35" s="24"/>
      <c r="F35" s="24">
        <f t="shared" si="11"/>
        <v>1</v>
      </c>
      <c r="G35" s="53" t="s">
        <v>34</v>
      </c>
    </row>
    <row r="36" spans="2:7" ht="23.25" customHeight="1">
      <c r="B36" s="40" t="s">
        <v>12</v>
      </c>
      <c r="C36" s="23">
        <v>44288</v>
      </c>
      <c r="D36" s="24">
        <v>1</v>
      </c>
      <c r="E36" s="24"/>
      <c r="F36" s="24">
        <f t="shared" si="11"/>
        <v>1</v>
      </c>
      <c r="G36" s="53" t="s">
        <v>34</v>
      </c>
    </row>
    <row r="37" spans="2:7" ht="23.25" customHeight="1">
      <c r="B37" s="40" t="s">
        <v>12</v>
      </c>
      <c r="C37" s="23">
        <v>44292</v>
      </c>
      <c r="D37" s="24">
        <v>1</v>
      </c>
      <c r="E37" s="24"/>
      <c r="F37" s="24">
        <f t="shared" si="11"/>
        <v>1</v>
      </c>
      <c r="G37" s="53" t="s">
        <v>34</v>
      </c>
    </row>
    <row r="38" spans="2:7" ht="23.25" customHeight="1">
      <c r="B38" s="40" t="s">
        <v>12</v>
      </c>
      <c r="C38" s="23">
        <v>44296</v>
      </c>
      <c r="D38" s="24">
        <v>1</v>
      </c>
      <c r="E38" s="24"/>
      <c r="F38" s="24">
        <f t="shared" si="11"/>
        <v>1</v>
      </c>
      <c r="G38" s="53" t="s">
        <v>34</v>
      </c>
    </row>
    <row r="39" spans="2:7" ht="23.25" customHeight="1">
      <c r="B39" s="40" t="s">
        <v>12</v>
      </c>
      <c r="C39" s="23">
        <v>44297</v>
      </c>
      <c r="D39" s="24">
        <v>1</v>
      </c>
      <c r="E39" s="24"/>
      <c r="F39" s="24">
        <f t="shared" si="11"/>
        <v>1</v>
      </c>
      <c r="G39" s="53" t="s">
        <v>34</v>
      </c>
    </row>
    <row r="40" spans="2:7" ht="23.25" customHeight="1">
      <c r="B40" s="40" t="s">
        <v>12</v>
      </c>
      <c r="C40" s="23">
        <v>44298</v>
      </c>
      <c r="D40" s="24">
        <v>1</v>
      </c>
      <c r="E40" s="24"/>
      <c r="F40" s="24">
        <f t="shared" si="11"/>
        <v>1</v>
      </c>
      <c r="G40" s="53" t="s">
        <v>34</v>
      </c>
    </row>
    <row r="41" spans="2:7" ht="23.25" customHeight="1">
      <c r="B41" s="40" t="s">
        <v>12</v>
      </c>
      <c r="C41" s="23">
        <v>44299</v>
      </c>
      <c r="D41" s="24">
        <v>1</v>
      </c>
      <c r="E41" s="24"/>
      <c r="F41" s="24">
        <f t="shared" si="11"/>
        <v>1</v>
      </c>
      <c r="G41" s="53" t="s">
        <v>34</v>
      </c>
    </row>
    <row r="42" spans="2:7" ht="23.25" customHeight="1">
      <c r="B42" s="40" t="s">
        <v>12</v>
      </c>
      <c r="C42" s="23">
        <v>44300</v>
      </c>
      <c r="D42" s="24">
        <v>1</v>
      </c>
      <c r="E42" s="24"/>
      <c r="F42" s="24">
        <f t="shared" si="11"/>
        <v>1</v>
      </c>
      <c r="G42" s="53" t="s">
        <v>34</v>
      </c>
    </row>
    <row r="43" spans="2:7" ht="23.25" customHeight="1">
      <c r="B43" s="40" t="s">
        <v>12</v>
      </c>
      <c r="C43" s="23">
        <v>44301</v>
      </c>
      <c r="D43" s="24">
        <v>1</v>
      </c>
      <c r="E43" s="24"/>
      <c r="F43" s="24">
        <f t="shared" ref="F43" si="12">IF(SUM(D43:E43)&gt;24,"总数 &gt; 24 hours.",SUM(D43:E43))</f>
        <v>1</v>
      </c>
      <c r="G43" s="53" t="s">
        <v>34</v>
      </c>
    </row>
    <row r="44" spans="2:7" ht="23.25" customHeight="1">
      <c r="B44" s="26" t="s">
        <v>2</v>
      </c>
      <c r="C44" s="27"/>
      <c r="D44" s="28">
        <f>SUM(D12:D43)</f>
        <v>32</v>
      </c>
      <c r="E44" s="28">
        <f>SUM(E12:E18)</f>
        <v>0</v>
      </c>
      <c r="F44" s="28">
        <f>SUM(F12:F43)</f>
        <v>32</v>
      </c>
      <c r="G44" s="28"/>
    </row>
    <row r="45" spans="2:7" ht="23.25" customHeight="1">
      <c r="B45" s="29" t="s">
        <v>4</v>
      </c>
      <c r="C45" s="30"/>
      <c r="D45" s="31">
        <v>200</v>
      </c>
      <c r="E45" s="31"/>
      <c r="F45" s="32"/>
      <c r="G45" s="32"/>
    </row>
    <row r="46" spans="2:7" ht="23.25" customHeight="1">
      <c r="B46" s="29" t="s">
        <v>3</v>
      </c>
      <c r="C46" s="30"/>
      <c r="D46" s="33">
        <f>D44*D45</f>
        <v>6400</v>
      </c>
      <c r="E46" s="33">
        <f>E44*E45</f>
        <v>0</v>
      </c>
      <c r="F46" s="33">
        <f>SUM(D46:E46)</f>
        <v>6400</v>
      </c>
      <c r="G46" s="33"/>
    </row>
    <row r="47" spans="2:7" ht="16.5" customHeight="1"/>
    <row r="48" spans="2:7" ht="39" customHeight="1">
      <c r="D48" s="52"/>
      <c r="E48" s="52"/>
      <c r="F48" s="13"/>
      <c r="G48" s="13"/>
    </row>
    <row r="49" spans="2:11" ht="17" customHeight="1">
      <c r="B49" s="14"/>
      <c r="C49" s="14"/>
      <c r="D49" s="34" t="s">
        <v>14</v>
      </c>
      <c r="E49" s="35"/>
      <c r="F49" s="36" t="s">
        <v>5</v>
      </c>
      <c r="G49" s="36" t="s">
        <v>5</v>
      </c>
    </row>
    <row r="50" spans="2:11" ht="39" customHeight="1">
      <c r="D50" s="48"/>
      <c r="E50" s="48"/>
      <c r="F50" s="37"/>
      <c r="G50" s="37"/>
      <c r="K50" s="16"/>
    </row>
    <row r="51" spans="2:11" s="15" customFormat="1" ht="17.25" customHeight="1">
      <c r="B51" s="3"/>
      <c r="C51" s="3"/>
      <c r="D51" s="38" t="s">
        <v>15</v>
      </c>
      <c r="E51" s="35"/>
      <c r="F51" s="36" t="s">
        <v>5</v>
      </c>
      <c r="G51" s="36" t="s">
        <v>5</v>
      </c>
      <c r="H51" s="3"/>
      <c r="I51" s="3"/>
      <c r="J51" s="3"/>
      <c r="K51" s="3"/>
    </row>
    <row r="52" spans="2:11" ht="17" customHeight="1"/>
  </sheetData>
  <mergeCells count="4">
    <mergeCell ref="D50:E50"/>
    <mergeCell ref="C3:D3"/>
    <mergeCell ref="C7:D7"/>
    <mergeCell ref="D48:E48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46"/>
  <sheetViews>
    <sheetView showGridLines="0" showZeros="0" topLeftCell="A23" zoomScale="93" zoomScalePageLayoutView="80" workbookViewId="0">
      <selection activeCell="C36" sqref="C3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25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39" t="s">
        <v>16</v>
      </c>
      <c r="C11" s="39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40" t="s">
        <v>25</v>
      </c>
      <c r="C12" s="23">
        <v>44297</v>
      </c>
      <c r="D12" s="24">
        <v>1</v>
      </c>
      <c r="E12" s="24"/>
      <c r="F12" s="24">
        <f t="shared" ref="F12" si="0">IF(SUM(D12:E12)&gt;24,"总数 &gt; 24 hours.",SUM(D12:E12))</f>
        <v>1</v>
      </c>
      <c r="G12" s="53" t="s">
        <v>34</v>
      </c>
    </row>
    <row r="13" spans="2:7" ht="23.25" customHeight="1">
      <c r="B13" s="40" t="s">
        <v>25</v>
      </c>
      <c r="C13" s="23">
        <v>44318</v>
      </c>
      <c r="D13" s="24">
        <v>1</v>
      </c>
      <c r="E13" s="24"/>
      <c r="F13" s="24">
        <f t="shared" ref="F13:F36" si="1">IF(SUM(D13:E13)&gt;24,"总数 &gt; 24 hours.",SUM(D13:E13))</f>
        <v>1</v>
      </c>
      <c r="G13" s="53" t="s">
        <v>34</v>
      </c>
    </row>
    <row r="14" spans="2:7" ht="23.25" customHeight="1">
      <c r="B14" s="40" t="s">
        <v>25</v>
      </c>
      <c r="C14" s="23">
        <v>44325</v>
      </c>
      <c r="D14" s="24">
        <v>0.75</v>
      </c>
      <c r="E14" s="24"/>
      <c r="F14" s="24">
        <f t="shared" si="1"/>
        <v>0.75</v>
      </c>
      <c r="G14" s="55" t="s">
        <v>33</v>
      </c>
    </row>
    <row r="15" spans="2:7" ht="23.25" customHeight="1">
      <c r="B15" s="40" t="s">
        <v>25</v>
      </c>
      <c r="C15" s="23">
        <v>44258</v>
      </c>
      <c r="D15" s="24">
        <v>1</v>
      </c>
      <c r="E15" s="24"/>
      <c r="F15" s="24">
        <f t="shared" si="1"/>
        <v>1</v>
      </c>
      <c r="G15" s="56" t="s">
        <v>36</v>
      </c>
    </row>
    <row r="16" spans="2:7" ht="23.25" customHeight="1">
      <c r="B16" s="40" t="s">
        <v>25</v>
      </c>
      <c r="C16" s="23">
        <v>44259</v>
      </c>
      <c r="D16" s="24">
        <v>1</v>
      </c>
      <c r="E16" s="24"/>
      <c r="F16" s="24">
        <f t="shared" si="1"/>
        <v>1</v>
      </c>
      <c r="G16" s="56" t="s">
        <v>36</v>
      </c>
    </row>
    <row r="17" spans="2:7" ht="23.25" customHeight="1">
      <c r="B17" s="40" t="s">
        <v>25</v>
      </c>
      <c r="C17" s="23">
        <v>44264</v>
      </c>
      <c r="D17" s="24">
        <v>1</v>
      </c>
      <c r="E17" s="24"/>
      <c r="F17" s="24">
        <f t="shared" si="1"/>
        <v>1</v>
      </c>
      <c r="G17" s="56" t="s">
        <v>36</v>
      </c>
    </row>
    <row r="18" spans="2:7" ht="23.25" customHeight="1">
      <c r="B18" s="40" t="s">
        <v>25</v>
      </c>
      <c r="C18" s="23">
        <v>44265</v>
      </c>
      <c r="D18" s="24">
        <v>1</v>
      </c>
      <c r="E18" s="24"/>
      <c r="F18" s="24">
        <f t="shared" si="1"/>
        <v>1</v>
      </c>
      <c r="G18" s="56" t="s">
        <v>36</v>
      </c>
    </row>
    <row r="19" spans="2:7" ht="23.25" customHeight="1">
      <c r="B19" s="40" t="s">
        <v>25</v>
      </c>
      <c r="C19" s="23">
        <v>44266</v>
      </c>
      <c r="D19" s="24">
        <v>1</v>
      </c>
      <c r="E19" s="24"/>
      <c r="F19" s="24">
        <f t="shared" si="1"/>
        <v>1</v>
      </c>
      <c r="G19" s="56" t="s">
        <v>36</v>
      </c>
    </row>
    <row r="20" spans="2:7" ht="23.25" customHeight="1">
      <c r="B20" s="40" t="s">
        <v>25</v>
      </c>
      <c r="C20" s="23">
        <v>44270</v>
      </c>
      <c r="D20" s="24">
        <v>1</v>
      </c>
      <c r="E20" s="24"/>
      <c r="F20" s="24">
        <f t="shared" si="1"/>
        <v>1</v>
      </c>
      <c r="G20" s="56" t="s">
        <v>36</v>
      </c>
    </row>
    <row r="21" spans="2:7" ht="23.25" customHeight="1">
      <c r="B21" s="40" t="s">
        <v>25</v>
      </c>
      <c r="C21" s="23">
        <v>44271</v>
      </c>
      <c r="D21" s="24">
        <v>1</v>
      </c>
      <c r="E21" s="24"/>
      <c r="F21" s="24">
        <f t="shared" si="1"/>
        <v>1</v>
      </c>
      <c r="G21" s="56" t="s">
        <v>36</v>
      </c>
    </row>
    <row r="22" spans="2:7" ht="23.25" customHeight="1">
      <c r="B22" s="40" t="s">
        <v>25</v>
      </c>
      <c r="C22" s="23">
        <v>44274</v>
      </c>
      <c r="D22" s="24">
        <v>1</v>
      </c>
      <c r="E22" s="24"/>
      <c r="F22" s="24">
        <f t="shared" si="1"/>
        <v>1</v>
      </c>
      <c r="G22" s="56" t="s">
        <v>36</v>
      </c>
    </row>
    <row r="23" spans="2:7" ht="23.25" customHeight="1">
      <c r="B23" s="40" t="s">
        <v>25</v>
      </c>
      <c r="C23" s="23">
        <v>44275</v>
      </c>
      <c r="D23" s="24">
        <v>1</v>
      </c>
      <c r="E23" s="24"/>
      <c r="F23" s="24">
        <f t="shared" si="1"/>
        <v>1</v>
      </c>
      <c r="G23" s="56" t="s">
        <v>36</v>
      </c>
    </row>
    <row r="24" spans="2:7" ht="23.25" customHeight="1">
      <c r="B24" s="40" t="s">
        <v>25</v>
      </c>
      <c r="C24" s="23">
        <v>44276</v>
      </c>
      <c r="D24" s="24">
        <v>1</v>
      </c>
      <c r="E24" s="24"/>
      <c r="F24" s="24">
        <f t="shared" si="1"/>
        <v>1</v>
      </c>
      <c r="G24" s="56" t="s">
        <v>36</v>
      </c>
    </row>
    <row r="25" spans="2:7" ht="23.25" customHeight="1">
      <c r="B25" s="40" t="s">
        <v>25</v>
      </c>
      <c r="C25" s="23">
        <v>44277</v>
      </c>
      <c r="D25" s="24">
        <v>1</v>
      </c>
      <c r="E25" s="24"/>
      <c r="F25" s="24">
        <f t="shared" si="1"/>
        <v>1</v>
      </c>
      <c r="G25" s="56" t="s">
        <v>36</v>
      </c>
    </row>
    <row r="26" spans="2:7" ht="23.25" customHeight="1">
      <c r="B26" s="40" t="s">
        <v>25</v>
      </c>
      <c r="C26" s="23">
        <v>44278</v>
      </c>
      <c r="D26" s="24">
        <v>1</v>
      </c>
      <c r="E26" s="24"/>
      <c r="F26" s="24">
        <f t="shared" si="1"/>
        <v>1</v>
      </c>
      <c r="G26" s="56" t="s">
        <v>36</v>
      </c>
    </row>
    <row r="27" spans="2:7" ht="23.25" customHeight="1">
      <c r="B27" s="40" t="s">
        <v>25</v>
      </c>
      <c r="C27" s="23">
        <v>44284</v>
      </c>
      <c r="D27" s="24">
        <v>1</v>
      </c>
      <c r="E27" s="24"/>
      <c r="F27" s="24">
        <f t="shared" si="1"/>
        <v>1</v>
      </c>
      <c r="G27" s="56" t="s">
        <v>36</v>
      </c>
    </row>
    <row r="28" spans="2:7" ht="23.25" customHeight="1">
      <c r="B28" s="40" t="s">
        <v>25</v>
      </c>
      <c r="C28" s="23">
        <v>44286</v>
      </c>
      <c r="D28" s="24">
        <v>1</v>
      </c>
      <c r="E28" s="24"/>
      <c r="F28" s="24">
        <f t="shared" si="1"/>
        <v>1</v>
      </c>
      <c r="G28" s="56" t="s">
        <v>36</v>
      </c>
    </row>
    <row r="29" spans="2:7" ht="23.25" customHeight="1">
      <c r="B29" s="40" t="s">
        <v>25</v>
      </c>
      <c r="C29" s="23">
        <v>44287</v>
      </c>
      <c r="D29" s="24">
        <v>1</v>
      </c>
      <c r="E29" s="24"/>
      <c r="F29" s="24">
        <f t="shared" si="1"/>
        <v>1</v>
      </c>
      <c r="G29" s="56" t="s">
        <v>36</v>
      </c>
    </row>
    <row r="30" spans="2:7" ht="23.25" customHeight="1">
      <c r="B30" s="40" t="s">
        <v>25</v>
      </c>
      <c r="C30" s="23">
        <v>44293</v>
      </c>
      <c r="D30" s="24">
        <v>1</v>
      </c>
      <c r="E30" s="24"/>
      <c r="F30" s="24">
        <f t="shared" si="1"/>
        <v>1</v>
      </c>
      <c r="G30" s="56" t="s">
        <v>36</v>
      </c>
    </row>
    <row r="31" spans="2:7" ht="23.25" customHeight="1">
      <c r="B31" s="40" t="s">
        <v>25</v>
      </c>
      <c r="C31" s="23">
        <v>44294</v>
      </c>
      <c r="D31" s="24">
        <v>1</v>
      </c>
      <c r="E31" s="24"/>
      <c r="F31" s="24">
        <f t="shared" si="1"/>
        <v>1</v>
      </c>
      <c r="G31" s="56" t="s">
        <v>36</v>
      </c>
    </row>
    <row r="32" spans="2:7" ht="23.25" customHeight="1">
      <c r="B32" s="40" t="s">
        <v>25</v>
      </c>
      <c r="C32" s="23">
        <v>44295</v>
      </c>
      <c r="D32" s="24">
        <v>1</v>
      </c>
      <c r="E32" s="24"/>
      <c r="F32" s="24">
        <f t="shared" si="1"/>
        <v>1</v>
      </c>
      <c r="G32" s="56" t="s">
        <v>36</v>
      </c>
    </row>
    <row r="33" spans="2:11" ht="23.25" customHeight="1">
      <c r="B33" s="40" t="s">
        <v>25</v>
      </c>
      <c r="C33" s="23">
        <v>44299</v>
      </c>
      <c r="D33" s="24">
        <v>1</v>
      </c>
      <c r="E33" s="24"/>
      <c r="F33" s="24">
        <f t="shared" si="1"/>
        <v>1</v>
      </c>
      <c r="G33" s="56" t="s">
        <v>36</v>
      </c>
    </row>
    <row r="34" spans="2:11" ht="23.25" customHeight="1">
      <c r="B34" s="40" t="s">
        <v>25</v>
      </c>
      <c r="C34" s="23">
        <v>44300</v>
      </c>
      <c r="D34" s="24">
        <v>1</v>
      </c>
      <c r="E34" s="24"/>
      <c r="F34" s="24">
        <f t="shared" si="1"/>
        <v>1</v>
      </c>
      <c r="G34" s="56" t="s">
        <v>36</v>
      </c>
    </row>
    <row r="35" spans="2:11" ht="23.25" customHeight="1">
      <c r="B35" s="40" t="s">
        <v>25</v>
      </c>
      <c r="C35" s="23">
        <v>44301</v>
      </c>
      <c r="D35" s="24">
        <v>1</v>
      </c>
      <c r="E35" s="24"/>
      <c r="F35" s="24">
        <f t="shared" si="1"/>
        <v>1</v>
      </c>
      <c r="G35" s="56" t="s">
        <v>36</v>
      </c>
    </row>
    <row r="36" spans="2:11" ht="23.25" customHeight="1">
      <c r="B36" s="40" t="s">
        <v>25</v>
      </c>
      <c r="C36" s="23">
        <v>44299</v>
      </c>
      <c r="D36" s="24">
        <v>1</v>
      </c>
      <c r="E36" s="24"/>
      <c r="F36" s="24">
        <f t="shared" si="1"/>
        <v>1</v>
      </c>
      <c r="G36" s="56" t="s">
        <v>36</v>
      </c>
    </row>
    <row r="37" spans="2:11" ht="23.25" customHeight="1">
      <c r="B37" s="40" t="s">
        <v>25</v>
      </c>
      <c r="C37" s="23">
        <v>44299</v>
      </c>
      <c r="D37" s="24">
        <v>1</v>
      </c>
      <c r="E37" s="24"/>
      <c r="F37" s="24">
        <f t="shared" ref="F37" si="2">IF(SUM(D37:E37)&gt;24,"总数 &gt; 24 hours.",SUM(D37:E37))</f>
        <v>1</v>
      </c>
      <c r="G37" s="56" t="s">
        <v>36</v>
      </c>
    </row>
    <row r="38" spans="2:11" ht="23.25" customHeight="1">
      <c r="B38" s="26" t="s">
        <v>2</v>
      </c>
      <c r="C38" s="27"/>
      <c r="D38" s="28">
        <f>SUM(D12:D37)</f>
        <v>25.75</v>
      </c>
      <c r="E38" s="28">
        <f>SUM(E12:E37)</f>
        <v>0</v>
      </c>
      <c r="F38" s="28">
        <f>SUM(F12:F37)</f>
        <v>25.75</v>
      </c>
      <c r="G38" s="28">
        <f>SUM(G12:G37)</f>
        <v>0</v>
      </c>
    </row>
    <row r="39" spans="2:11" ht="23.25" customHeight="1">
      <c r="B39" s="29" t="s">
        <v>4</v>
      </c>
      <c r="C39" s="30"/>
      <c r="D39" s="31">
        <v>200</v>
      </c>
      <c r="E39" s="31"/>
      <c r="F39" s="32"/>
      <c r="G39" s="32"/>
    </row>
    <row r="40" spans="2:11" ht="23.25" customHeight="1">
      <c r="B40" s="29" t="s">
        <v>3</v>
      </c>
      <c r="C40" s="30"/>
      <c r="D40" s="33">
        <f>D38*D39</f>
        <v>5150</v>
      </c>
      <c r="E40" s="33">
        <f>E38*E39</f>
        <v>0</v>
      </c>
      <c r="F40" s="33">
        <f>SUM(D40:E40)</f>
        <v>5150</v>
      </c>
      <c r="G40" s="33"/>
    </row>
    <row r="41" spans="2:11" ht="16.5" customHeight="1"/>
    <row r="42" spans="2:11" ht="39" customHeight="1">
      <c r="D42" s="52"/>
      <c r="E42" s="52"/>
      <c r="F42" s="13"/>
      <c r="G42" s="13"/>
    </row>
    <row r="43" spans="2:11" ht="17" customHeight="1">
      <c r="B43" s="14"/>
      <c r="C43" s="14"/>
      <c r="D43" s="34" t="s">
        <v>14</v>
      </c>
      <c r="E43" s="35"/>
      <c r="F43" s="36" t="s">
        <v>5</v>
      </c>
      <c r="G43" s="36" t="s">
        <v>5</v>
      </c>
    </row>
    <row r="44" spans="2:11" ht="39" customHeight="1">
      <c r="D44" s="48"/>
      <c r="E44" s="48"/>
      <c r="F44" s="37"/>
      <c r="G44" s="37"/>
      <c r="K44" s="16"/>
    </row>
    <row r="45" spans="2:11" s="15" customFormat="1" ht="17.25" customHeight="1">
      <c r="B45" s="3"/>
      <c r="C45" s="3"/>
      <c r="D45" s="38" t="s">
        <v>15</v>
      </c>
      <c r="E45" s="35"/>
      <c r="F45" s="36" t="s">
        <v>5</v>
      </c>
      <c r="G45" s="36" t="s">
        <v>5</v>
      </c>
      <c r="H45" s="3"/>
      <c r="I45" s="3"/>
      <c r="J45" s="3"/>
      <c r="K45" s="3"/>
    </row>
    <row r="46" spans="2:11" ht="17" customHeight="1"/>
  </sheetData>
  <mergeCells count="4">
    <mergeCell ref="C3:D3"/>
    <mergeCell ref="C7:D7"/>
    <mergeCell ref="D42:E42"/>
    <mergeCell ref="D44:E4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8"/>
  <sheetViews>
    <sheetView showGridLines="0" showZeros="0" topLeftCell="A6" zoomScalePageLayoutView="80" workbookViewId="0">
      <selection activeCell="I20" sqref="I20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19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39" t="s">
        <v>16</v>
      </c>
      <c r="C11" s="39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40" t="s">
        <v>19</v>
      </c>
      <c r="C12" s="23">
        <v>44268</v>
      </c>
      <c r="D12" s="24">
        <v>0.75</v>
      </c>
      <c r="E12" s="24">
        <v>0</v>
      </c>
      <c r="F12" s="24">
        <f t="shared" ref="F12:F13" si="0">IF(SUM(D12:E12)&gt;24,"总数 &gt; 24 hours.",SUM(D12:E12))</f>
        <v>0.75</v>
      </c>
      <c r="G12" s="54" t="s">
        <v>33</v>
      </c>
    </row>
    <row r="13" spans="2:7" ht="23.25" customHeight="1">
      <c r="B13" s="40" t="s">
        <v>19</v>
      </c>
      <c r="C13" s="23">
        <v>44275</v>
      </c>
      <c r="D13" s="24">
        <v>0.75</v>
      </c>
      <c r="E13" s="24">
        <v>0</v>
      </c>
      <c r="F13" s="24">
        <f t="shared" si="0"/>
        <v>0.75</v>
      </c>
      <c r="G13" s="54" t="s">
        <v>33</v>
      </c>
    </row>
    <row r="14" spans="2:7" ht="23.25" customHeight="1">
      <c r="B14" s="40" t="s">
        <v>19</v>
      </c>
      <c r="C14" s="23">
        <v>44282</v>
      </c>
      <c r="D14" s="24">
        <v>0.75</v>
      </c>
      <c r="E14" s="24">
        <v>0</v>
      </c>
      <c r="F14" s="24">
        <f t="shared" ref="F14" si="1">IF(SUM(D14:E14)&gt;24,"总数 &gt; 24 hours.",SUM(D14:E14))</f>
        <v>0.75</v>
      </c>
      <c r="G14" s="54" t="s">
        <v>33</v>
      </c>
    </row>
    <row r="15" spans="2:7" ht="23.25" customHeight="1">
      <c r="B15" s="40" t="s">
        <v>19</v>
      </c>
      <c r="C15" s="23">
        <v>44296</v>
      </c>
      <c r="D15" s="24">
        <v>0.75</v>
      </c>
      <c r="E15" s="24">
        <v>0</v>
      </c>
      <c r="F15" s="24">
        <f t="shared" ref="F15:F18" si="2">IF(SUM(D15:E15)&gt;24,"总数 &gt; 24 hours.",SUM(D15:E15))</f>
        <v>0.75</v>
      </c>
      <c r="G15" s="54" t="s">
        <v>33</v>
      </c>
    </row>
    <row r="16" spans="2:7" ht="23.25" customHeight="1">
      <c r="B16" s="40" t="s">
        <v>19</v>
      </c>
      <c r="C16" s="23">
        <v>44303</v>
      </c>
      <c r="D16" s="24">
        <v>0.75</v>
      </c>
      <c r="E16" s="24">
        <v>0</v>
      </c>
      <c r="F16" s="24">
        <f t="shared" si="2"/>
        <v>0.75</v>
      </c>
      <c r="G16" s="54" t="s">
        <v>33</v>
      </c>
    </row>
    <row r="17" spans="2:11" ht="23.25" customHeight="1">
      <c r="B17" s="40" t="s">
        <v>19</v>
      </c>
      <c r="C17" s="23">
        <v>44310</v>
      </c>
      <c r="D17" s="24">
        <v>0.75</v>
      </c>
      <c r="E17" s="24">
        <v>0</v>
      </c>
      <c r="F17" s="24">
        <f t="shared" si="2"/>
        <v>0.75</v>
      </c>
      <c r="G17" s="54" t="s">
        <v>33</v>
      </c>
    </row>
    <row r="18" spans="2:11" ht="23.25" customHeight="1">
      <c r="B18" s="40" t="s">
        <v>19</v>
      </c>
      <c r="C18" s="23">
        <v>44331</v>
      </c>
      <c r="D18" s="24">
        <v>0.75</v>
      </c>
      <c r="E18" s="24">
        <v>0</v>
      </c>
      <c r="F18" s="24">
        <f t="shared" si="2"/>
        <v>0.75</v>
      </c>
      <c r="G18" s="54" t="s">
        <v>33</v>
      </c>
    </row>
    <row r="19" spans="2:11" ht="23.25" customHeight="1">
      <c r="B19" s="40" t="s">
        <v>19</v>
      </c>
      <c r="C19" s="23">
        <v>44345</v>
      </c>
      <c r="D19" s="24">
        <v>0.75</v>
      </c>
      <c r="E19" s="24">
        <v>0</v>
      </c>
      <c r="F19" s="24">
        <f t="shared" ref="F19" si="3">IF(SUM(D19:E19)&gt;24,"总数 &gt; 24 hours.",SUM(D19:E19))</f>
        <v>0.75</v>
      </c>
      <c r="G19" s="54" t="s">
        <v>33</v>
      </c>
    </row>
    <row r="20" spans="2:11" ht="23.25" customHeight="1">
      <c r="B20" s="26" t="s">
        <v>2</v>
      </c>
      <c r="C20" s="27"/>
      <c r="D20" s="28">
        <f>SUM(D12:D19)</f>
        <v>6</v>
      </c>
      <c r="E20" s="28">
        <f>SUM(E12:E19)</f>
        <v>0</v>
      </c>
      <c r="F20" s="28">
        <f>SUM(F12:F19)</f>
        <v>6</v>
      </c>
      <c r="G20" s="28">
        <f>SUM(G12:G19)</f>
        <v>0</v>
      </c>
    </row>
    <row r="21" spans="2:11" ht="23.25" customHeight="1">
      <c r="B21" s="29" t="s">
        <v>4</v>
      </c>
      <c r="C21" s="30"/>
      <c r="D21" s="31">
        <v>200</v>
      </c>
      <c r="E21" s="31"/>
      <c r="F21" s="32"/>
      <c r="G21" s="32"/>
    </row>
    <row r="22" spans="2:11" ht="23.25" customHeight="1">
      <c r="B22" s="29" t="s">
        <v>3</v>
      </c>
      <c r="C22" s="30"/>
      <c r="D22" s="33">
        <f>D20*D21</f>
        <v>1200</v>
      </c>
      <c r="E22" s="33">
        <f>E20*E21</f>
        <v>0</v>
      </c>
      <c r="F22" s="33">
        <f>SUM(D22:E22)</f>
        <v>1200</v>
      </c>
      <c r="G22" s="33"/>
    </row>
    <row r="23" spans="2:11" ht="16.5" customHeight="1"/>
    <row r="24" spans="2:11" ht="39" customHeight="1">
      <c r="D24" s="52"/>
      <c r="E24" s="52"/>
      <c r="F24" s="13"/>
      <c r="G24" s="13"/>
    </row>
    <row r="25" spans="2:11" ht="17" customHeight="1">
      <c r="B25" s="14"/>
      <c r="C25" s="14"/>
      <c r="D25" s="34" t="s">
        <v>14</v>
      </c>
      <c r="E25" s="35"/>
      <c r="F25" s="36" t="s">
        <v>5</v>
      </c>
      <c r="G25" s="36" t="s">
        <v>5</v>
      </c>
    </row>
    <row r="26" spans="2:11" ht="39" customHeight="1">
      <c r="D26" s="48"/>
      <c r="E26" s="48"/>
      <c r="F26" s="37"/>
      <c r="G26" s="37"/>
      <c r="K26" s="16"/>
    </row>
    <row r="27" spans="2:11" s="15" customFormat="1" ht="17.25" customHeight="1">
      <c r="B27" s="3"/>
      <c r="C27" s="3"/>
      <c r="D27" s="38" t="s">
        <v>15</v>
      </c>
      <c r="E27" s="35"/>
      <c r="F27" s="36" t="s">
        <v>5</v>
      </c>
      <c r="G27" s="36" t="s">
        <v>5</v>
      </c>
      <c r="H27" s="3"/>
      <c r="I27" s="3"/>
      <c r="J27" s="3"/>
      <c r="K27" s="3"/>
    </row>
    <row r="28" spans="2:11" ht="17" customHeight="1"/>
  </sheetData>
  <mergeCells count="4">
    <mergeCell ref="C3:D3"/>
    <mergeCell ref="C7:D7"/>
    <mergeCell ref="D24:E24"/>
    <mergeCell ref="D26:E26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37"/>
  <sheetViews>
    <sheetView showGridLines="0" showZeros="0" topLeftCell="A14" zoomScalePageLayoutView="80" workbookViewId="0">
      <selection activeCell="C28" sqref="C28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17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16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22" t="s">
        <v>17</v>
      </c>
      <c r="C12" s="23">
        <v>44235</v>
      </c>
      <c r="D12" s="24">
        <v>1</v>
      </c>
      <c r="E12" s="24"/>
      <c r="F12" s="24">
        <f t="shared" ref="F12" si="0">IF(SUM(D12:E12)&gt;24,"总数 &gt; 24 hours.",SUM(D12:E12))</f>
        <v>1</v>
      </c>
      <c r="G12" s="53" t="s">
        <v>34</v>
      </c>
    </row>
    <row r="13" spans="2:7" ht="23.25" customHeight="1">
      <c r="B13" s="22" t="s">
        <v>17</v>
      </c>
      <c r="C13" s="23">
        <v>44237</v>
      </c>
      <c r="D13" s="24">
        <v>1</v>
      </c>
      <c r="E13" s="24"/>
      <c r="F13" s="24">
        <f t="shared" ref="F13" si="1">IF(SUM(D13:E13)&gt;24,"总数 &gt; 24 hours.",SUM(D13:E13))</f>
        <v>1</v>
      </c>
      <c r="G13" s="53" t="s">
        <v>34</v>
      </c>
    </row>
    <row r="14" spans="2:7" ht="23.25" customHeight="1">
      <c r="B14" s="22" t="s">
        <v>17</v>
      </c>
      <c r="C14" s="23">
        <v>44249</v>
      </c>
      <c r="D14" s="24">
        <v>1</v>
      </c>
      <c r="E14" s="24"/>
      <c r="F14" s="24">
        <f t="shared" ref="F14" si="2">IF(SUM(D14:E14)&gt;24,"总数 &gt; 24 hours.",SUM(D14:E14))</f>
        <v>1</v>
      </c>
      <c r="G14" s="53" t="s">
        <v>34</v>
      </c>
    </row>
    <row r="15" spans="2:7" ht="23.25" customHeight="1">
      <c r="B15" s="22" t="s">
        <v>17</v>
      </c>
      <c r="C15" s="23">
        <v>44251</v>
      </c>
      <c r="D15" s="24">
        <v>1</v>
      </c>
      <c r="E15" s="24"/>
      <c r="F15" s="24">
        <f t="shared" ref="F15" si="3">IF(SUM(D15:E15)&gt;24,"总数 &gt; 24 hours.",SUM(D15:E15))</f>
        <v>1</v>
      </c>
      <c r="G15" s="53" t="s">
        <v>34</v>
      </c>
    </row>
    <row r="16" spans="2:7" ht="23.25" customHeight="1">
      <c r="B16" s="22" t="s">
        <v>17</v>
      </c>
      <c r="C16" s="23">
        <v>44252</v>
      </c>
      <c r="D16" s="24">
        <v>1</v>
      </c>
      <c r="E16" s="24"/>
      <c r="F16" s="24">
        <f t="shared" ref="F16:F27" si="4">IF(SUM(D16:E16)&gt;24,"总数 &gt; 24 hours.",SUM(D16:E16))</f>
        <v>1</v>
      </c>
      <c r="G16" s="53" t="s">
        <v>34</v>
      </c>
    </row>
    <row r="17" spans="2:7" ht="23.25" customHeight="1">
      <c r="B17" s="22" t="s">
        <v>17</v>
      </c>
      <c r="C17" s="23">
        <v>44258</v>
      </c>
      <c r="D17" s="24">
        <v>1</v>
      </c>
      <c r="E17" s="24"/>
      <c r="F17" s="24">
        <f t="shared" si="4"/>
        <v>1</v>
      </c>
      <c r="G17" s="56" t="s">
        <v>36</v>
      </c>
    </row>
    <row r="18" spans="2:7" ht="23.25" customHeight="1">
      <c r="B18" s="22" t="s">
        <v>17</v>
      </c>
      <c r="C18" s="23">
        <v>44259</v>
      </c>
      <c r="D18" s="24">
        <v>1</v>
      </c>
      <c r="E18" s="24"/>
      <c r="F18" s="24">
        <f t="shared" si="4"/>
        <v>1</v>
      </c>
      <c r="G18" s="56" t="s">
        <v>36</v>
      </c>
    </row>
    <row r="19" spans="2:7" ht="23.25" customHeight="1">
      <c r="B19" s="22" t="s">
        <v>17</v>
      </c>
      <c r="C19" s="23">
        <v>44263</v>
      </c>
      <c r="D19" s="24">
        <v>1</v>
      </c>
      <c r="E19" s="24"/>
      <c r="F19" s="24">
        <f t="shared" si="4"/>
        <v>1</v>
      </c>
      <c r="G19" s="56" t="s">
        <v>36</v>
      </c>
    </row>
    <row r="20" spans="2:7" ht="23.25" customHeight="1">
      <c r="B20" s="22" t="s">
        <v>17</v>
      </c>
      <c r="C20" s="23">
        <v>44264</v>
      </c>
      <c r="D20" s="24">
        <v>1</v>
      </c>
      <c r="E20" s="24"/>
      <c r="F20" s="24">
        <f t="shared" si="4"/>
        <v>1</v>
      </c>
      <c r="G20" s="56" t="s">
        <v>36</v>
      </c>
    </row>
    <row r="21" spans="2:7" ht="23.25" customHeight="1">
      <c r="B21" s="22" t="s">
        <v>17</v>
      </c>
      <c r="C21" s="23">
        <v>44269</v>
      </c>
      <c r="D21" s="24">
        <v>1</v>
      </c>
      <c r="E21" s="24"/>
      <c r="F21" s="24">
        <f t="shared" si="4"/>
        <v>1</v>
      </c>
      <c r="G21" s="56" t="s">
        <v>36</v>
      </c>
    </row>
    <row r="22" spans="2:7" ht="23.25" customHeight="1">
      <c r="B22" s="22" t="s">
        <v>17</v>
      </c>
      <c r="C22" s="23">
        <v>44271</v>
      </c>
      <c r="D22" s="24">
        <v>1</v>
      </c>
      <c r="E22" s="24"/>
      <c r="F22" s="24">
        <f t="shared" si="4"/>
        <v>1</v>
      </c>
      <c r="G22" s="56" t="s">
        <v>36</v>
      </c>
    </row>
    <row r="23" spans="2:7" ht="23.25" customHeight="1">
      <c r="B23" s="22" t="s">
        <v>17</v>
      </c>
      <c r="C23" s="23">
        <v>44277</v>
      </c>
      <c r="D23" s="24">
        <v>1</v>
      </c>
      <c r="E23" s="24"/>
      <c r="F23" s="24">
        <f t="shared" si="4"/>
        <v>1</v>
      </c>
      <c r="G23" s="56" t="s">
        <v>36</v>
      </c>
    </row>
    <row r="24" spans="2:7" ht="23.25" customHeight="1">
      <c r="B24" s="22" t="s">
        <v>17</v>
      </c>
      <c r="C24" s="23">
        <v>44287</v>
      </c>
      <c r="D24" s="24">
        <v>1</v>
      </c>
      <c r="E24" s="24"/>
      <c r="F24" s="24">
        <f t="shared" si="4"/>
        <v>1</v>
      </c>
      <c r="G24" s="56" t="s">
        <v>36</v>
      </c>
    </row>
    <row r="25" spans="2:7" ht="23.25" customHeight="1">
      <c r="B25" s="22" t="s">
        <v>17</v>
      </c>
      <c r="C25" s="23">
        <v>44293</v>
      </c>
      <c r="D25" s="24">
        <v>1</v>
      </c>
      <c r="E25" s="24"/>
      <c r="F25" s="24">
        <f t="shared" si="4"/>
        <v>1</v>
      </c>
      <c r="G25" s="56" t="s">
        <v>36</v>
      </c>
    </row>
    <row r="26" spans="2:7" ht="23.25" customHeight="1">
      <c r="B26" s="22" t="s">
        <v>17</v>
      </c>
      <c r="C26" s="23">
        <v>44297</v>
      </c>
      <c r="D26" s="24">
        <v>1</v>
      </c>
      <c r="E26" s="24"/>
      <c r="F26" s="24">
        <f t="shared" si="4"/>
        <v>1</v>
      </c>
      <c r="G26" s="56" t="s">
        <v>36</v>
      </c>
    </row>
    <row r="27" spans="2:7" ht="23.25" customHeight="1">
      <c r="B27" s="22" t="s">
        <v>17</v>
      </c>
      <c r="C27" s="23">
        <v>44300</v>
      </c>
      <c r="D27" s="24">
        <v>1</v>
      </c>
      <c r="E27" s="24"/>
      <c r="F27" s="24">
        <f t="shared" si="4"/>
        <v>1</v>
      </c>
      <c r="G27" s="56" t="s">
        <v>36</v>
      </c>
    </row>
    <row r="28" spans="2:7" ht="23.25" customHeight="1">
      <c r="B28" s="22" t="s">
        <v>17</v>
      </c>
      <c r="C28" s="23">
        <v>44287</v>
      </c>
      <c r="D28" s="24">
        <v>1</v>
      </c>
      <c r="E28" s="24"/>
      <c r="F28" s="24">
        <f t="shared" ref="F28" si="5">IF(SUM(D28:E28)&gt;24,"总数 &gt; 24 hours.",SUM(D28:E28))</f>
        <v>1</v>
      </c>
      <c r="G28" s="56" t="s">
        <v>36</v>
      </c>
    </row>
    <row r="29" spans="2:7" ht="23.25" customHeight="1">
      <c r="B29" s="26" t="s">
        <v>2</v>
      </c>
      <c r="C29" s="27"/>
      <c r="D29" s="28">
        <f>SUM(D12:D28)</f>
        <v>17</v>
      </c>
      <c r="E29" s="28">
        <f>SUM(E12:E28)</f>
        <v>0</v>
      </c>
      <c r="F29" s="28">
        <f>SUM(F12:F28)</f>
        <v>17</v>
      </c>
      <c r="G29" s="28"/>
    </row>
    <row r="30" spans="2:7" ht="23.25" customHeight="1">
      <c r="B30" s="29" t="s">
        <v>4</v>
      </c>
      <c r="C30" s="30"/>
      <c r="D30" s="31">
        <v>200</v>
      </c>
      <c r="E30" s="31"/>
      <c r="F30" s="32"/>
      <c r="G30" s="32"/>
    </row>
    <row r="31" spans="2:7" ht="23.25" customHeight="1">
      <c r="B31" s="29" t="s">
        <v>3</v>
      </c>
      <c r="C31" s="30"/>
      <c r="D31" s="33">
        <f>D29*D30</f>
        <v>3400</v>
      </c>
      <c r="E31" s="33">
        <f>E29*E30</f>
        <v>0</v>
      </c>
      <c r="F31" s="33">
        <f>SUM(D31:E31)</f>
        <v>3400</v>
      </c>
      <c r="G31" s="33"/>
    </row>
    <row r="32" spans="2:7" ht="16.5" customHeight="1"/>
    <row r="33" spans="2:11" ht="39" customHeight="1">
      <c r="D33" s="52"/>
      <c r="E33" s="52"/>
      <c r="F33" s="13"/>
      <c r="G33" s="13"/>
    </row>
    <row r="34" spans="2:11" ht="17" customHeight="1">
      <c r="B34" s="14"/>
      <c r="C34" s="14"/>
      <c r="D34" s="34" t="s">
        <v>14</v>
      </c>
      <c r="E34" s="35"/>
      <c r="F34" s="36" t="s">
        <v>5</v>
      </c>
      <c r="G34" s="36" t="s">
        <v>5</v>
      </c>
    </row>
    <row r="35" spans="2:11" ht="39" customHeight="1">
      <c r="D35" s="48"/>
      <c r="E35" s="48"/>
      <c r="F35" s="37"/>
      <c r="G35" s="37"/>
      <c r="K35" s="16"/>
    </row>
    <row r="36" spans="2:11" s="15" customFormat="1" ht="17.25" customHeight="1">
      <c r="B36" s="3"/>
      <c r="C36" s="3"/>
      <c r="D36" s="38" t="s">
        <v>15</v>
      </c>
      <c r="E36" s="35"/>
      <c r="F36" s="36" t="s">
        <v>5</v>
      </c>
      <c r="G36" s="36" t="s">
        <v>5</v>
      </c>
      <c r="H36" s="3"/>
      <c r="I36" s="3"/>
      <c r="J36" s="3"/>
      <c r="K36" s="3"/>
    </row>
    <row r="37" spans="2:11" ht="17" customHeight="1"/>
  </sheetData>
  <mergeCells count="4">
    <mergeCell ref="C3:D3"/>
    <mergeCell ref="C7:D7"/>
    <mergeCell ref="D33:E33"/>
    <mergeCell ref="D35:E3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B651-9D49-0D4D-BD1B-0B30D5EC3044}">
  <sheetPr>
    <pageSetUpPr autoPageBreaks="0" fitToPage="1"/>
  </sheetPr>
  <dimension ref="B1:K28"/>
  <sheetViews>
    <sheetView showGridLines="0" showZeros="0" tabSelected="1" zoomScalePageLayoutView="80" workbookViewId="0"/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16</v>
      </c>
      <c r="C3" s="50" t="s">
        <v>37</v>
      </c>
      <c r="D3" s="50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13</v>
      </c>
      <c r="C7" s="51" t="str">
        <f>汇总!C5</f>
        <v>截止2021/6/3</v>
      </c>
      <c r="D7" s="51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39" t="s">
        <v>16</v>
      </c>
      <c r="C11" s="39" t="s">
        <v>5</v>
      </c>
      <c r="D11" s="21" t="s">
        <v>0</v>
      </c>
      <c r="E11" s="21" t="s">
        <v>6</v>
      </c>
      <c r="F11" s="21" t="s">
        <v>1</v>
      </c>
      <c r="G11" s="21" t="s">
        <v>32</v>
      </c>
    </row>
    <row r="12" spans="2:7" ht="23.25" customHeight="1">
      <c r="B12" s="40" t="s">
        <v>37</v>
      </c>
      <c r="C12" s="23">
        <v>44268</v>
      </c>
      <c r="D12" s="24">
        <v>0.5</v>
      </c>
      <c r="E12" s="24">
        <v>0</v>
      </c>
      <c r="F12" s="24">
        <f t="shared" ref="F12:F19" si="0">IF(SUM(D12:E12)&gt;24,"总数 &gt; 24 hours.",SUM(D12:E12))</f>
        <v>0.5</v>
      </c>
      <c r="G12" s="54" t="s">
        <v>38</v>
      </c>
    </row>
    <row r="13" spans="2:7" ht="23.25" customHeight="1">
      <c r="B13" s="40"/>
      <c r="C13" s="23"/>
      <c r="D13" s="24"/>
      <c r="E13" s="24">
        <v>0</v>
      </c>
      <c r="F13" s="24">
        <f t="shared" si="0"/>
        <v>0</v>
      </c>
      <c r="G13" s="54"/>
    </row>
    <row r="14" spans="2:7" ht="23.25" customHeight="1">
      <c r="B14" s="40"/>
      <c r="C14" s="23"/>
      <c r="D14" s="24"/>
      <c r="E14" s="24">
        <v>0</v>
      </c>
      <c r="F14" s="24">
        <f t="shared" si="0"/>
        <v>0</v>
      </c>
      <c r="G14" s="54"/>
    </row>
    <row r="15" spans="2:7" ht="23.25" customHeight="1">
      <c r="B15" s="40"/>
      <c r="C15" s="23"/>
      <c r="D15" s="24"/>
      <c r="E15" s="24">
        <v>0</v>
      </c>
      <c r="F15" s="24">
        <f t="shared" si="0"/>
        <v>0</v>
      </c>
      <c r="G15" s="54"/>
    </row>
    <row r="16" spans="2:7" ht="23.25" customHeight="1">
      <c r="B16" s="40"/>
      <c r="C16" s="23"/>
      <c r="D16" s="24"/>
      <c r="E16" s="24">
        <v>0</v>
      </c>
      <c r="F16" s="24">
        <f t="shared" si="0"/>
        <v>0</v>
      </c>
      <c r="G16" s="54"/>
    </row>
    <row r="17" spans="2:11" ht="23.25" customHeight="1">
      <c r="B17" s="40"/>
      <c r="C17" s="23"/>
      <c r="D17" s="24"/>
      <c r="E17" s="24">
        <v>0</v>
      </c>
      <c r="F17" s="24">
        <f t="shared" si="0"/>
        <v>0</v>
      </c>
      <c r="G17" s="54"/>
    </row>
    <row r="18" spans="2:11" ht="23.25" customHeight="1">
      <c r="B18" s="40"/>
      <c r="C18" s="23"/>
      <c r="D18" s="24"/>
      <c r="E18" s="24">
        <v>0</v>
      </c>
      <c r="F18" s="24">
        <f t="shared" si="0"/>
        <v>0</v>
      </c>
      <c r="G18" s="54"/>
    </row>
    <row r="19" spans="2:11" ht="23.25" customHeight="1">
      <c r="B19" s="40"/>
      <c r="C19" s="23"/>
      <c r="D19" s="24"/>
      <c r="E19" s="24">
        <v>0</v>
      </c>
      <c r="F19" s="24">
        <f t="shared" si="0"/>
        <v>0</v>
      </c>
      <c r="G19" s="54"/>
    </row>
    <row r="20" spans="2:11" ht="23.25" customHeight="1">
      <c r="B20" s="26" t="s">
        <v>2</v>
      </c>
      <c r="C20" s="27"/>
      <c r="D20" s="28">
        <f>SUM(D12:D19)</f>
        <v>0.5</v>
      </c>
      <c r="E20" s="28">
        <f>SUM(E12:E19)</f>
        <v>0</v>
      </c>
      <c r="F20" s="28">
        <f>SUM(F12:F19)</f>
        <v>0.5</v>
      </c>
      <c r="G20" s="28">
        <f>SUM(G12:G19)</f>
        <v>0</v>
      </c>
    </row>
    <row r="21" spans="2:11" ht="23.25" customHeight="1">
      <c r="B21" s="29" t="s">
        <v>4</v>
      </c>
      <c r="C21" s="30"/>
      <c r="D21" s="31">
        <v>200</v>
      </c>
      <c r="E21" s="31"/>
      <c r="F21" s="32"/>
      <c r="G21" s="32"/>
    </row>
    <row r="22" spans="2:11" ht="23.25" customHeight="1">
      <c r="B22" s="29" t="s">
        <v>3</v>
      </c>
      <c r="C22" s="30"/>
      <c r="D22" s="33">
        <f>D20*D21</f>
        <v>100</v>
      </c>
      <c r="E22" s="33">
        <f>E20*E21</f>
        <v>0</v>
      </c>
      <c r="F22" s="33">
        <f>SUM(D22:E22)</f>
        <v>100</v>
      </c>
      <c r="G22" s="33"/>
    </row>
    <row r="23" spans="2:11" ht="16.5" customHeight="1"/>
    <row r="24" spans="2:11" ht="39" customHeight="1">
      <c r="D24" s="52"/>
      <c r="E24" s="52"/>
      <c r="F24" s="13"/>
      <c r="G24" s="13"/>
    </row>
    <row r="25" spans="2:11" ht="17" customHeight="1">
      <c r="B25" s="14"/>
      <c r="C25" s="14"/>
      <c r="D25" s="34" t="s">
        <v>14</v>
      </c>
      <c r="E25" s="35"/>
      <c r="F25" s="36" t="s">
        <v>5</v>
      </c>
      <c r="G25" s="36" t="s">
        <v>5</v>
      </c>
    </row>
    <row r="26" spans="2:11" ht="39" customHeight="1">
      <c r="D26" s="48"/>
      <c r="E26" s="48"/>
      <c r="F26" s="37"/>
      <c r="G26" s="37"/>
      <c r="K26" s="16"/>
    </row>
    <row r="27" spans="2:11" s="15" customFormat="1" ht="17.25" customHeight="1">
      <c r="B27" s="3"/>
      <c r="C27" s="3"/>
      <c r="D27" s="38" t="s">
        <v>15</v>
      </c>
      <c r="E27" s="35"/>
      <c r="F27" s="36" t="s">
        <v>5</v>
      </c>
      <c r="G27" s="36" t="s">
        <v>5</v>
      </c>
      <c r="H27" s="3"/>
      <c r="I27" s="3"/>
      <c r="J27" s="3"/>
      <c r="K27" s="3"/>
    </row>
    <row r="28" spans="2:11" ht="17" customHeight="1"/>
  </sheetData>
  <mergeCells count="4">
    <mergeCell ref="C3:D3"/>
    <mergeCell ref="C7:D7"/>
    <mergeCell ref="D24:E24"/>
    <mergeCell ref="D26:E26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Monica</vt:lpstr>
      <vt:lpstr>Elena</vt:lpstr>
      <vt:lpstr>Alice</vt:lpstr>
      <vt:lpstr>Kobe</vt:lpstr>
      <vt:lpstr>Celia</vt:lpstr>
      <vt:lpstr>骚B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2006-09-15T19:01:29Z</dcterms:created>
  <dcterms:modified xsi:type="dcterms:W3CDTF">2021-06-02T17:36:46Z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