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120" yWindow="-120" windowWidth="20730" windowHeight="11160" tabRatio="857" firstSheet="1" activeTab="1"/>
  </bookViews>
  <sheets>
    <sheet name="RWA" sheetId="86" r:id="rId1"/>
    <sheet name="Teach" sheetId="8" r:id="rId2"/>
  </sheets>
  <definedNames>
    <definedName name="_xlnm._FilterDatabase" localSheetId="0" hidden="1">RWA!$A$3:$I$31</definedName>
    <definedName name="_xlnm._FilterDatabase" localSheetId="1" hidden="1">Teach!$A$3:$AE$35</definedName>
    <definedName name="_xlnm.Print_Area" localSheetId="0">RWA!$A$1:$E$116</definedName>
    <definedName name="_xlnm.Print_Area" localSheetId="1">Teach!$A$1:$V$35</definedName>
    <definedName name="_xlnm.Print_Titles" localSheetId="1">Teach!$1:$3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8"/>
  <c r="G5"/>
  <c r="J5" s="1"/>
  <c r="V5" l="1"/>
  <c r="D52" i="86"/>
  <c r="D51"/>
  <c r="C51"/>
  <c r="E51"/>
  <c r="C52"/>
  <c r="E52"/>
  <c r="C89" l="1"/>
  <c r="D89"/>
  <c r="E89"/>
  <c r="P4" i="8" l="1"/>
  <c r="U4" s="1"/>
  <c r="G4"/>
  <c r="J4" s="1"/>
  <c r="V4" l="1"/>
  <c r="C83" i="86" l="1"/>
  <c r="D83"/>
  <c r="E83"/>
  <c r="P29" i="8"/>
  <c r="G29"/>
  <c r="J29" s="1"/>
  <c r="Q29" l="1"/>
  <c r="U29" l="1"/>
  <c r="V29" s="1"/>
  <c r="J35"/>
  <c r="P35"/>
  <c r="U35" s="1"/>
  <c r="V35" l="1"/>
  <c r="C30" i="86"/>
  <c r="E30"/>
  <c r="D30"/>
  <c r="P9" i="8" l="1"/>
  <c r="U9" s="1"/>
  <c r="G9"/>
  <c r="J9" s="1"/>
  <c r="P6"/>
  <c r="U6" s="1"/>
  <c r="G6"/>
  <c r="J6" s="1"/>
  <c r="V9" l="1"/>
  <c r="V6"/>
  <c r="C22" i="86"/>
  <c r="D22"/>
  <c r="E22"/>
  <c r="C21"/>
  <c r="D21"/>
  <c r="E21"/>
  <c r="C18" l="1"/>
  <c r="E18"/>
  <c r="D18" l="1"/>
  <c r="C56" l="1"/>
  <c r="D56"/>
  <c r="E56"/>
  <c r="C55"/>
  <c r="D55"/>
  <c r="E55"/>
  <c r="C50" l="1"/>
  <c r="D50"/>
  <c r="E50"/>
  <c r="C19"/>
  <c r="D19"/>
  <c r="E19"/>
  <c r="C17"/>
  <c r="D17"/>
  <c r="E17"/>
  <c r="C16"/>
  <c r="D16"/>
  <c r="E16"/>
  <c r="C15"/>
  <c r="D15"/>
  <c r="E15"/>
  <c r="C27" l="1"/>
  <c r="D27"/>
  <c r="E27"/>
  <c r="P13" i="8" l="1"/>
  <c r="G13"/>
  <c r="Q13" s="1"/>
  <c r="J13" l="1"/>
  <c r="U13" l="1"/>
  <c r="V13" s="1"/>
  <c r="J27"/>
  <c r="C28" i="86"/>
  <c r="D28"/>
  <c r="E28"/>
  <c r="G33" i="8" l="1"/>
  <c r="G34"/>
  <c r="G31"/>
  <c r="G32"/>
  <c r="G28"/>
  <c r="G26"/>
  <c r="G24"/>
  <c r="G25"/>
  <c r="G21"/>
  <c r="G22"/>
  <c r="G23"/>
  <c r="G14"/>
  <c r="G15"/>
  <c r="G16"/>
  <c r="G17"/>
  <c r="G18"/>
  <c r="G19"/>
  <c r="G20"/>
  <c r="G12"/>
  <c r="G10"/>
  <c r="G11"/>
  <c r="G7"/>
  <c r="G8"/>
  <c r="P7" l="1"/>
  <c r="P8"/>
  <c r="J8" l="1"/>
  <c r="U8" l="1"/>
  <c r="V8" s="1"/>
  <c r="J7" l="1"/>
  <c r="U7" l="1"/>
  <c r="V7" s="1"/>
  <c r="C14" i="86"/>
  <c r="D14"/>
  <c r="E14"/>
  <c r="C41" l="1"/>
  <c r="E41"/>
  <c r="C8" l="1"/>
  <c r="E8"/>
  <c r="D41" l="1"/>
  <c r="D8"/>
  <c r="C53" l="1"/>
  <c r="E53"/>
  <c r="D53" l="1"/>
  <c r="C48" l="1"/>
  <c r="D48"/>
  <c r="E48"/>
  <c r="C23"/>
  <c r="D23"/>
  <c r="E23"/>
  <c r="C47"/>
  <c r="E47"/>
  <c r="D47"/>
  <c r="D49" l="1"/>
  <c r="C49"/>
  <c r="E49"/>
  <c r="C20" l="1"/>
  <c r="D20"/>
  <c r="E20"/>
  <c r="C75" l="1"/>
  <c r="D75"/>
  <c r="E75"/>
  <c r="C54"/>
  <c r="D54"/>
  <c r="E54"/>
  <c r="C74" l="1"/>
  <c r="D74"/>
  <c r="E74"/>
  <c r="P23" i="8" l="1"/>
  <c r="J23"/>
  <c r="U23" l="1"/>
  <c r="V23" s="1"/>
  <c r="P22" l="1"/>
  <c r="J22" l="1"/>
  <c r="U22" l="1"/>
  <c r="V22" s="1"/>
  <c r="C97" i="86" l="1"/>
  <c r="C98" s="1"/>
  <c r="C114" s="1"/>
  <c r="D97"/>
  <c r="D98" s="1"/>
  <c r="D114" s="1"/>
  <c r="I131" s="1"/>
  <c r="E97"/>
  <c r="E98" s="1"/>
  <c r="E114" s="1"/>
  <c r="C13" l="1"/>
  <c r="E13"/>
  <c r="D13"/>
  <c r="C10" l="1"/>
  <c r="D10"/>
  <c r="E10"/>
  <c r="C68" l="1"/>
  <c r="E68"/>
  <c r="D68" l="1"/>
  <c r="C11" l="1"/>
  <c r="D11"/>
  <c r="E11"/>
  <c r="C88" l="1"/>
  <c r="C90" s="1"/>
  <c r="C110" s="1"/>
  <c r="D88"/>
  <c r="D90" s="1"/>
  <c r="E88"/>
  <c r="E90" s="1"/>
  <c r="E110" s="1"/>
  <c r="D110" l="1"/>
  <c r="I118"/>
  <c r="C46" l="1"/>
  <c r="D46"/>
  <c r="E46"/>
  <c r="C12"/>
  <c r="D12"/>
  <c r="E12"/>
  <c r="C29" l="1"/>
  <c r="E29"/>
  <c r="D29" l="1"/>
  <c r="E9" l="1"/>
  <c r="D73" l="1"/>
  <c r="E73"/>
  <c r="C9" l="1"/>
  <c r="D9"/>
  <c r="E31"/>
  <c r="D31"/>
  <c r="C31"/>
  <c r="E67" l="1"/>
  <c r="D67"/>
  <c r="C67"/>
  <c r="P34" i="8" l="1"/>
  <c r="P33"/>
  <c r="P32"/>
  <c r="P31"/>
  <c r="P30"/>
  <c r="P28"/>
  <c r="P27"/>
  <c r="P26"/>
  <c r="P24"/>
  <c r="P25"/>
  <c r="P21"/>
  <c r="P20"/>
  <c r="P19"/>
  <c r="P18"/>
  <c r="P17"/>
  <c r="P16"/>
  <c r="P15"/>
  <c r="P14"/>
  <c r="P12"/>
  <c r="P10"/>
  <c r="P11"/>
  <c r="C4" i="86"/>
  <c r="D4"/>
  <c r="E4"/>
  <c r="C5"/>
  <c r="D5"/>
  <c r="E5"/>
  <c r="C6"/>
  <c r="D6"/>
  <c r="E6"/>
  <c r="C7"/>
  <c r="D7"/>
  <c r="E7"/>
  <c r="C37"/>
  <c r="E37"/>
  <c r="C38"/>
  <c r="D38"/>
  <c r="E38"/>
  <c r="C39"/>
  <c r="E39"/>
  <c r="C40"/>
  <c r="E40"/>
  <c r="C42"/>
  <c r="D42"/>
  <c r="E42"/>
  <c r="C43"/>
  <c r="D43"/>
  <c r="E43"/>
  <c r="C76"/>
  <c r="D76"/>
  <c r="E76"/>
  <c r="C44"/>
  <c r="D44"/>
  <c r="E44"/>
  <c r="C45"/>
  <c r="D45"/>
  <c r="E45"/>
  <c r="C63"/>
  <c r="E63"/>
  <c r="C64"/>
  <c r="E64"/>
  <c r="C65"/>
  <c r="E65"/>
  <c r="C66"/>
  <c r="E66"/>
  <c r="C69"/>
  <c r="E69"/>
  <c r="C70"/>
  <c r="E70"/>
  <c r="C71"/>
  <c r="E71"/>
  <c r="C72"/>
  <c r="E72"/>
  <c r="C82"/>
  <c r="C84" s="1"/>
  <c r="D82"/>
  <c r="D84" s="1"/>
  <c r="E82"/>
  <c r="E84" s="1"/>
  <c r="C93"/>
  <c r="D93"/>
  <c r="E93"/>
  <c r="C94"/>
  <c r="D94"/>
  <c r="E94"/>
  <c r="C103"/>
  <c r="D103"/>
  <c r="E103"/>
  <c r="C73"/>
  <c r="Q34" i="8"/>
  <c r="Q12"/>
  <c r="C57" i="86" l="1"/>
  <c r="C112" s="1"/>
  <c r="E57"/>
  <c r="E112" s="1"/>
  <c r="C95"/>
  <c r="C115" s="1"/>
  <c r="D95"/>
  <c r="D115" s="1"/>
  <c r="I132" s="1"/>
  <c r="I133" s="1"/>
  <c r="E95"/>
  <c r="E115" s="1"/>
  <c r="E109"/>
  <c r="J34" i="8"/>
  <c r="D24" i="86"/>
  <c r="I117" s="1"/>
  <c r="I119" s="1"/>
  <c r="E24"/>
  <c r="C24"/>
  <c r="D104"/>
  <c r="D111" s="1"/>
  <c r="C104"/>
  <c r="C111" s="1"/>
  <c r="E104"/>
  <c r="E111" s="1"/>
  <c r="E77"/>
  <c r="E113" s="1"/>
  <c r="C77"/>
  <c r="C113" s="1"/>
  <c r="D108"/>
  <c r="I122" s="1"/>
  <c r="E108"/>
  <c r="J12" i="8"/>
  <c r="U12" l="1"/>
  <c r="V12" s="1"/>
  <c r="U27"/>
  <c r="V27" s="1"/>
  <c r="D107" i="86"/>
  <c r="C107"/>
  <c r="E107"/>
  <c r="E116" s="1"/>
  <c r="U34" i="8"/>
  <c r="V34" s="1"/>
  <c r="D66" i="86" l="1"/>
  <c r="D39" l="1"/>
  <c r="Q33" i="8" l="1"/>
  <c r="Q32"/>
  <c r="Q31"/>
  <c r="Q28"/>
  <c r="Q26"/>
  <c r="Q24"/>
  <c r="Q25"/>
  <c r="Q21"/>
  <c r="Q19"/>
  <c r="Q20"/>
  <c r="Q18"/>
  <c r="Q17"/>
  <c r="Q16"/>
  <c r="Q15"/>
  <c r="Q14"/>
  <c r="Q10"/>
  <c r="Q11"/>
  <c r="D37" i="86" l="1"/>
  <c r="D64" l="1"/>
  <c r="D63"/>
  <c r="D40"/>
  <c r="D57" s="1"/>
  <c r="D65"/>
  <c r="D112" l="1"/>
  <c r="I127" s="1"/>
  <c r="J21" i="8" l="1"/>
  <c r="J11"/>
  <c r="U21" l="1"/>
  <c r="V21" s="1"/>
  <c r="U11"/>
  <c r="V11" s="1"/>
  <c r="J10" l="1"/>
  <c r="J14"/>
  <c r="J33"/>
  <c r="J25"/>
  <c r="J20"/>
  <c r="D72" i="86"/>
  <c r="J18" i="8"/>
  <c r="U18" l="1"/>
  <c r="V18" s="1"/>
  <c r="D70" i="86"/>
  <c r="D71"/>
  <c r="D69"/>
  <c r="J26" i="8"/>
  <c r="J24"/>
  <c r="J31"/>
  <c r="J28"/>
  <c r="J16"/>
  <c r="J30"/>
  <c r="J32"/>
  <c r="J17"/>
  <c r="J15"/>
  <c r="J19"/>
  <c r="D77" i="86" l="1"/>
  <c r="D113" s="1"/>
  <c r="U25" i="8"/>
  <c r="V25" s="1"/>
  <c r="U14"/>
  <c r="V14" s="1"/>
  <c r="U19"/>
  <c r="V19" s="1"/>
  <c r="U16"/>
  <c r="V16" s="1"/>
  <c r="U28"/>
  <c r="V28" s="1"/>
  <c r="U26"/>
  <c r="V26" s="1"/>
  <c r="U15"/>
  <c r="V15" s="1"/>
  <c r="U32"/>
  <c r="V32" s="1"/>
  <c r="U30"/>
  <c r="V30" s="1"/>
  <c r="U31"/>
  <c r="V31" s="1"/>
  <c r="U17"/>
  <c r="V17" s="1"/>
  <c r="U24"/>
  <c r="V24" s="1"/>
  <c r="U33"/>
  <c r="V33" s="1"/>
  <c r="U10"/>
  <c r="V10" s="1"/>
  <c r="U20"/>
  <c r="V20" s="1"/>
  <c r="I128" i="86" l="1"/>
  <c r="I129" s="1"/>
  <c r="C109" l="1"/>
  <c r="C108"/>
  <c r="C116" l="1"/>
  <c r="D109" l="1"/>
  <c r="D116" l="1"/>
  <c r="I123"/>
  <c r="I124" s="1"/>
</calcChain>
</file>

<file path=xl/sharedStrings.xml><?xml version="1.0" encoding="utf-8"?>
<sst xmlns="http://schemas.openxmlformats.org/spreadsheetml/2006/main" count="245" uniqueCount="165">
  <si>
    <t>Name</t>
  </si>
  <si>
    <t>HRA</t>
  </si>
  <si>
    <t>Spl Pay</t>
  </si>
  <si>
    <t>Gross</t>
  </si>
  <si>
    <t xml:space="preserve">Rent </t>
  </si>
  <si>
    <t>Electricity</t>
  </si>
  <si>
    <t>Advance</t>
  </si>
  <si>
    <t xml:space="preserve">Divya Chandra </t>
  </si>
  <si>
    <t>Vikas Kumar Singla</t>
  </si>
  <si>
    <t>JSSRWA</t>
  </si>
  <si>
    <t xml:space="preserve">Deductions for Rent, elec, Ins. Adv,JSSRWA </t>
  </si>
  <si>
    <t>Total</t>
  </si>
  <si>
    <t>Gireesh K S</t>
  </si>
  <si>
    <t>Asst Prof - 1</t>
  </si>
  <si>
    <t>Asst Prof - 2</t>
  </si>
  <si>
    <t>Asst Prof - 3</t>
  </si>
  <si>
    <t>PF</t>
  </si>
  <si>
    <t>TDS</t>
  </si>
  <si>
    <t>Other deduction</t>
  </si>
  <si>
    <t>Net payable</t>
  </si>
  <si>
    <t>Basic</t>
  </si>
  <si>
    <t>Manoj Kumar .N.S</t>
  </si>
  <si>
    <t>Rajanna P</t>
  </si>
  <si>
    <t>Shobha Desai</t>
  </si>
  <si>
    <t>Rajendra Kumar K.S</t>
  </si>
  <si>
    <t>Shiva Kumar .R</t>
  </si>
  <si>
    <t>Kuber Singh Negi</t>
  </si>
  <si>
    <t>Mahesh G.B.</t>
  </si>
  <si>
    <t>Natraj A S</t>
  </si>
  <si>
    <t>Guru Shanth Prasad</t>
  </si>
  <si>
    <t>Revannappa C B</t>
  </si>
  <si>
    <t>Uday Kumar M</t>
  </si>
  <si>
    <t>Shivakumar Chevare</t>
  </si>
  <si>
    <t>Gangadhar</t>
  </si>
  <si>
    <t>Basavaraju C</t>
  </si>
  <si>
    <t>Shankara</t>
  </si>
  <si>
    <t>Shivanna L</t>
  </si>
  <si>
    <t>Suresha H M</t>
  </si>
  <si>
    <t>Sl NO</t>
  </si>
  <si>
    <t xml:space="preserve">Swamy </t>
  </si>
  <si>
    <t>Pratima</t>
  </si>
  <si>
    <t>Vishnu Kumar Tiwari</t>
  </si>
  <si>
    <t>LIC</t>
  </si>
  <si>
    <t xml:space="preserve"> Balakrishna CV</t>
  </si>
  <si>
    <t>Design.</t>
  </si>
  <si>
    <t>Girish BE</t>
  </si>
  <si>
    <t>Dr. R S Jagadish</t>
  </si>
  <si>
    <t>Dr. Shiddayya S Shirur</t>
  </si>
  <si>
    <t>Dr. Nishi Sharma</t>
  </si>
  <si>
    <t>Prem Shankar Yadav</t>
  </si>
  <si>
    <t>Dr. Kirti Srivastava</t>
  </si>
  <si>
    <t>Dr. Manisha Chaudary</t>
  </si>
  <si>
    <t xml:space="preserve">Grade Pay  </t>
  </si>
  <si>
    <t>Neeraj Verma</t>
  </si>
  <si>
    <t>Sadashiva.T</t>
  </si>
  <si>
    <t>Babu Prasad.B</t>
  </si>
  <si>
    <t>Mahadevprasad.G.M.</t>
  </si>
  <si>
    <t>Kumarswamy.T.S.</t>
  </si>
  <si>
    <t>Sushila Choudhary</t>
  </si>
  <si>
    <t>Prabhuswamy.P</t>
  </si>
  <si>
    <t>Pooja Prakash</t>
  </si>
  <si>
    <t>JSS ACADEMY OF TECHNICAL EDUCATION, NOIDA.</t>
  </si>
  <si>
    <t>SL NO</t>
  </si>
  <si>
    <t>NAME</t>
  </si>
  <si>
    <t xml:space="preserve">JSS RWA </t>
  </si>
  <si>
    <t>RENT</t>
  </si>
  <si>
    <t>ELECTRICITY</t>
  </si>
  <si>
    <t>Other Deduction for Non - Teaching  Staff Q - I</t>
  </si>
  <si>
    <t>TOTAL</t>
  </si>
  <si>
    <t>Other Deduction for Non - Teaching  Staff Q - II</t>
  </si>
  <si>
    <t>Other Deduction for Non - Teaching  Staff Boys Hostel</t>
  </si>
  <si>
    <t>From</t>
  </si>
  <si>
    <t xml:space="preserve">Other Deduction for  Teaching  Staff </t>
  </si>
  <si>
    <t>JSS MAHAVIDYAPEETHA
JSS ACADEMY OF TECHNICAL EDUCATION , NOIDA</t>
  </si>
  <si>
    <t>Siddalingaprasad KK</t>
  </si>
  <si>
    <t>Other Deduction for Non - Teaching  Staff Girls Hostel</t>
  </si>
  <si>
    <t>Nagaraj M</t>
  </si>
  <si>
    <t>Vaishnavi Bansal</t>
  </si>
  <si>
    <t>Nandeesh H N</t>
  </si>
  <si>
    <t>Other Deduction for Teaching  Staff Girls Hostel</t>
  </si>
  <si>
    <t xml:space="preserve">Total 
deduction </t>
  </si>
  <si>
    <t xml:space="preserve"> Total Other Deduction </t>
  </si>
  <si>
    <t>Asst Prof -1</t>
  </si>
  <si>
    <t xml:space="preserve">Rajesh </t>
  </si>
  <si>
    <t>Manjunath  K S</t>
  </si>
  <si>
    <t>Lingaraju R</t>
  </si>
  <si>
    <t>Usharani N</t>
  </si>
  <si>
    <t>Other Deduction for Teaching  Staff Boys Hostel</t>
  </si>
  <si>
    <t>Chaitra N Yadahalli</t>
  </si>
  <si>
    <t>Aruna LA</t>
  </si>
  <si>
    <t>Ganesh D</t>
  </si>
  <si>
    <t>Saket</t>
  </si>
  <si>
    <t>Naveen Kumar .G</t>
  </si>
  <si>
    <t>Shivananda M</t>
  </si>
  <si>
    <t>Shadakshari AB</t>
  </si>
  <si>
    <t>Other Deduction for Staff  (Saket)</t>
  </si>
  <si>
    <t>Siddaraju M</t>
  </si>
  <si>
    <t xml:space="preserve">JSSRWA </t>
  </si>
  <si>
    <t>Boys Hostel (Teach )</t>
  </si>
  <si>
    <t>Girls Hostel ( Teach)</t>
  </si>
  <si>
    <t>Boys Hostel (NT)</t>
  </si>
  <si>
    <t>Staff Q - I (N Teach)</t>
  </si>
  <si>
    <t>Staff Q -1 (Teach)</t>
  </si>
  <si>
    <t>Staff Q - II - (NT)</t>
  </si>
  <si>
    <t>Naveena</t>
  </si>
  <si>
    <t>Dr. Anju Tripathi</t>
  </si>
  <si>
    <t>Parikshit N Hurukadli</t>
  </si>
  <si>
    <t xml:space="preserve">
Gaurav Bharti
</t>
  </si>
  <si>
    <t>Mrs. Usharani N</t>
  </si>
  <si>
    <t>Dr. Ranu Pandey</t>
  </si>
  <si>
    <t>Dr. Nikunj Agarwal</t>
  </si>
  <si>
    <t>Hemanth Kumar CM</t>
  </si>
  <si>
    <t xml:space="preserve">Asst Prof </t>
  </si>
  <si>
    <t>Naveena S</t>
  </si>
  <si>
    <t>Staff Q - II (Teach)</t>
  </si>
  <si>
    <t>Other Deduction for  Teaching  Staff (Staff Quarter I)</t>
  </si>
  <si>
    <t xml:space="preserve">Other Deduction for  Teaching  Staff (Staff Quarter II) </t>
  </si>
  <si>
    <t>Dr. Abhinava Saxena</t>
  </si>
  <si>
    <t>Non Teach Hostel</t>
  </si>
  <si>
    <t>Teach Hostel</t>
  </si>
  <si>
    <t>N Teach Quarter - 1</t>
  </si>
  <si>
    <t xml:space="preserve">Teach Quarter </t>
  </si>
  <si>
    <t>Abhilash BV</t>
  </si>
  <si>
    <t>Sachin P N</t>
  </si>
  <si>
    <t>Niranjan B S</t>
  </si>
  <si>
    <t>Arun HM</t>
  </si>
  <si>
    <t>Karthik S</t>
  </si>
  <si>
    <t>Rakesh Kumar</t>
  </si>
  <si>
    <t>Asst Prof-1</t>
  </si>
  <si>
    <t xml:space="preserve">DA(196%)          </t>
  </si>
  <si>
    <t>Mahesh G</t>
  </si>
  <si>
    <t>Harshavardhana MN</t>
  </si>
  <si>
    <t>Harshavrdhana MN</t>
  </si>
  <si>
    <t>Piyali Gope</t>
  </si>
  <si>
    <t>Finny Francis</t>
  </si>
  <si>
    <t>Bharath DS</t>
  </si>
  <si>
    <t>Manjunatha HS</t>
  </si>
  <si>
    <t>Prajwal</t>
  </si>
  <si>
    <t>Satish J</t>
  </si>
  <si>
    <t>Mahesha J</t>
  </si>
  <si>
    <t>Abhishek G</t>
  </si>
  <si>
    <t>Nanjundaswamy M</t>
  </si>
  <si>
    <t>Vishwa S</t>
  </si>
  <si>
    <t>Santhosh</t>
  </si>
  <si>
    <t>Asst.Prof-1</t>
  </si>
  <si>
    <t>Mrs. Shobha G</t>
  </si>
  <si>
    <t>Mr. Rahul Kumar Gupta</t>
  </si>
  <si>
    <t xml:space="preserve">Dr. Neha D Saxena </t>
  </si>
  <si>
    <t>Dr. Priyanka Singh</t>
  </si>
  <si>
    <t>Shamanth S</t>
  </si>
  <si>
    <t>Dr. Leena Paqiza Biswas</t>
  </si>
  <si>
    <t>Sonam Singh</t>
  </si>
  <si>
    <t>Mrs. Charu Awasthi</t>
  </si>
  <si>
    <t>Mouna P</t>
  </si>
  <si>
    <t>Dr. Prashant</t>
  </si>
  <si>
    <t>Girls Hostel ( NonTeach)</t>
  </si>
  <si>
    <t>Girls Hostel</t>
  </si>
  <si>
    <t>Vedamurthy</t>
  </si>
  <si>
    <t>Sumanth GS</t>
  </si>
  <si>
    <t xml:space="preserve">   Teaching Staff Salary Bill for the Month of June  - 2023</t>
  </si>
  <si>
    <t>JSS ACADEMY OF TECHNICAL EDUCATION, NOIDA
Other Deductions statement for the month of June - 2023</t>
  </si>
  <si>
    <t>Ms. Puneeta Singh</t>
  </si>
  <si>
    <t>17610(19)</t>
  </si>
  <si>
    <t>45000(27)</t>
  </si>
  <si>
    <t>Dr. Sonam Singh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</si>
</sst>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#,##0.00_);\-#,##0.00"/>
    <numFmt numFmtId="166" formatCode="[$₹-44B]\ #,##0.00"/>
  </numFmts>
  <fonts count="14">
    <font>
      <sz val="10"/>
      <color indexed="8"/>
      <name val="MS Sans Serif"/>
    </font>
    <font>
      <b/>
      <sz val="13.9"/>
      <color indexed="8"/>
      <name val="Arial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1"/>
      <name val="Cambria"/>
      <family val="1"/>
      <scheme val="major"/>
    </font>
    <font>
      <sz val="10"/>
      <name val="Arial"/>
      <family val="2"/>
    </font>
    <font>
      <sz val="12"/>
      <name val="Cambria"/>
      <family val="1"/>
      <scheme val="major"/>
    </font>
    <font>
      <b/>
      <sz val="12"/>
      <name val="Cambria"/>
      <family val="1"/>
      <scheme val="major"/>
    </font>
    <font>
      <b/>
      <u/>
      <sz val="16"/>
      <name val="Cambria"/>
      <family val="1"/>
      <scheme val="major"/>
    </font>
    <font>
      <b/>
      <sz val="10"/>
      <name val="Cambria"/>
      <family val="1"/>
      <scheme val="major"/>
    </font>
    <font>
      <sz val="12"/>
      <name val="Arial"/>
      <family val="2"/>
    </font>
    <font>
      <b/>
      <sz val="12"/>
      <name val="Arial"/>
      <family val="2"/>
    </font>
    <font>
      <b/>
      <sz val="18"/>
      <name val="Cambria"/>
      <family val="1"/>
      <scheme val="major"/>
    </font>
    <font>
      <sz val="1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5" fillId="0" borderId="0"/>
    <xf numFmtId="164" fontId="5" fillId="0" borderId="0" applyFont="0" applyFill="0" applyBorder="0" applyAlignment="0" applyProtection="0"/>
  </cellStyleXfs>
  <cellXfs count="215">
    <xf numFmtId="0" fontId="0" fillId="0" borderId="0" xfId="0"/>
    <xf numFmtId="165" fontId="6" fillId="2" borderId="1" xfId="2" applyNumberFormat="1" applyFont="1" applyFill="1" applyBorder="1" applyAlignment="1">
      <alignment horizontal="right" vertical="center"/>
    </xf>
    <xf numFmtId="0" fontId="6" fillId="2" borderId="0" xfId="2" applyFont="1" applyFill="1"/>
    <xf numFmtId="0" fontId="7" fillId="2" borderId="0" xfId="2" applyFont="1" applyFill="1"/>
    <xf numFmtId="165" fontId="6" fillId="2" borderId="24" xfId="2" applyNumberFormat="1" applyFont="1" applyFill="1" applyBorder="1" applyAlignment="1">
      <alignment horizontal="right" vertical="center"/>
    </xf>
    <xf numFmtId="0" fontId="6" fillId="2" borderId="32" xfId="0" applyFont="1" applyFill="1" applyBorder="1" applyAlignment="1">
      <alignment horizontal="left" vertical="center" wrapText="1"/>
    </xf>
    <xf numFmtId="2" fontId="6" fillId="2" borderId="4" xfId="0" applyNumberFormat="1" applyFont="1" applyFill="1" applyBorder="1" applyAlignment="1">
      <alignment horizontal="right" vertical="center"/>
    </xf>
    <xf numFmtId="165" fontId="6" fillId="2" borderId="32" xfId="2" applyNumberFormat="1" applyFont="1" applyFill="1" applyBorder="1" applyAlignment="1">
      <alignment horizontal="right" vertical="center"/>
    </xf>
    <xf numFmtId="2" fontId="6" fillId="2" borderId="1" xfId="2" applyNumberFormat="1" applyFont="1" applyFill="1" applyBorder="1" applyAlignment="1">
      <alignment horizontal="right" vertical="center"/>
    </xf>
    <xf numFmtId="0" fontId="6" fillId="2" borderId="46" xfId="2" applyFont="1" applyFill="1" applyBorder="1" applyAlignment="1">
      <alignment horizontal="center"/>
    </xf>
    <xf numFmtId="0" fontId="6" fillId="2" borderId="34" xfId="2" applyFont="1" applyFill="1" applyBorder="1" applyAlignment="1">
      <alignment horizontal="center"/>
    </xf>
    <xf numFmtId="0" fontId="6" fillId="2" borderId="1" xfId="2" applyFont="1" applyFill="1" applyBorder="1" applyAlignment="1">
      <alignment horizontal="left" vertical="center" wrapText="1"/>
    </xf>
    <xf numFmtId="165" fontId="6" fillId="2" borderId="1" xfId="2" applyNumberFormat="1" applyFont="1" applyFill="1" applyBorder="1" applyAlignment="1">
      <alignment horizontal="right"/>
    </xf>
    <xf numFmtId="0" fontId="6" fillId="2" borderId="36" xfId="2" applyFont="1" applyFill="1" applyBorder="1" applyAlignment="1">
      <alignment horizontal="center"/>
    </xf>
    <xf numFmtId="2" fontId="6" fillId="2" borderId="13" xfId="2" applyNumberFormat="1" applyFont="1" applyFill="1" applyBorder="1" applyAlignment="1">
      <alignment horizontal="right" vertical="center"/>
    </xf>
    <xf numFmtId="0" fontId="6" fillId="2" borderId="18" xfId="2" applyFont="1" applyFill="1" applyBorder="1" applyAlignment="1">
      <alignment horizontal="center"/>
    </xf>
    <xf numFmtId="0" fontId="7" fillId="2" borderId="16" xfId="2" applyFont="1" applyFill="1" applyBorder="1" applyAlignment="1">
      <alignment horizontal="center"/>
    </xf>
    <xf numFmtId="0" fontId="6" fillId="2" borderId="32" xfId="2" applyFont="1" applyFill="1" applyBorder="1" applyAlignment="1">
      <alignment horizontal="left" vertical="center" wrapText="1"/>
    </xf>
    <xf numFmtId="165" fontId="6" fillId="2" borderId="24" xfId="2" applyNumberFormat="1" applyFont="1" applyFill="1" applyBorder="1" applyAlignment="1">
      <alignment horizontal="right"/>
    </xf>
    <xf numFmtId="165" fontId="7" fillId="2" borderId="0" xfId="2" applyNumberFormat="1" applyFont="1" applyFill="1"/>
    <xf numFmtId="0" fontId="6" fillId="2" borderId="13" xfId="2" applyFont="1" applyFill="1" applyBorder="1" applyAlignment="1">
      <alignment horizontal="center"/>
    </xf>
    <xf numFmtId="0" fontId="6" fillId="2" borderId="16" xfId="2" applyFont="1" applyFill="1" applyBorder="1" applyAlignment="1">
      <alignment horizontal="center"/>
    </xf>
    <xf numFmtId="165" fontId="7" fillId="2" borderId="13" xfId="2" applyNumberFormat="1" applyFont="1" applyFill="1" applyBorder="1" applyAlignment="1">
      <alignment horizontal="right"/>
    </xf>
    <xf numFmtId="0" fontId="6" fillId="2" borderId="1" xfId="2" applyFont="1" applyFill="1" applyBorder="1"/>
    <xf numFmtId="165" fontId="7" fillId="2" borderId="13" xfId="2" applyNumberFormat="1" applyFont="1" applyFill="1" applyBorder="1"/>
    <xf numFmtId="0" fontId="6" fillId="2" borderId="29" xfId="2" applyFont="1" applyFill="1" applyBorder="1" applyAlignment="1">
      <alignment horizontal="center"/>
    </xf>
    <xf numFmtId="0" fontId="7" fillId="2" borderId="29" xfId="2" applyFont="1" applyFill="1" applyBorder="1" applyAlignment="1">
      <alignment horizontal="center"/>
    </xf>
    <xf numFmtId="0" fontId="7" fillId="2" borderId="33" xfId="2" applyFont="1" applyFill="1" applyBorder="1" applyAlignment="1">
      <alignment horizontal="center"/>
    </xf>
    <xf numFmtId="2" fontId="7" fillId="2" borderId="13" xfId="2" applyNumberFormat="1" applyFont="1" applyFill="1" applyBorder="1"/>
    <xf numFmtId="0" fontId="6" fillId="2" borderId="2" xfId="2" applyFont="1" applyFill="1" applyBorder="1"/>
    <xf numFmtId="2" fontId="6" fillId="2" borderId="13" xfId="2" applyNumberFormat="1" applyFont="1" applyFill="1" applyBorder="1" applyAlignment="1">
      <alignment horizontal="right"/>
    </xf>
    <xf numFmtId="0" fontId="6" fillId="2" borderId="32" xfId="2" applyFont="1" applyFill="1" applyBorder="1"/>
    <xf numFmtId="2" fontId="6" fillId="2" borderId="32" xfId="2" applyNumberFormat="1" applyFont="1" applyFill="1" applyBorder="1" applyAlignment="1">
      <alignment horizontal="right"/>
    </xf>
    <xf numFmtId="165" fontId="6" fillId="2" borderId="13" xfId="2" applyNumberFormat="1" applyFont="1" applyFill="1" applyBorder="1" applyAlignment="1">
      <alignment horizontal="right" vertical="center"/>
    </xf>
    <xf numFmtId="165" fontId="6" fillId="2" borderId="8" xfId="2" applyNumberFormat="1" applyFont="1" applyFill="1" applyBorder="1" applyAlignment="1">
      <alignment vertical="center"/>
    </xf>
    <xf numFmtId="0" fontId="6" fillId="2" borderId="64" xfId="2" applyFont="1" applyFill="1" applyBorder="1" applyAlignment="1">
      <alignment horizontal="center"/>
    </xf>
    <xf numFmtId="2" fontId="6" fillId="2" borderId="3" xfId="2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left" vertical="center" wrapText="1"/>
    </xf>
    <xf numFmtId="0" fontId="6" fillId="2" borderId="0" xfId="2" applyFont="1" applyFill="1" applyAlignment="1">
      <alignment horizontal="center"/>
    </xf>
    <xf numFmtId="2" fontId="6" fillId="2" borderId="9" xfId="0" applyNumberFormat="1" applyFont="1" applyFill="1" applyBorder="1" applyAlignment="1">
      <alignment horizontal="right" vertical="center"/>
    </xf>
    <xf numFmtId="165" fontId="6" fillId="2" borderId="25" xfId="2" applyNumberFormat="1" applyFont="1" applyFill="1" applyBorder="1"/>
    <xf numFmtId="2" fontId="6" fillId="2" borderId="25" xfId="2" applyNumberFormat="1" applyFont="1" applyFill="1" applyBorder="1" applyAlignment="1">
      <alignment vertical="center"/>
    </xf>
    <xf numFmtId="165" fontId="6" fillId="2" borderId="25" xfId="2" applyNumberFormat="1" applyFont="1" applyFill="1" applyBorder="1" applyAlignment="1">
      <alignment vertical="center"/>
    </xf>
    <xf numFmtId="2" fontId="6" fillId="2" borderId="13" xfId="2" applyNumberFormat="1" applyFont="1" applyFill="1" applyBorder="1" applyAlignment="1">
      <alignment vertical="center"/>
    </xf>
    <xf numFmtId="0" fontId="7" fillId="2" borderId="16" xfId="2" applyFont="1" applyFill="1" applyBorder="1"/>
    <xf numFmtId="2" fontId="6" fillId="2" borderId="37" xfId="2" applyNumberFormat="1" applyFont="1" applyFill="1" applyBorder="1"/>
    <xf numFmtId="0" fontId="6" fillId="2" borderId="16" xfId="2" applyFont="1" applyFill="1" applyBorder="1"/>
    <xf numFmtId="165" fontId="6" fillId="2" borderId="39" xfId="2" applyNumberFormat="1" applyFont="1" applyFill="1" applyBorder="1" applyAlignment="1">
      <alignment vertical="center"/>
    </xf>
    <xf numFmtId="165" fontId="6" fillId="2" borderId="37" xfId="2" applyNumberFormat="1" applyFont="1" applyFill="1" applyBorder="1" applyAlignment="1">
      <alignment vertical="center"/>
    </xf>
    <xf numFmtId="2" fontId="6" fillId="2" borderId="65" xfId="2" applyNumberFormat="1" applyFont="1" applyFill="1" applyBorder="1"/>
    <xf numFmtId="2" fontId="6" fillId="2" borderId="39" xfId="2" applyNumberFormat="1" applyFont="1" applyFill="1" applyBorder="1"/>
    <xf numFmtId="165" fontId="6" fillId="2" borderId="13" xfId="2" applyNumberFormat="1" applyFont="1" applyFill="1" applyBorder="1" applyAlignment="1">
      <alignment vertical="center"/>
    </xf>
    <xf numFmtId="0" fontId="6" fillId="2" borderId="27" xfId="0" applyFont="1" applyFill="1" applyBorder="1" applyAlignment="1" applyProtection="1">
      <alignment vertical="center"/>
      <protection locked="0"/>
    </xf>
    <xf numFmtId="0" fontId="12" fillId="2" borderId="10" xfId="0" applyFont="1" applyFill="1" applyBorder="1" applyAlignment="1" applyProtection="1">
      <alignment vertical="center" wrapText="1"/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6" fillId="2" borderId="30" xfId="0" applyFont="1" applyFill="1" applyBorder="1" applyAlignment="1" applyProtection="1">
      <alignment vertical="center"/>
      <protection locked="0"/>
    </xf>
    <xf numFmtId="0" fontId="8" fillId="2" borderId="52" xfId="0" applyFont="1" applyFill="1" applyBorder="1" applyAlignment="1" applyProtection="1">
      <alignment vertical="center"/>
      <protection locked="0"/>
    </xf>
    <xf numFmtId="0" fontId="7" fillId="2" borderId="18" xfId="0" applyFont="1" applyFill="1" applyBorder="1" applyAlignment="1" applyProtection="1">
      <alignment horizontal="center" vertical="center" wrapText="1"/>
      <protection locked="0"/>
    </xf>
    <xf numFmtId="0" fontId="7" fillId="2" borderId="13" xfId="0" applyFont="1" applyFill="1" applyBorder="1" applyAlignment="1" applyProtection="1">
      <alignment horizontal="center" vertical="center"/>
      <protection locked="0"/>
    </xf>
    <xf numFmtId="0" fontId="7" fillId="2" borderId="13" xfId="0" applyFont="1" applyFill="1" applyBorder="1" applyAlignment="1" applyProtection="1">
      <alignment horizontal="center" vertical="center" wrapText="1"/>
      <protection locked="0"/>
    </xf>
    <xf numFmtId="0" fontId="7" fillId="2" borderId="16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 vertical="center" wrapText="1"/>
      <protection locked="0"/>
    </xf>
    <xf numFmtId="0" fontId="7" fillId="2" borderId="19" xfId="0" applyFont="1" applyFill="1" applyBorder="1" applyAlignment="1" applyProtection="1">
      <alignment horizontal="center" vertical="center" wrapText="1"/>
      <protection locked="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1" fontId="6" fillId="2" borderId="56" xfId="0" applyNumberFormat="1" applyFont="1" applyFill="1" applyBorder="1" applyAlignment="1" applyProtection="1">
      <alignment horizontal="center" vertical="center"/>
      <protection locked="0"/>
    </xf>
    <xf numFmtId="165" fontId="6" fillId="2" borderId="7" xfId="0" applyNumberFormat="1" applyFont="1" applyFill="1" applyBorder="1" applyAlignment="1" applyProtection="1">
      <alignment horizontal="right" vertical="center"/>
      <protection locked="0"/>
    </xf>
    <xf numFmtId="165" fontId="6" fillId="2" borderId="31" xfId="0" applyNumberFormat="1" applyFont="1" applyFill="1" applyBorder="1" applyAlignment="1" applyProtection="1">
      <alignment horizontal="right" vertical="center"/>
      <protection locked="0"/>
    </xf>
    <xf numFmtId="166" fontId="6" fillId="2" borderId="56" xfId="0" applyNumberFormat="1" applyFont="1" applyFill="1" applyBorder="1" applyAlignment="1" applyProtection="1">
      <alignment horizontal="right" vertical="center"/>
      <protection locked="0"/>
    </xf>
    <xf numFmtId="165" fontId="6" fillId="2" borderId="4" xfId="0" applyNumberFormat="1" applyFont="1" applyFill="1" applyBorder="1" applyAlignment="1" applyProtection="1">
      <alignment horizontal="right" vertical="center"/>
      <protection locked="0"/>
    </xf>
    <xf numFmtId="0" fontId="6" fillId="2" borderId="20" xfId="0" applyFont="1" applyFill="1" applyBorder="1" applyAlignment="1" applyProtection="1">
      <alignment horizontal="left" vertical="center" wrapText="1"/>
      <protection locked="0"/>
    </xf>
    <xf numFmtId="0" fontId="6" fillId="2" borderId="4" xfId="0" applyFont="1" applyFill="1" applyBorder="1" applyAlignment="1" applyProtection="1">
      <alignment horizontal="center" vertical="center"/>
      <protection locked="0"/>
    </xf>
    <xf numFmtId="165" fontId="6" fillId="2" borderId="21" xfId="0" applyNumberFormat="1" applyFont="1" applyFill="1" applyBorder="1" applyAlignment="1" applyProtection="1">
      <alignment horizontal="right" vertical="center"/>
      <protection locked="0"/>
    </xf>
    <xf numFmtId="165" fontId="6" fillId="2" borderId="9" xfId="0" applyNumberFormat="1" applyFont="1" applyFill="1" applyBorder="1" applyAlignment="1" applyProtection="1">
      <alignment horizontal="right" vertical="center"/>
      <protection locked="0"/>
    </xf>
    <xf numFmtId="166" fontId="6" fillId="2" borderId="55" xfId="0" applyNumberFormat="1" applyFont="1" applyFill="1" applyBorder="1" applyAlignment="1" applyProtection="1">
      <alignment horizontal="right" vertical="center"/>
      <protection locked="0"/>
    </xf>
    <xf numFmtId="0" fontId="2" fillId="2" borderId="0" xfId="0" applyFont="1" applyFill="1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165" fontId="6" fillId="2" borderId="6" xfId="0" applyNumberFormat="1" applyFont="1" applyFill="1" applyBorder="1" applyAlignment="1" applyProtection="1">
      <alignment horizontal="right" vertical="center"/>
      <protection locked="0"/>
    </xf>
    <xf numFmtId="165" fontId="6" fillId="2" borderId="63" xfId="0" applyNumberFormat="1" applyFont="1" applyFill="1" applyBorder="1" applyAlignment="1" applyProtection="1">
      <alignment horizontal="right" vertical="center"/>
      <protection locked="0"/>
    </xf>
    <xf numFmtId="0" fontId="6" fillId="2" borderId="48" xfId="0" applyFont="1" applyFill="1" applyBorder="1" applyAlignment="1" applyProtection="1">
      <alignment horizontal="center" vertical="center"/>
      <protection locked="0"/>
    </xf>
    <xf numFmtId="165" fontId="6" fillId="2" borderId="48" xfId="0" applyNumberFormat="1" applyFont="1" applyFill="1" applyBorder="1" applyAlignment="1" applyProtection="1">
      <alignment horizontal="right" vertical="center"/>
      <protection locked="0"/>
    </xf>
    <xf numFmtId="165" fontId="6" fillId="2" borderId="58" xfId="0" applyNumberFormat="1" applyFont="1" applyFill="1" applyBorder="1" applyAlignment="1" applyProtection="1">
      <alignment horizontal="right" vertical="center"/>
      <protection locked="0"/>
    </xf>
    <xf numFmtId="165" fontId="6" fillId="2" borderId="49" xfId="0" applyNumberFormat="1" applyFont="1" applyFill="1" applyBorder="1" applyAlignment="1" applyProtection="1">
      <alignment horizontal="right" vertical="center"/>
      <protection locked="0"/>
    </xf>
    <xf numFmtId="166" fontId="6" fillId="2" borderId="62" xfId="0" applyNumberFormat="1" applyFont="1" applyFill="1" applyBorder="1" applyAlignment="1" applyProtection="1">
      <alignment horizontal="right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165" fontId="6" fillId="2" borderId="50" xfId="0" applyNumberFormat="1" applyFont="1" applyFill="1" applyBorder="1" applyAlignment="1" applyProtection="1">
      <alignment horizontal="right" vertical="center"/>
      <protection locked="0"/>
    </xf>
    <xf numFmtId="1" fontId="6" fillId="2" borderId="47" xfId="0" applyNumberFormat="1" applyFont="1" applyFill="1" applyBorder="1" applyAlignment="1" applyProtection="1">
      <alignment horizontal="center" vertical="center"/>
      <protection locked="0"/>
    </xf>
    <xf numFmtId="0" fontId="6" fillId="2" borderId="49" xfId="0" applyFont="1" applyFill="1" applyBorder="1" applyAlignment="1" applyProtection="1">
      <alignment horizontal="left" vertical="center" wrapText="1"/>
      <protection locked="0"/>
    </xf>
    <xf numFmtId="165" fontId="6" fillId="2" borderId="53" xfId="0" applyNumberFormat="1" applyFont="1" applyFill="1" applyBorder="1" applyAlignment="1" applyProtection="1">
      <alignment horizontal="right" vertical="center"/>
      <protection locked="0"/>
    </xf>
    <xf numFmtId="165" fontId="6" fillId="2" borderId="51" xfId="0" applyNumberFormat="1" applyFont="1" applyFill="1" applyBorder="1" applyAlignment="1" applyProtection="1">
      <alignment horizontal="right" vertical="center"/>
      <protection locked="0"/>
    </xf>
    <xf numFmtId="0" fontId="6" fillId="2" borderId="22" xfId="0" applyFont="1" applyFill="1" applyBorder="1" applyAlignment="1" applyProtection="1">
      <alignment horizontal="left" vertical="center" wrapText="1"/>
      <protection locked="0"/>
    </xf>
    <xf numFmtId="1" fontId="6" fillId="2" borderId="55" xfId="0" applyNumberFormat="1" applyFont="1" applyFill="1" applyBorder="1" applyAlignment="1" applyProtection="1">
      <alignment horizontal="center" vertical="center"/>
      <protection locked="0"/>
    </xf>
    <xf numFmtId="165" fontId="6" fillId="2" borderId="9" xfId="0" applyNumberFormat="1" applyFont="1" applyFill="1" applyBorder="1" applyAlignment="1" applyProtection="1">
      <alignment horizontal="left" vertical="center"/>
      <protection locked="0"/>
    </xf>
    <xf numFmtId="165" fontId="6" fillId="2" borderId="4" xfId="0" applyNumberFormat="1" applyFont="1" applyFill="1" applyBorder="1" applyAlignment="1" applyProtection="1">
      <alignment horizontal="left" vertical="center"/>
      <protection locked="0"/>
    </xf>
    <xf numFmtId="165" fontId="6" fillId="2" borderId="4" xfId="0" applyNumberFormat="1" applyFont="1" applyFill="1" applyBorder="1" applyAlignment="1" applyProtection="1">
      <alignment vertical="center"/>
      <protection locked="0"/>
    </xf>
    <xf numFmtId="0" fontId="10" fillId="2" borderId="0" xfId="0" applyFont="1" applyFill="1" applyAlignment="1" applyProtection="1">
      <alignment horizontal="left" vertical="center"/>
      <protection locked="0"/>
    </xf>
    <xf numFmtId="165" fontId="6" fillId="2" borderId="0" xfId="0" applyNumberFormat="1" applyFont="1" applyFill="1" applyAlignment="1" applyProtection="1">
      <alignment horizontal="right" vertical="center"/>
      <protection locked="0"/>
    </xf>
    <xf numFmtId="165" fontId="6" fillId="2" borderId="23" xfId="0" applyNumberFormat="1" applyFont="1" applyFill="1" applyBorder="1" applyAlignment="1" applyProtection="1">
      <alignment horizontal="right" vertical="center"/>
      <protection locked="0"/>
    </xf>
    <xf numFmtId="165" fontId="6" fillId="2" borderId="3" xfId="0" applyNumberFormat="1" applyFont="1" applyFill="1" applyBorder="1" applyAlignment="1" applyProtection="1">
      <alignment horizontal="right" vertical="center"/>
      <protection locked="0"/>
    </xf>
    <xf numFmtId="0" fontId="6" fillId="2" borderId="9" xfId="0" applyFont="1" applyFill="1" applyBorder="1" applyAlignment="1" applyProtection="1">
      <alignment horizontal="left" vertical="center" wrapText="1"/>
      <protection locked="0"/>
    </xf>
    <xf numFmtId="0" fontId="10" fillId="2" borderId="1" xfId="0" applyFont="1" applyFill="1" applyBorder="1" applyAlignment="1" applyProtection="1">
      <alignment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 applyProtection="1">
      <alignment vertical="center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13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horizontal="right" vertical="center"/>
      <protection locked="0"/>
    </xf>
    <xf numFmtId="0" fontId="13" fillId="2" borderId="0" xfId="0" applyFont="1" applyFill="1" applyAlignment="1" applyProtection="1">
      <alignment horizontal="right" vertic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165" fontId="6" fillId="2" borderId="60" xfId="0" applyNumberFormat="1" applyFont="1" applyFill="1" applyBorder="1" applyAlignment="1" applyProtection="1">
      <alignment horizontal="right" vertical="center"/>
      <protection locked="0"/>
    </xf>
    <xf numFmtId="166" fontId="6" fillId="2" borderId="59" xfId="0" applyNumberFormat="1" applyFont="1" applyFill="1" applyBorder="1" applyAlignment="1" applyProtection="1">
      <alignment horizontal="right" vertical="center"/>
      <protection locked="0"/>
    </xf>
    <xf numFmtId="0" fontId="10" fillId="2" borderId="1" xfId="0" applyFont="1" applyFill="1" applyBorder="1" applyAlignment="1" applyProtection="1">
      <alignment horizontal="right" vertical="center"/>
      <protection locked="0"/>
    </xf>
    <xf numFmtId="0" fontId="10" fillId="2" borderId="26" xfId="0" applyFont="1" applyFill="1" applyBorder="1" applyAlignment="1" applyProtection="1">
      <alignment vertical="center"/>
      <protection locked="0"/>
    </xf>
    <xf numFmtId="166" fontId="6" fillId="2" borderId="47" xfId="0" applyNumberFormat="1" applyFont="1" applyFill="1" applyBorder="1" applyAlignment="1" applyProtection="1">
      <alignment horizontal="right" vertical="center"/>
      <protection locked="0"/>
    </xf>
    <xf numFmtId="166" fontId="6" fillId="2" borderId="61" xfId="0" applyNumberFormat="1" applyFont="1" applyFill="1" applyBorder="1" applyAlignment="1" applyProtection="1">
      <alignment horizontal="right" vertical="center"/>
      <protection locked="0"/>
    </xf>
    <xf numFmtId="165" fontId="6" fillId="2" borderId="32" xfId="2" applyNumberFormat="1" applyFont="1" applyFill="1" applyBorder="1" applyAlignment="1">
      <alignment horizontal="right"/>
    </xf>
    <xf numFmtId="165" fontId="6" fillId="2" borderId="39" xfId="2" applyNumberFormat="1" applyFont="1" applyFill="1" applyBorder="1"/>
    <xf numFmtId="0" fontId="6" fillId="2" borderId="24" xfId="2" applyFont="1" applyFill="1" applyBorder="1"/>
    <xf numFmtId="2" fontId="6" fillId="2" borderId="24" xfId="2" applyNumberFormat="1" applyFont="1" applyFill="1" applyBorder="1" applyAlignment="1">
      <alignment horizontal="right"/>
    </xf>
    <xf numFmtId="0" fontId="6" fillId="2" borderId="8" xfId="2" applyFont="1" applyFill="1" applyBorder="1" applyAlignment="1">
      <alignment horizontal="center"/>
    </xf>
    <xf numFmtId="0" fontId="6" fillId="2" borderId="8" xfId="2" applyFont="1" applyFill="1" applyBorder="1" applyAlignment="1">
      <alignment horizontal="left" vertical="center" wrapText="1"/>
    </xf>
    <xf numFmtId="165" fontId="6" fillId="2" borderId="8" xfId="2" applyNumberFormat="1" applyFont="1" applyFill="1" applyBorder="1" applyAlignment="1">
      <alignment horizontal="right" vertical="center"/>
    </xf>
    <xf numFmtId="165" fontId="6" fillId="2" borderId="38" xfId="0" applyNumberFormat="1" applyFont="1" applyFill="1" applyBorder="1" applyAlignment="1" applyProtection="1">
      <alignment horizontal="right" vertical="center"/>
      <protection locked="0"/>
    </xf>
    <xf numFmtId="0" fontId="7" fillId="2" borderId="0" xfId="2" applyFont="1" applyFill="1" applyAlignment="1">
      <alignment horizontal="center"/>
    </xf>
    <xf numFmtId="0" fontId="7" fillId="2" borderId="13" xfId="2" applyFont="1" applyFill="1" applyBorder="1" applyAlignment="1">
      <alignment horizontal="center"/>
    </xf>
    <xf numFmtId="0" fontId="6" fillId="2" borderId="24" xfId="2" applyFont="1" applyFill="1" applyBorder="1" applyAlignment="1">
      <alignment horizontal="left" vertical="center" wrapText="1"/>
    </xf>
    <xf numFmtId="0" fontId="6" fillId="2" borderId="3" xfId="2" applyFont="1" applyFill="1" applyBorder="1" applyAlignment="1">
      <alignment horizontal="left"/>
    </xf>
    <xf numFmtId="0" fontId="6" fillId="2" borderId="35" xfId="0" applyFont="1" applyFill="1" applyBorder="1" applyAlignment="1" applyProtection="1">
      <alignment horizontal="left" vertical="center" wrapText="1"/>
      <protection locked="0"/>
    </xf>
    <xf numFmtId="165" fontId="6" fillId="2" borderId="66" xfId="0" applyNumberFormat="1" applyFont="1" applyFill="1" applyBorder="1" applyAlignment="1" applyProtection="1">
      <alignment horizontal="right" vertical="center"/>
      <protection locked="0"/>
    </xf>
    <xf numFmtId="166" fontId="6" fillId="2" borderId="67" xfId="0" applyNumberFormat="1" applyFont="1" applyFill="1" applyBorder="1" applyAlignment="1" applyProtection="1">
      <alignment horizontal="right" vertical="center"/>
      <protection locked="0"/>
    </xf>
    <xf numFmtId="165" fontId="6" fillId="2" borderId="1" xfId="2" applyNumberFormat="1" applyFont="1" applyFill="1" applyBorder="1"/>
    <xf numFmtId="165" fontId="6" fillId="2" borderId="2" xfId="2" applyNumberFormat="1" applyFont="1" applyFill="1" applyBorder="1"/>
    <xf numFmtId="165" fontId="7" fillId="2" borderId="8" xfId="2" applyNumberFormat="1" applyFont="1" applyFill="1" applyBorder="1"/>
    <xf numFmtId="0" fontId="7" fillId="2" borderId="8" xfId="2" applyFont="1" applyFill="1" applyBorder="1"/>
    <xf numFmtId="1" fontId="6" fillId="2" borderId="1" xfId="2" applyNumberFormat="1" applyFont="1" applyFill="1" applyBorder="1" applyAlignment="1">
      <alignment horizontal="left" vertical="center"/>
    </xf>
    <xf numFmtId="2" fontId="6" fillId="2" borderId="1" xfId="2" applyNumberFormat="1" applyFont="1" applyFill="1" applyBorder="1"/>
    <xf numFmtId="0" fontId="6" fillId="2" borderId="53" xfId="0" applyFont="1" applyFill="1" applyBorder="1" applyAlignment="1" applyProtection="1">
      <alignment horizontal="left" vertical="center" wrapText="1"/>
      <protection locked="0"/>
    </xf>
    <xf numFmtId="0" fontId="6" fillId="2" borderId="66" xfId="0" applyFont="1" applyFill="1" applyBorder="1" applyAlignment="1" applyProtection="1">
      <alignment horizontal="left" vertical="center" wrapText="1"/>
      <protection locked="0"/>
    </xf>
    <xf numFmtId="0" fontId="6" fillId="2" borderId="24" xfId="0" applyFont="1" applyFill="1" applyBorder="1" applyAlignment="1">
      <alignment horizontal="left" vertical="center" wrapText="1"/>
    </xf>
    <xf numFmtId="1" fontId="6" fillId="2" borderId="42" xfId="0" applyNumberFormat="1" applyFont="1" applyFill="1" applyBorder="1" applyAlignment="1" applyProtection="1">
      <alignment horizontal="center" vertical="center"/>
      <protection locked="0"/>
    </xf>
    <xf numFmtId="0" fontId="6" fillId="2" borderId="38" xfId="0" applyFont="1" applyFill="1" applyBorder="1" applyAlignment="1" applyProtection="1">
      <alignment horizontal="center" vertical="center"/>
      <protection locked="0"/>
    </xf>
    <xf numFmtId="165" fontId="6" fillId="2" borderId="43" xfId="0" applyNumberFormat="1" applyFont="1" applyFill="1" applyBorder="1" applyAlignment="1" applyProtection="1">
      <alignment horizontal="right" vertical="center"/>
      <protection locked="0"/>
    </xf>
    <xf numFmtId="165" fontId="6" fillId="2" borderId="44" xfId="0" applyNumberFormat="1" applyFont="1" applyFill="1" applyBorder="1" applyAlignment="1" applyProtection="1">
      <alignment horizontal="right" vertical="center"/>
      <protection locked="0"/>
    </xf>
    <xf numFmtId="166" fontId="6" fillId="2" borderId="42" xfId="0" applyNumberFormat="1" applyFont="1" applyFill="1" applyBorder="1" applyAlignment="1" applyProtection="1">
      <alignment horizontal="right" vertical="center"/>
      <protection locked="0"/>
    </xf>
    <xf numFmtId="2" fontId="6" fillId="2" borderId="24" xfId="2" applyNumberFormat="1" applyFont="1" applyFill="1" applyBorder="1" applyAlignment="1">
      <alignment horizontal="right" vertical="center"/>
    </xf>
    <xf numFmtId="2" fontId="6" fillId="2" borderId="37" xfId="2" applyNumberFormat="1" applyFont="1" applyFill="1" applyBorder="1" applyAlignment="1">
      <alignment vertical="center"/>
    </xf>
    <xf numFmtId="165" fontId="6" fillId="2" borderId="41" xfId="0" applyNumberFormat="1" applyFont="1" applyFill="1" applyBorder="1" applyAlignment="1" applyProtection="1">
      <alignment horizontal="right" vertical="center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165" fontId="6" fillId="2" borderId="68" xfId="0" applyNumberFormat="1" applyFont="1" applyFill="1" applyBorder="1" applyAlignment="1" applyProtection="1">
      <alignment horizontal="right" vertical="center"/>
      <protection locked="0"/>
    </xf>
    <xf numFmtId="165" fontId="6" fillId="2" borderId="15" xfId="0" applyNumberFormat="1" applyFont="1" applyFill="1" applyBorder="1" applyAlignment="1" applyProtection="1">
      <alignment horizontal="right" vertical="center"/>
      <protection locked="0"/>
    </xf>
    <xf numFmtId="165" fontId="6" fillId="2" borderId="69" xfId="0" applyNumberFormat="1" applyFont="1" applyFill="1" applyBorder="1" applyAlignment="1" applyProtection="1">
      <alignment horizontal="right" vertical="center"/>
      <protection locked="0"/>
    </xf>
    <xf numFmtId="165" fontId="6" fillId="2" borderId="65" xfId="0" applyNumberFormat="1" applyFont="1" applyFill="1" applyBorder="1" applyAlignment="1" applyProtection="1">
      <alignment horizontal="right" vertical="center"/>
      <protection locked="0"/>
    </xf>
    <xf numFmtId="0" fontId="6" fillId="2" borderId="53" xfId="0" applyFont="1" applyFill="1" applyBorder="1" applyAlignment="1" applyProtection="1">
      <alignment vertical="center"/>
      <protection locked="0"/>
    </xf>
    <xf numFmtId="166" fontId="6" fillId="2" borderId="58" xfId="0" applyNumberFormat="1" applyFont="1" applyFill="1" applyBorder="1" applyAlignment="1" applyProtection="1">
      <alignment horizontal="right" vertical="center"/>
      <protection locked="0"/>
    </xf>
    <xf numFmtId="164" fontId="6" fillId="2" borderId="4" xfId="1" applyFont="1" applyFill="1" applyBorder="1" applyAlignment="1" applyProtection="1">
      <alignment horizontal="right" vertical="center"/>
      <protection locked="0"/>
    </xf>
    <xf numFmtId="165" fontId="7" fillId="2" borderId="53" xfId="0" applyNumberFormat="1" applyFont="1" applyFill="1" applyBorder="1" applyAlignment="1" applyProtection="1">
      <alignment horizontal="right" vertical="center"/>
      <protection locked="0"/>
    </xf>
    <xf numFmtId="165" fontId="6" fillId="2" borderId="26" xfId="0" applyNumberFormat="1" applyFont="1" applyFill="1" applyBorder="1" applyAlignment="1" applyProtection="1">
      <alignment horizontal="right" vertical="center"/>
      <protection locked="0"/>
    </xf>
    <xf numFmtId="0" fontId="10" fillId="3" borderId="0" xfId="0" applyFont="1" applyFill="1" applyAlignment="1" applyProtection="1">
      <alignment vertical="center"/>
      <protection locked="0"/>
    </xf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10" fillId="3" borderId="60" xfId="0" applyFont="1" applyFill="1" applyBorder="1" applyAlignment="1" applyProtection="1">
      <alignment vertical="center"/>
      <protection locked="0"/>
    </xf>
    <xf numFmtId="0" fontId="6" fillId="2" borderId="45" xfId="0" applyFont="1" applyFill="1" applyBorder="1" applyAlignment="1" applyProtection="1">
      <alignment horizontal="left" vertical="center" wrapText="1"/>
      <protection locked="0"/>
    </xf>
    <xf numFmtId="0" fontId="6" fillId="2" borderId="28" xfId="2" applyFont="1" applyFill="1" applyBorder="1" applyAlignment="1">
      <alignment horizontal="center"/>
    </xf>
    <xf numFmtId="0" fontId="7" fillId="2" borderId="33" xfId="2" applyFont="1" applyFill="1" applyBorder="1"/>
    <xf numFmtId="2" fontId="6" fillId="2" borderId="1" xfId="0" applyNumberFormat="1" applyFont="1" applyFill="1" applyBorder="1" applyAlignment="1">
      <alignment horizontal="right" vertical="center"/>
    </xf>
    <xf numFmtId="2" fontId="6" fillId="2" borderId="25" xfId="0" applyNumberFormat="1" applyFont="1" applyFill="1" applyBorder="1" applyAlignment="1">
      <alignment horizontal="right" vertical="center"/>
    </xf>
    <xf numFmtId="165" fontId="7" fillId="2" borderId="38" xfId="2" applyNumberFormat="1" applyFont="1" applyFill="1" applyBorder="1"/>
    <xf numFmtId="2" fontId="6" fillId="2" borderId="32" xfId="2" applyNumberFormat="1" applyFont="1" applyFill="1" applyBorder="1" applyAlignment="1">
      <alignment horizontal="right" vertical="center"/>
    </xf>
    <xf numFmtId="2" fontId="6" fillId="2" borderId="39" xfId="2" applyNumberFormat="1" applyFont="1" applyFill="1" applyBorder="1" applyAlignment="1">
      <alignment vertical="center"/>
    </xf>
    <xf numFmtId="2" fontId="6" fillId="2" borderId="25" xfId="2" applyNumberFormat="1" applyFont="1" applyFill="1" applyBorder="1"/>
    <xf numFmtId="165" fontId="6" fillId="2" borderId="37" xfId="2" applyNumberFormat="1" applyFont="1" applyFill="1" applyBorder="1"/>
    <xf numFmtId="0" fontId="7" fillId="2" borderId="45" xfId="2" applyFont="1" applyFill="1" applyBorder="1"/>
    <xf numFmtId="165" fontId="7" fillId="2" borderId="43" xfId="2" applyNumberFormat="1" applyFont="1" applyFill="1" applyBorder="1"/>
    <xf numFmtId="0" fontId="6" fillId="2" borderId="13" xfId="0" applyFont="1" applyFill="1" applyBorder="1" applyAlignment="1" applyProtection="1">
      <alignment horizontal="center" vertical="center"/>
      <protection locked="0"/>
    </xf>
    <xf numFmtId="1" fontId="6" fillId="2" borderId="67" xfId="0" applyNumberFormat="1" applyFont="1" applyFill="1" applyBorder="1" applyAlignment="1" applyProtection="1">
      <alignment horizontal="center" vertical="center"/>
      <protection locked="0"/>
    </xf>
    <xf numFmtId="0" fontId="6" fillId="2" borderId="47" xfId="0" applyFont="1" applyFill="1" applyBorder="1" applyAlignment="1" applyProtection="1">
      <alignment horizontal="center" vertical="center"/>
      <protection locked="0"/>
    </xf>
    <xf numFmtId="165" fontId="6" fillId="2" borderId="49" xfId="0" applyNumberFormat="1" applyFont="1" applyFill="1" applyBorder="1" applyAlignment="1" applyProtection="1">
      <alignment horizontal="left" vertical="center"/>
      <protection locked="0"/>
    </xf>
    <xf numFmtId="166" fontId="6" fillId="2" borderId="52" xfId="0" applyNumberFormat="1" applyFont="1" applyFill="1" applyBorder="1" applyAlignment="1" applyProtection="1">
      <alignment horizontal="right" vertical="center"/>
      <protection locked="0"/>
    </xf>
    <xf numFmtId="0" fontId="6" fillId="2" borderId="23" xfId="0" applyFont="1" applyFill="1" applyBorder="1" applyAlignment="1" applyProtection="1">
      <alignment horizontal="left" vertical="center" wrapText="1"/>
      <protection locked="0"/>
    </xf>
    <xf numFmtId="0" fontId="4" fillId="2" borderId="66" xfId="0" applyFont="1" applyFill="1" applyBorder="1" applyAlignment="1" applyProtection="1">
      <alignment horizontal="left" vertical="center" wrapText="1"/>
      <protection locked="0"/>
    </xf>
    <xf numFmtId="0" fontId="7" fillId="2" borderId="48" xfId="0" applyFont="1" applyFill="1" applyBorder="1" applyAlignment="1" applyProtection="1">
      <alignment horizontal="left" vertical="center" wrapText="1"/>
      <protection locked="0"/>
    </xf>
    <xf numFmtId="165" fontId="6" fillId="2" borderId="64" xfId="0" applyNumberFormat="1" applyFont="1" applyFill="1" applyBorder="1" applyAlignment="1" applyProtection="1">
      <alignment horizontal="right" vertical="center"/>
      <protection locked="0"/>
    </xf>
    <xf numFmtId="1" fontId="6" fillId="2" borderId="49" xfId="0" applyNumberFormat="1" applyFont="1" applyFill="1" applyBorder="1" applyAlignment="1" applyProtection="1">
      <alignment horizontal="center" vertical="center"/>
      <protection locked="0"/>
    </xf>
    <xf numFmtId="0" fontId="7" fillId="2" borderId="35" xfId="0" applyFont="1" applyFill="1" applyBorder="1" applyAlignment="1" applyProtection="1">
      <alignment horizontal="left" vertical="center" wrapText="1"/>
      <protection locked="0"/>
    </xf>
    <xf numFmtId="0" fontId="7" fillId="2" borderId="49" xfId="0" applyFont="1" applyFill="1" applyBorder="1" applyAlignment="1" applyProtection="1">
      <alignment horizontal="left" vertical="center" wrapText="1"/>
      <protection locked="0"/>
    </xf>
    <xf numFmtId="0" fontId="6" fillId="2" borderId="67" xfId="0" applyFont="1" applyFill="1" applyBorder="1" applyAlignment="1" applyProtection="1">
      <alignment horizontal="center" vertical="center"/>
      <protection locked="0"/>
    </xf>
    <xf numFmtId="165" fontId="7" fillId="2" borderId="6" xfId="0" applyNumberFormat="1" applyFont="1" applyFill="1" applyBorder="1" applyAlignment="1" applyProtection="1">
      <alignment horizontal="right" vertical="center"/>
      <protection locked="0"/>
    </xf>
    <xf numFmtId="0" fontId="7" fillId="2" borderId="18" xfId="2" applyFont="1" applyFill="1" applyBorder="1" applyAlignment="1">
      <alignment horizontal="center"/>
    </xf>
    <xf numFmtId="0" fontId="7" fillId="2" borderId="13" xfId="2" applyFont="1" applyFill="1" applyBorder="1" applyAlignment="1">
      <alignment horizontal="center"/>
    </xf>
    <xf numFmtId="0" fontId="7" fillId="2" borderId="27" xfId="2" applyFont="1" applyFill="1" applyBorder="1" applyAlignment="1">
      <alignment horizontal="center"/>
    </xf>
    <xf numFmtId="0" fontId="7" fillId="2" borderId="40" xfId="2" applyFont="1" applyFill="1" applyBorder="1" applyAlignment="1">
      <alignment horizontal="center"/>
    </xf>
    <xf numFmtId="0" fontId="7" fillId="2" borderId="10" xfId="2" applyFont="1" applyFill="1" applyBorder="1" applyAlignment="1">
      <alignment horizontal="center"/>
    </xf>
    <xf numFmtId="0" fontId="7" fillId="2" borderId="11" xfId="2" applyFont="1" applyFill="1" applyBorder="1" applyAlignment="1">
      <alignment horizontal="center" vertical="center" wrapText="1"/>
    </xf>
    <xf numFmtId="0" fontId="7" fillId="2" borderId="14" xfId="2" applyFont="1" applyFill="1" applyBorder="1" applyAlignment="1">
      <alignment horizontal="center" vertical="center"/>
    </xf>
    <xf numFmtId="0" fontId="7" fillId="2" borderId="12" xfId="2" applyFont="1" applyFill="1" applyBorder="1" applyAlignment="1">
      <alignment horizontal="center" vertical="center"/>
    </xf>
    <xf numFmtId="0" fontId="7" fillId="2" borderId="30" xfId="2" applyFont="1" applyFill="1" applyBorder="1" applyAlignment="1">
      <alignment horizontal="center"/>
    </xf>
    <xf numFmtId="0" fontId="7" fillId="2" borderId="0" xfId="2" applyFont="1" applyFill="1" applyAlignment="1">
      <alignment horizontal="center"/>
    </xf>
    <xf numFmtId="0" fontId="7" fillId="2" borderId="52" xfId="2" applyFont="1" applyFill="1" applyBorder="1" applyAlignment="1">
      <alignment horizontal="center"/>
    </xf>
    <xf numFmtId="0" fontId="6" fillId="2" borderId="11" xfId="2" applyFont="1" applyFill="1" applyBorder="1" applyAlignment="1">
      <alignment horizontal="right"/>
    </xf>
    <xf numFmtId="0" fontId="6" fillId="2" borderId="17" xfId="2" applyFont="1" applyFill="1" applyBorder="1" applyAlignment="1">
      <alignment horizontal="right"/>
    </xf>
    <xf numFmtId="0" fontId="7" fillId="2" borderId="45" xfId="2" applyFont="1" applyFill="1" applyBorder="1" applyAlignment="1">
      <alignment horizontal="center"/>
    </xf>
    <xf numFmtId="0" fontId="7" fillId="2" borderId="38" xfId="2" applyFont="1" applyFill="1" applyBorder="1" applyAlignment="1">
      <alignment horizontal="center"/>
    </xf>
    <xf numFmtId="165" fontId="6" fillId="2" borderId="11" xfId="2" applyNumberFormat="1" applyFont="1" applyFill="1" applyBorder="1" applyAlignment="1">
      <alignment horizontal="center" vertical="center"/>
    </xf>
    <xf numFmtId="165" fontId="6" fillId="2" borderId="12" xfId="2" applyNumberFormat="1" applyFont="1" applyFill="1" applyBorder="1" applyAlignment="1">
      <alignment horizontal="center" vertical="center"/>
    </xf>
    <xf numFmtId="0" fontId="7" fillId="2" borderId="11" xfId="2" applyFont="1" applyFill="1" applyBorder="1" applyAlignment="1">
      <alignment horizontal="center"/>
    </xf>
    <xf numFmtId="0" fontId="7" fillId="2" borderId="14" xfId="2" applyFont="1" applyFill="1" applyBorder="1" applyAlignment="1">
      <alignment horizontal="center"/>
    </xf>
    <xf numFmtId="0" fontId="7" fillId="2" borderId="12" xfId="2" applyFont="1" applyFill="1" applyBorder="1" applyAlignment="1">
      <alignment horizontal="center"/>
    </xf>
    <xf numFmtId="0" fontId="7" fillId="2" borderId="17" xfId="2" applyFont="1" applyFill="1" applyBorder="1" applyAlignment="1">
      <alignment horizontal="center"/>
    </xf>
    <xf numFmtId="0" fontId="6" fillId="2" borderId="11" xfId="2" applyFont="1" applyFill="1" applyBorder="1" applyAlignment="1">
      <alignment horizontal="center"/>
    </xf>
    <xf numFmtId="0" fontId="6" fillId="2" borderId="14" xfId="2" applyFont="1" applyFill="1" applyBorder="1" applyAlignment="1">
      <alignment horizontal="center"/>
    </xf>
    <xf numFmtId="0" fontId="6" fillId="2" borderId="12" xfId="2" applyFont="1" applyFill="1" applyBorder="1" applyAlignment="1">
      <alignment horizontal="center"/>
    </xf>
    <xf numFmtId="0" fontId="12" fillId="2" borderId="57" xfId="0" applyFont="1" applyFill="1" applyBorder="1" applyAlignment="1" applyProtection="1">
      <alignment horizontal="center" vertical="center" wrapText="1"/>
      <protection locked="0"/>
    </xf>
    <xf numFmtId="0" fontId="8" fillId="2" borderId="54" xfId="0" applyFont="1" applyFill="1" applyBorder="1" applyAlignment="1" applyProtection="1">
      <alignment horizontal="center" vertical="center"/>
      <protection locked="0"/>
    </xf>
  </cellXfs>
  <cellStyles count="5">
    <cellStyle name="Comma" xfId="1" builtinId="3"/>
    <cellStyle name="Comma 2" xfId="4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00"/>
      <color rgb="FFE8FF0D"/>
      <color rgb="FFFF9900"/>
      <color rgb="FFCC6600"/>
      <color rgb="FFA88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123264</xdr:rowOff>
    </xdr:from>
    <xdr:to>
      <xdr:col>1</xdr:col>
      <xdr:colOff>804762</xdr:colOff>
      <xdr:row>1</xdr:row>
      <xdr:rowOff>193222</xdr:rowOff>
    </xdr:to>
    <xdr:pic>
      <xdr:nvPicPr>
        <xdr:cNvPr id="2" name="Picture 1" descr="logo.jpg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3286" y="123264"/>
          <a:ext cx="1131333" cy="723101"/>
        </a:xfrm>
        <a:prstGeom prst="rect">
          <a:avLst/>
        </a:prstGeom>
      </xdr:spPr>
    </xdr:pic>
    <xdr:clientData/>
  </xdr:twoCellAnchor>
  <xdr:twoCellAnchor editAs="oneCell">
    <xdr:from>
      <xdr:col>20</xdr:col>
      <xdr:colOff>1251856</xdr:colOff>
      <xdr:row>0</xdr:row>
      <xdr:rowOff>83345</xdr:rowOff>
    </xdr:from>
    <xdr:to>
      <xdr:col>21</xdr:col>
      <xdr:colOff>1483178</xdr:colOff>
      <xdr:row>2</xdr:row>
      <xdr:rowOff>163286</xdr:rowOff>
    </xdr:to>
    <xdr:pic>
      <xdr:nvPicPr>
        <xdr:cNvPr id="4" name="Picture 3" descr="Centanery1.png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/>
        </a:blip>
        <a:stretch>
          <a:fillRect/>
        </a:stretch>
      </xdr:blipFill>
      <xdr:spPr>
        <a:xfrm>
          <a:off x="18301606" y="83345"/>
          <a:ext cx="1592037" cy="1114084"/>
        </a:xfrm>
        <a:prstGeom prst="rect">
          <a:avLst/>
        </a:prstGeom>
        <a:noFill/>
        <a:ln w="0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E8FF0D"/>
  </sheetPr>
  <dimension ref="A1:I133"/>
  <sheetViews>
    <sheetView zoomScaleSheetLayoutView="100" workbookViewId="0">
      <selection activeCell="B75" sqref="B75"/>
    </sheetView>
  </sheetViews>
  <sheetFormatPr defaultColWidth="21.7109375" defaultRowHeight="15.75"/>
  <cols>
    <col min="1" max="1" width="7.85546875" style="2" bestFit="1" customWidth="1"/>
    <col min="2" max="2" width="29" style="2" customWidth="1"/>
    <col min="3" max="3" width="17.7109375" style="2" bestFit="1" customWidth="1"/>
    <col min="4" max="4" width="16.85546875" style="2" bestFit="1" customWidth="1"/>
    <col min="5" max="5" width="20.85546875" style="2" customWidth="1"/>
    <col min="6" max="16384" width="21.7109375" style="2"/>
  </cols>
  <sheetData>
    <row r="1" spans="1:5" ht="44.25" customHeight="1" thickBot="1">
      <c r="A1" s="194" t="s">
        <v>160</v>
      </c>
      <c r="B1" s="195"/>
      <c r="C1" s="195"/>
      <c r="D1" s="195"/>
      <c r="E1" s="196"/>
    </row>
    <row r="2" spans="1:5" ht="22.5" customHeight="1" thickBot="1">
      <c r="A2" s="191" t="s">
        <v>70</v>
      </c>
      <c r="B2" s="192"/>
      <c r="C2" s="192"/>
      <c r="D2" s="192"/>
      <c r="E2" s="193"/>
    </row>
    <row r="3" spans="1:5" ht="16.5" thickBot="1">
      <c r="A3" s="164" t="s">
        <v>62</v>
      </c>
      <c r="B3" s="26" t="s">
        <v>63</v>
      </c>
      <c r="C3" s="26" t="s">
        <v>64</v>
      </c>
      <c r="D3" s="26" t="s">
        <v>65</v>
      </c>
      <c r="E3" s="165" t="s">
        <v>66</v>
      </c>
    </row>
    <row r="4" spans="1:5">
      <c r="A4" s="9">
        <v>1</v>
      </c>
      <c r="B4" s="17" t="s">
        <v>55</v>
      </c>
      <c r="C4" s="117" t="e">
        <f>#REF!</f>
        <v>#REF!</v>
      </c>
      <c r="D4" s="117" t="e">
        <f>#REF!</f>
        <v>#REF!</v>
      </c>
      <c r="E4" s="118" t="e">
        <f>#REF!</f>
        <v>#REF!</v>
      </c>
    </row>
    <row r="5" spans="1:5">
      <c r="A5" s="10">
        <v>2</v>
      </c>
      <c r="B5" s="11" t="s">
        <v>56</v>
      </c>
      <c r="C5" s="12" t="e">
        <f>#REF!</f>
        <v>#REF!</v>
      </c>
      <c r="D5" s="12" t="e">
        <f>#REF!</f>
        <v>#REF!</v>
      </c>
      <c r="E5" s="40" t="e">
        <f>#REF!</f>
        <v>#REF!</v>
      </c>
    </row>
    <row r="6" spans="1:5">
      <c r="A6" s="10">
        <v>3</v>
      </c>
      <c r="B6" s="11" t="s">
        <v>78</v>
      </c>
      <c r="C6" s="12" t="e">
        <f>#REF!</f>
        <v>#REF!</v>
      </c>
      <c r="D6" s="12" t="e">
        <f>#REF!</f>
        <v>#REF!</v>
      </c>
      <c r="E6" s="40" t="e">
        <f>#REF!</f>
        <v>#REF!</v>
      </c>
    </row>
    <row r="7" spans="1:5">
      <c r="A7" s="10">
        <v>4</v>
      </c>
      <c r="B7" s="11" t="s">
        <v>84</v>
      </c>
      <c r="C7" s="12" t="e">
        <f>#REF!</f>
        <v>#REF!</v>
      </c>
      <c r="D7" s="12" t="e">
        <f>#REF!</f>
        <v>#REF!</v>
      </c>
      <c r="E7" s="40" t="e">
        <f>#REF!</f>
        <v>#REF!</v>
      </c>
    </row>
    <row r="8" spans="1:5">
      <c r="A8" s="10">
        <v>5</v>
      </c>
      <c r="B8" s="11" t="s">
        <v>83</v>
      </c>
      <c r="C8" s="8" t="e">
        <f>#REF!</f>
        <v>#REF!</v>
      </c>
      <c r="D8" s="8" t="e">
        <f>#REF!</f>
        <v>#REF!</v>
      </c>
      <c r="E8" s="41" t="e">
        <f>#REF!</f>
        <v>#REF!</v>
      </c>
    </row>
    <row r="9" spans="1:5">
      <c r="A9" s="10">
        <v>6</v>
      </c>
      <c r="B9" s="11" t="s">
        <v>89</v>
      </c>
      <c r="C9" s="8" t="e">
        <f>#REF!</f>
        <v>#REF!</v>
      </c>
      <c r="D9" s="8" t="e">
        <f>#REF!</f>
        <v>#REF!</v>
      </c>
      <c r="E9" s="41" t="e">
        <f>#REF!</f>
        <v>#REF!</v>
      </c>
    </row>
    <row r="10" spans="1:5">
      <c r="A10" s="10">
        <v>7</v>
      </c>
      <c r="B10" s="11" t="s">
        <v>90</v>
      </c>
      <c r="C10" s="8" t="e">
        <f>#REF!</f>
        <v>#REF!</v>
      </c>
      <c r="D10" s="8" t="e">
        <f>#REF!</f>
        <v>#REF!</v>
      </c>
      <c r="E10" s="41" t="e">
        <f>#REF!</f>
        <v>#REF!</v>
      </c>
    </row>
    <row r="11" spans="1:5">
      <c r="A11" s="10">
        <v>8</v>
      </c>
      <c r="B11" s="11" t="s">
        <v>94</v>
      </c>
      <c r="C11" s="8" t="e">
        <f>#REF!</f>
        <v>#REF!</v>
      </c>
      <c r="D11" s="8" t="e">
        <f>#REF!</f>
        <v>#REF!</v>
      </c>
      <c r="E11" s="41" t="e">
        <f>#REF!</f>
        <v>#REF!</v>
      </c>
    </row>
    <row r="12" spans="1:5">
      <c r="A12" s="10">
        <v>9</v>
      </c>
      <c r="B12" s="11" t="s">
        <v>96</v>
      </c>
      <c r="C12" s="8" t="e">
        <f>#REF!</f>
        <v>#REF!</v>
      </c>
      <c r="D12" s="8" t="e">
        <f>#REF!</f>
        <v>#REF!</v>
      </c>
      <c r="E12" s="41" t="e">
        <f>#REF!</f>
        <v>#REF!</v>
      </c>
    </row>
    <row r="13" spans="1:5">
      <c r="A13" s="10">
        <v>10</v>
      </c>
      <c r="B13" s="11" t="s">
        <v>104</v>
      </c>
      <c r="C13" s="8" t="e">
        <f>#REF!</f>
        <v>#REF!</v>
      </c>
      <c r="D13" s="8" t="e">
        <f>#REF!</f>
        <v>#REF!</v>
      </c>
      <c r="E13" s="41" t="e">
        <f>#REF!</f>
        <v>#REF!</v>
      </c>
    </row>
    <row r="14" spans="1:5">
      <c r="A14" s="10">
        <v>11</v>
      </c>
      <c r="B14" s="37" t="s">
        <v>126</v>
      </c>
      <c r="C14" s="8" t="e">
        <f>#REF!</f>
        <v>#REF!</v>
      </c>
      <c r="D14" s="8" t="e">
        <f>#REF!</f>
        <v>#REF!</v>
      </c>
      <c r="E14" s="41" t="e">
        <f>#REF!</f>
        <v>#REF!</v>
      </c>
    </row>
    <row r="15" spans="1:5">
      <c r="A15" s="10">
        <v>12</v>
      </c>
      <c r="B15" s="37" t="s">
        <v>138</v>
      </c>
      <c r="C15" s="8" t="e">
        <f>#REF!</f>
        <v>#REF!</v>
      </c>
      <c r="D15" s="8" t="e">
        <f>#REF!</f>
        <v>#REF!</v>
      </c>
      <c r="E15" s="41" t="e">
        <f>#REF!</f>
        <v>#REF!</v>
      </c>
    </row>
    <row r="16" spans="1:5">
      <c r="A16" s="10">
        <v>13</v>
      </c>
      <c r="B16" s="37" t="s">
        <v>134</v>
      </c>
      <c r="C16" s="8" t="e">
        <f>#REF!</f>
        <v>#REF!</v>
      </c>
      <c r="D16" s="8" t="e">
        <f>#REF!</f>
        <v>#REF!</v>
      </c>
      <c r="E16" s="41" t="e">
        <f>#REF!</f>
        <v>#REF!</v>
      </c>
    </row>
    <row r="17" spans="1:5">
      <c r="A17" s="10">
        <v>14</v>
      </c>
      <c r="B17" s="37" t="s">
        <v>135</v>
      </c>
      <c r="C17" s="8" t="e">
        <f>#REF!</f>
        <v>#REF!</v>
      </c>
      <c r="D17" s="8" t="e">
        <f>#REF!</f>
        <v>#REF!</v>
      </c>
      <c r="E17" s="41" t="e">
        <f>#REF!</f>
        <v>#REF!</v>
      </c>
    </row>
    <row r="18" spans="1:5">
      <c r="A18" s="10">
        <v>15</v>
      </c>
      <c r="B18" s="37" t="s">
        <v>141</v>
      </c>
      <c r="C18" s="8" t="e">
        <f>#REF!</f>
        <v>#REF!</v>
      </c>
      <c r="D18" s="8" t="e">
        <f>#REF!</f>
        <v>#REF!</v>
      </c>
      <c r="E18" s="41" t="e">
        <f>#REF!</f>
        <v>#REF!</v>
      </c>
    </row>
    <row r="19" spans="1:5">
      <c r="A19" s="10">
        <v>16</v>
      </c>
      <c r="B19" s="37" t="s">
        <v>136</v>
      </c>
      <c r="C19" s="8" t="e">
        <f>#REF!</f>
        <v>#REF!</v>
      </c>
      <c r="D19" s="8" t="e">
        <f>#REF!</f>
        <v>#REF!</v>
      </c>
      <c r="E19" s="41" t="e">
        <f>#REF!</f>
        <v>#REF!</v>
      </c>
    </row>
    <row r="20" spans="1:5">
      <c r="A20" s="10">
        <v>17</v>
      </c>
      <c r="B20" s="11" t="s">
        <v>111</v>
      </c>
      <c r="C20" s="12" t="e">
        <f>#REF!</f>
        <v>#REF!</v>
      </c>
      <c r="D20" s="1" t="e">
        <f>#REF!</f>
        <v>#REF!</v>
      </c>
      <c r="E20" s="40" t="e">
        <f>#REF!</f>
        <v>#REF!</v>
      </c>
    </row>
    <row r="21" spans="1:5">
      <c r="A21" s="10">
        <v>18</v>
      </c>
      <c r="B21" s="11" t="s">
        <v>142</v>
      </c>
      <c r="C21" s="166" t="e">
        <f>#REF!</f>
        <v>#REF!</v>
      </c>
      <c r="D21" s="166" t="e">
        <f>#REF!</f>
        <v>#REF!</v>
      </c>
      <c r="E21" s="167" t="e">
        <f>#REF!</f>
        <v>#REF!</v>
      </c>
    </row>
    <row r="22" spans="1:5">
      <c r="A22" s="10">
        <v>19</v>
      </c>
      <c r="B22" s="11" t="s">
        <v>143</v>
      </c>
      <c r="C22" s="12" t="e">
        <f>#REF!</f>
        <v>#REF!</v>
      </c>
      <c r="D22" s="1" t="e">
        <f>#REF!</f>
        <v>#REF!</v>
      </c>
      <c r="E22" s="40" t="e">
        <f>#REF!</f>
        <v>#REF!</v>
      </c>
    </row>
    <row r="23" spans="1:5" ht="16.5" thickBot="1">
      <c r="A23" s="13">
        <v>20</v>
      </c>
      <c r="B23" s="140" t="s">
        <v>123</v>
      </c>
      <c r="C23" s="146" t="e">
        <f>#REF!</f>
        <v>#REF!</v>
      </c>
      <c r="D23" s="146" t="e">
        <f>#REF!</f>
        <v>#REF!</v>
      </c>
      <c r="E23" s="147" t="e">
        <f>#REF!</f>
        <v>#REF!</v>
      </c>
    </row>
    <row r="24" spans="1:5" ht="19.5" customHeight="1" thickBot="1">
      <c r="A24" s="200" t="s">
        <v>11</v>
      </c>
      <c r="B24" s="201"/>
      <c r="C24" s="14" t="e">
        <f>SUM(C4:C23)</f>
        <v>#REF!</v>
      </c>
      <c r="D24" s="14" t="e">
        <f>SUM(D4:D23)</f>
        <v>#REF!</v>
      </c>
      <c r="E24" s="43" t="e">
        <f>SUM(E4:E23)</f>
        <v>#REF!</v>
      </c>
    </row>
    <row r="25" spans="1:5" ht="18.75" customHeight="1" thickBot="1">
      <c r="A25" s="191" t="s">
        <v>87</v>
      </c>
      <c r="B25" s="192"/>
      <c r="C25" s="192"/>
      <c r="D25" s="192"/>
      <c r="E25" s="193"/>
    </row>
    <row r="26" spans="1:5" ht="16.5" thickBot="1">
      <c r="A26" s="15" t="s">
        <v>62</v>
      </c>
      <c r="B26" s="126" t="s">
        <v>63</v>
      </c>
      <c r="C26" s="126" t="s">
        <v>97</v>
      </c>
      <c r="D26" s="126" t="s">
        <v>65</v>
      </c>
      <c r="E26" s="44" t="s">
        <v>66</v>
      </c>
    </row>
    <row r="27" spans="1:5">
      <c r="A27" s="9">
        <v>1</v>
      </c>
      <c r="B27" s="17" t="s">
        <v>130</v>
      </c>
      <c r="C27" s="117" t="e">
        <f>Teach!#REF!</f>
        <v>#REF!</v>
      </c>
      <c r="D27" s="117" t="e">
        <f>Teach!#REF!</f>
        <v>#REF!</v>
      </c>
      <c r="E27" s="118" t="e">
        <f>Teach!#REF!</f>
        <v>#REF!</v>
      </c>
    </row>
    <row r="28" spans="1:5">
      <c r="A28" s="10">
        <v>2</v>
      </c>
      <c r="B28" s="11" t="s">
        <v>131</v>
      </c>
      <c r="C28" s="12">
        <f>Teach!L8</f>
        <v>200</v>
      </c>
      <c r="D28" s="12">
        <f>Teach!M8</f>
        <v>3780</v>
      </c>
      <c r="E28" s="40">
        <f>Teach!N8</f>
        <v>350</v>
      </c>
    </row>
    <row r="29" spans="1:5">
      <c r="A29" s="10">
        <v>3</v>
      </c>
      <c r="B29" s="11" t="s">
        <v>92</v>
      </c>
      <c r="C29" s="12" t="e">
        <f>Teach!#REF!</f>
        <v>#REF!</v>
      </c>
      <c r="D29" s="12" t="e">
        <f>Teach!#REF!</f>
        <v>#REF!</v>
      </c>
      <c r="E29" s="40" t="e">
        <f>Teach!#REF!</f>
        <v>#REF!</v>
      </c>
    </row>
    <row r="30" spans="1:5">
      <c r="A30" s="10">
        <v>4</v>
      </c>
      <c r="B30" s="136" t="s">
        <v>149</v>
      </c>
      <c r="C30" s="8" t="e">
        <f>Teach!#REF!</f>
        <v>#REF!</v>
      </c>
      <c r="D30" s="8" t="e">
        <f>Teach!#REF!</f>
        <v>#REF!</v>
      </c>
      <c r="E30" s="41" t="e">
        <f>Teach!#REF!</f>
        <v>#REF!</v>
      </c>
    </row>
    <row r="31" spans="1:5" ht="16.5" thickBot="1">
      <c r="A31" s="202" t="s">
        <v>11</v>
      </c>
      <c r="B31" s="203"/>
      <c r="C31" s="168" t="e">
        <f>SUM(C27:C30)</f>
        <v>#REF!</v>
      </c>
      <c r="D31" s="168" t="e">
        <f>SUM(D27:D30)</f>
        <v>#REF!</v>
      </c>
      <c r="E31" s="168" t="e">
        <f>SUM(E27:E30)</f>
        <v>#REF!</v>
      </c>
    </row>
    <row r="32" spans="1:5">
      <c r="A32" s="38"/>
      <c r="B32" s="125"/>
      <c r="C32" s="19"/>
      <c r="D32" s="19"/>
      <c r="E32" s="19"/>
    </row>
    <row r="33" spans="1:5" ht="16.5" thickBot="1">
      <c r="A33" s="38"/>
      <c r="B33" s="125"/>
      <c r="C33" s="19"/>
      <c r="D33" s="19"/>
      <c r="E33" s="19"/>
    </row>
    <row r="34" spans="1:5" s="3" customFormat="1">
      <c r="A34" s="191" t="s">
        <v>61</v>
      </c>
      <c r="B34" s="192"/>
      <c r="C34" s="192"/>
      <c r="D34" s="192"/>
      <c r="E34" s="193"/>
    </row>
    <row r="35" spans="1:5" s="3" customFormat="1" ht="16.5" thickBot="1">
      <c r="A35" s="197" t="s">
        <v>69</v>
      </c>
      <c r="B35" s="198"/>
      <c r="C35" s="198"/>
      <c r="D35" s="198"/>
      <c r="E35" s="199"/>
    </row>
    <row r="36" spans="1:5" ht="16.5" thickBot="1">
      <c r="A36" s="15" t="s">
        <v>62</v>
      </c>
      <c r="B36" s="20" t="s">
        <v>63</v>
      </c>
      <c r="C36" s="20" t="s">
        <v>64</v>
      </c>
      <c r="D36" s="20" t="s">
        <v>65</v>
      </c>
      <c r="E36" s="46" t="s">
        <v>66</v>
      </c>
    </row>
    <row r="37" spans="1:5">
      <c r="A37" s="9">
        <v>1</v>
      </c>
      <c r="B37" s="17" t="s">
        <v>21</v>
      </c>
      <c r="C37" s="7" t="e">
        <f>#REF!</f>
        <v>#REF!</v>
      </c>
      <c r="D37" s="7" t="e">
        <f>#REF!</f>
        <v>#REF!</v>
      </c>
      <c r="E37" s="47" t="e">
        <f>#REF!</f>
        <v>#REF!</v>
      </c>
    </row>
    <row r="38" spans="1:5">
      <c r="A38" s="10">
        <v>2</v>
      </c>
      <c r="B38" s="11" t="s">
        <v>22</v>
      </c>
      <c r="C38" s="1" t="e">
        <f>#REF!</f>
        <v>#REF!</v>
      </c>
      <c r="D38" s="1" t="e">
        <f>#REF!</f>
        <v>#REF!</v>
      </c>
      <c r="E38" s="42" t="e">
        <f>#REF!</f>
        <v>#REF!</v>
      </c>
    </row>
    <row r="39" spans="1:5">
      <c r="A39" s="10">
        <v>3</v>
      </c>
      <c r="B39" s="11" t="s">
        <v>43</v>
      </c>
      <c r="C39" s="1" t="e">
        <f>#REF!</f>
        <v>#REF!</v>
      </c>
      <c r="D39" s="1" t="e">
        <f>#REF!</f>
        <v>#REF!</v>
      </c>
      <c r="E39" s="42" t="e">
        <f>#REF!</f>
        <v>#REF!</v>
      </c>
    </row>
    <row r="40" spans="1:5">
      <c r="A40" s="10">
        <v>4</v>
      </c>
      <c r="B40" s="11" t="s">
        <v>29</v>
      </c>
      <c r="C40" s="1" t="e">
        <f>#REF!</f>
        <v>#REF!</v>
      </c>
      <c r="D40" s="1" t="e">
        <f>#REF!</f>
        <v>#REF!</v>
      </c>
      <c r="E40" s="42" t="e">
        <f>#REF!</f>
        <v>#REF!</v>
      </c>
    </row>
    <row r="41" spans="1:5">
      <c r="A41" s="10">
        <v>5</v>
      </c>
      <c r="B41" s="11" t="s">
        <v>28</v>
      </c>
      <c r="C41" s="1" t="e">
        <f>#REF!</f>
        <v>#REF!</v>
      </c>
      <c r="D41" s="1" t="e">
        <f>#REF!</f>
        <v>#REF!</v>
      </c>
      <c r="E41" s="42" t="e">
        <f>#REF!</f>
        <v>#REF!</v>
      </c>
    </row>
    <row r="42" spans="1:5">
      <c r="A42" s="10">
        <v>6</v>
      </c>
      <c r="B42" s="11" t="s">
        <v>59</v>
      </c>
      <c r="C42" s="1" t="e">
        <f>#REF!</f>
        <v>#REF!</v>
      </c>
      <c r="D42" s="1" t="e">
        <f>#REF!</f>
        <v>#REF!</v>
      </c>
      <c r="E42" s="42" t="e">
        <f>#REF!</f>
        <v>#REF!</v>
      </c>
    </row>
    <row r="43" spans="1:5">
      <c r="A43" s="10">
        <v>7</v>
      </c>
      <c r="B43" s="11" t="s">
        <v>37</v>
      </c>
      <c r="C43" s="1" t="e">
        <f>#REF!</f>
        <v>#REF!</v>
      </c>
      <c r="D43" s="1" t="e">
        <f>#REF!</f>
        <v>#REF!</v>
      </c>
      <c r="E43" s="42" t="e">
        <f>#REF!</f>
        <v>#REF!</v>
      </c>
    </row>
    <row r="44" spans="1:5">
      <c r="A44" s="10">
        <v>8</v>
      </c>
      <c r="B44" s="11" t="s">
        <v>74</v>
      </c>
      <c r="C44" s="1" t="e">
        <f>#REF!</f>
        <v>#REF!</v>
      </c>
      <c r="D44" s="1" t="e">
        <f>#REF!</f>
        <v>#REF!</v>
      </c>
      <c r="E44" s="42" t="e">
        <f>#REF!</f>
        <v>#REF!</v>
      </c>
    </row>
    <row r="45" spans="1:5">
      <c r="A45" s="10">
        <v>9</v>
      </c>
      <c r="B45" s="11" t="s">
        <v>27</v>
      </c>
      <c r="C45" s="12" t="e">
        <f>#REF!</f>
        <v>#REF!</v>
      </c>
      <c r="D45" s="1" t="e">
        <f>#REF!</f>
        <v>#REF!</v>
      </c>
      <c r="E45" s="40" t="e">
        <f>#REF!</f>
        <v>#REF!</v>
      </c>
    </row>
    <row r="46" spans="1:5">
      <c r="A46" s="10">
        <v>10</v>
      </c>
      <c r="B46" s="11" t="s">
        <v>93</v>
      </c>
      <c r="C46" s="12" t="e">
        <f>#REF!</f>
        <v>#REF!</v>
      </c>
      <c r="D46" s="1" t="e">
        <f>#REF!</f>
        <v>#REF!</v>
      </c>
      <c r="E46" s="40" t="e">
        <f>#REF!</f>
        <v>#REF!</v>
      </c>
    </row>
    <row r="47" spans="1:5" ht="16.5" thickBot="1">
      <c r="A47" s="13">
        <v>11</v>
      </c>
      <c r="B47" s="140" t="s">
        <v>122</v>
      </c>
      <c r="C47" s="146" t="e">
        <f>#REF!</f>
        <v>#REF!</v>
      </c>
      <c r="D47" s="146" t="e">
        <f>#REF!</f>
        <v>#REF!</v>
      </c>
      <c r="E47" s="147" t="e">
        <f>#REF!</f>
        <v>#REF!</v>
      </c>
    </row>
    <row r="48" spans="1:5">
      <c r="A48" s="9">
        <v>12</v>
      </c>
      <c r="B48" s="5" t="s">
        <v>124</v>
      </c>
      <c r="C48" s="169" t="e">
        <f>#REF!</f>
        <v>#REF!</v>
      </c>
      <c r="D48" s="169" t="e">
        <f>#REF!</f>
        <v>#REF!</v>
      </c>
      <c r="E48" s="170" t="e">
        <f>#REF!</f>
        <v>#REF!</v>
      </c>
    </row>
    <row r="49" spans="1:5">
      <c r="A49" s="10">
        <v>13</v>
      </c>
      <c r="B49" s="37" t="s">
        <v>113</v>
      </c>
      <c r="C49" s="8" t="e">
        <f>#REF!</f>
        <v>#REF!</v>
      </c>
      <c r="D49" s="8" t="e">
        <f>#REF!</f>
        <v>#REF!</v>
      </c>
      <c r="E49" s="41" t="e">
        <f>#REF!</f>
        <v>#REF!</v>
      </c>
    </row>
    <row r="50" spans="1:5">
      <c r="A50" s="10">
        <v>15</v>
      </c>
      <c r="B50" s="37" t="s">
        <v>137</v>
      </c>
      <c r="C50" s="12" t="e">
        <f>#REF!</f>
        <v>#REF!</v>
      </c>
      <c r="D50" s="1" t="e">
        <f>#REF!</f>
        <v>#REF!</v>
      </c>
      <c r="E50" s="40" t="e">
        <f>#REF!</f>
        <v>#REF!</v>
      </c>
    </row>
    <row r="51" spans="1:5">
      <c r="A51" s="10">
        <v>16</v>
      </c>
      <c r="B51" s="37" t="s">
        <v>158</v>
      </c>
      <c r="C51" s="39" t="e">
        <f>#REF!</f>
        <v>#REF!</v>
      </c>
      <c r="D51" s="6" t="e">
        <f>#REF!</f>
        <v>#REF!</v>
      </c>
      <c r="E51" s="6" t="e">
        <f>#REF!</f>
        <v>#REF!</v>
      </c>
    </row>
    <row r="52" spans="1:5">
      <c r="A52" s="10">
        <v>17</v>
      </c>
      <c r="B52" s="37" t="s">
        <v>157</v>
      </c>
      <c r="C52" s="12" t="e">
        <f>#REF!</f>
        <v>#REF!</v>
      </c>
      <c r="D52" s="1" t="e">
        <f>#REF!</f>
        <v>#REF!</v>
      </c>
      <c r="E52" s="40" t="e">
        <f>#REF!</f>
        <v>#REF!</v>
      </c>
    </row>
    <row r="53" spans="1:5">
      <c r="A53" s="10">
        <v>18</v>
      </c>
      <c r="B53" s="37" t="s">
        <v>125</v>
      </c>
      <c r="C53" s="137" t="e">
        <f>#REF!</f>
        <v>#REF!</v>
      </c>
      <c r="D53" s="137" t="e">
        <f>#REF!</f>
        <v>#REF!</v>
      </c>
      <c r="E53" s="171" t="e">
        <f>#REF!</f>
        <v>#REF!</v>
      </c>
    </row>
    <row r="54" spans="1:5">
      <c r="A54" s="10">
        <v>19</v>
      </c>
      <c r="B54" s="11" t="s">
        <v>45</v>
      </c>
      <c r="C54" s="12" t="e">
        <f>#REF!</f>
        <v>#REF!</v>
      </c>
      <c r="D54" s="1" t="e">
        <f>#REF!</f>
        <v>#REF!</v>
      </c>
      <c r="E54" s="40" t="e">
        <f>#REF!</f>
        <v>#REF!</v>
      </c>
    </row>
    <row r="55" spans="1:5">
      <c r="A55" s="10">
        <v>20</v>
      </c>
      <c r="B55" s="11" t="s">
        <v>139</v>
      </c>
      <c r="C55" s="12" t="e">
        <f>#REF!</f>
        <v>#REF!</v>
      </c>
      <c r="D55" s="1" t="e">
        <f>#REF!</f>
        <v>#REF!</v>
      </c>
      <c r="E55" s="40" t="e">
        <f>#REF!</f>
        <v>#REF!</v>
      </c>
    </row>
    <row r="56" spans="1:5" ht="16.5" thickBot="1">
      <c r="A56" s="13">
        <v>21</v>
      </c>
      <c r="B56" s="127" t="s">
        <v>140</v>
      </c>
      <c r="C56" s="18" t="e">
        <f>#REF!</f>
        <v>#REF!</v>
      </c>
      <c r="D56" s="4" t="e">
        <f>#REF!</f>
        <v>#REF!</v>
      </c>
      <c r="E56" s="172" t="e">
        <f>#REF!</f>
        <v>#REF!</v>
      </c>
    </row>
    <row r="57" spans="1:5" ht="16.5" thickBot="1">
      <c r="A57" s="189" t="s">
        <v>11</v>
      </c>
      <c r="B57" s="190"/>
      <c r="C57" s="22" t="e">
        <f>SUM(C37:C56)</f>
        <v>#REF!</v>
      </c>
      <c r="D57" s="22" t="e">
        <f>SUM(D37:D56)</f>
        <v>#REF!</v>
      </c>
      <c r="E57" s="22" t="e">
        <f>SUM(E37:E56)</f>
        <v>#REF!</v>
      </c>
    </row>
    <row r="58" spans="1:5">
      <c r="A58" s="38"/>
      <c r="B58" s="125"/>
      <c r="C58" s="19"/>
      <c r="D58" s="19"/>
      <c r="E58" s="19"/>
    </row>
    <row r="59" spans="1:5" ht="16.5" thickBot="1"/>
    <row r="60" spans="1:5">
      <c r="A60" s="191" t="s">
        <v>61</v>
      </c>
      <c r="B60" s="192"/>
      <c r="C60" s="192"/>
      <c r="D60" s="192"/>
      <c r="E60" s="193"/>
    </row>
    <row r="61" spans="1:5" ht="16.5" thickBot="1">
      <c r="A61" s="197" t="s">
        <v>67</v>
      </c>
      <c r="B61" s="198"/>
      <c r="C61" s="198"/>
      <c r="D61" s="198"/>
      <c r="E61" s="199"/>
    </row>
    <row r="62" spans="1:5" ht="16.5" thickBot="1">
      <c r="A62" s="15" t="s">
        <v>62</v>
      </c>
      <c r="B62" s="126" t="s">
        <v>63</v>
      </c>
      <c r="C62" s="126" t="s">
        <v>64</v>
      </c>
      <c r="D62" s="126" t="s">
        <v>65</v>
      </c>
      <c r="E62" s="16" t="s">
        <v>66</v>
      </c>
    </row>
    <row r="63" spans="1:5">
      <c r="A63" s="9">
        <v>1</v>
      </c>
      <c r="B63" s="31" t="s">
        <v>24</v>
      </c>
      <c r="C63" s="7" t="e">
        <f>#REF!</f>
        <v>#REF!</v>
      </c>
      <c r="D63" s="7" t="e">
        <f>#REF!</f>
        <v>#REF!</v>
      </c>
      <c r="E63" s="47" t="e">
        <f>#REF!</f>
        <v>#REF!</v>
      </c>
    </row>
    <row r="64" spans="1:5">
      <c r="A64" s="10">
        <v>2</v>
      </c>
      <c r="B64" s="11" t="s">
        <v>26</v>
      </c>
      <c r="C64" s="1" t="e">
        <f>#REF!</f>
        <v>#REF!</v>
      </c>
      <c r="D64" s="1" t="e">
        <f>#REF!</f>
        <v>#REF!</v>
      </c>
      <c r="E64" s="42" t="e">
        <f>#REF!</f>
        <v>#REF!</v>
      </c>
    </row>
    <row r="65" spans="1:5">
      <c r="A65" s="10">
        <v>3</v>
      </c>
      <c r="B65" s="11" t="s">
        <v>30</v>
      </c>
      <c r="C65" s="1" t="e">
        <f>#REF!</f>
        <v>#REF!</v>
      </c>
      <c r="D65" s="1" t="e">
        <f>#REF!</f>
        <v>#REF!</v>
      </c>
      <c r="E65" s="42" t="e">
        <f>#REF!</f>
        <v>#REF!</v>
      </c>
    </row>
    <row r="66" spans="1:5">
      <c r="A66" s="10">
        <v>4</v>
      </c>
      <c r="B66" s="11" t="s">
        <v>25</v>
      </c>
      <c r="C66" s="1" t="e">
        <f>#REF!</f>
        <v>#REF!</v>
      </c>
      <c r="D66" s="1" t="e">
        <f>#REF!</f>
        <v>#REF!</v>
      </c>
      <c r="E66" s="42" t="e">
        <f>#REF!</f>
        <v>#REF!</v>
      </c>
    </row>
    <row r="67" spans="1:5">
      <c r="A67" s="10">
        <v>5</v>
      </c>
      <c r="B67" s="11" t="s">
        <v>31</v>
      </c>
      <c r="C67" s="1" t="e">
        <f>#REF!</f>
        <v>#REF!</v>
      </c>
      <c r="D67" s="1" t="e">
        <f>#REF!</f>
        <v>#REF!</v>
      </c>
      <c r="E67" s="42" t="e">
        <f>#REF!</f>
        <v>#REF!</v>
      </c>
    </row>
    <row r="68" spans="1:5">
      <c r="A68" s="10">
        <v>6</v>
      </c>
      <c r="B68" s="11" t="s">
        <v>33</v>
      </c>
      <c r="C68" s="1" t="e">
        <f>#REF!</f>
        <v>#REF!</v>
      </c>
      <c r="D68" s="1" t="e">
        <f>#REF!</f>
        <v>#REF!</v>
      </c>
      <c r="E68" s="42" t="e">
        <f>#REF!</f>
        <v>#REF!</v>
      </c>
    </row>
    <row r="69" spans="1:5">
      <c r="A69" s="10">
        <v>7</v>
      </c>
      <c r="B69" s="11" t="s">
        <v>34</v>
      </c>
      <c r="C69" s="1" t="e">
        <f>#REF!</f>
        <v>#REF!</v>
      </c>
      <c r="D69" s="1" t="e">
        <f>#REF!</f>
        <v>#REF!</v>
      </c>
      <c r="E69" s="42" t="e">
        <f>#REF!</f>
        <v>#REF!</v>
      </c>
    </row>
    <row r="70" spans="1:5">
      <c r="A70" s="10">
        <v>8</v>
      </c>
      <c r="B70" s="11" t="s">
        <v>39</v>
      </c>
      <c r="C70" s="1" t="e">
        <f>#REF!</f>
        <v>#REF!</v>
      </c>
      <c r="D70" s="1" t="e">
        <f>#REF!</f>
        <v>#REF!</v>
      </c>
      <c r="E70" s="42" t="e">
        <f>#REF!</f>
        <v>#REF!</v>
      </c>
    </row>
    <row r="71" spans="1:5" ht="16.5" customHeight="1">
      <c r="A71" s="10">
        <v>9</v>
      </c>
      <c r="B71" s="11" t="s">
        <v>36</v>
      </c>
      <c r="C71" s="1" t="e">
        <f>#REF!</f>
        <v>#REF!</v>
      </c>
      <c r="D71" s="1" t="e">
        <f>#REF!</f>
        <v>#REF!</v>
      </c>
      <c r="E71" s="42" t="e">
        <f>#REF!</f>
        <v>#REF!</v>
      </c>
    </row>
    <row r="72" spans="1:5">
      <c r="A72" s="10">
        <v>10</v>
      </c>
      <c r="B72" s="11" t="s">
        <v>35</v>
      </c>
      <c r="C72" s="1" t="e">
        <f>#REF!</f>
        <v>#REF!</v>
      </c>
      <c r="D72" s="1" t="e">
        <f>#REF!</f>
        <v>#REF!</v>
      </c>
      <c r="E72" s="42" t="e">
        <f>#REF!</f>
        <v>#REF!</v>
      </c>
    </row>
    <row r="73" spans="1:5">
      <c r="A73" s="10">
        <v>12</v>
      </c>
      <c r="B73" s="11" t="s">
        <v>32</v>
      </c>
      <c r="C73" s="1" t="e">
        <f>#REF!</f>
        <v>#REF!</v>
      </c>
      <c r="D73" s="1" t="e">
        <f>#REF!</f>
        <v>#REF!</v>
      </c>
      <c r="E73" s="42" t="e">
        <f>#REF!</f>
        <v>#REF!</v>
      </c>
    </row>
    <row r="74" spans="1:5">
      <c r="A74" s="10">
        <v>13</v>
      </c>
      <c r="B74" s="11" t="s">
        <v>23</v>
      </c>
      <c r="C74" s="1" t="e">
        <f>#REF!</f>
        <v>#REF!</v>
      </c>
      <c r="D74" s="1" t="e">
        <f>#REF!</f>
        <v>#REF!</v>
      </c>
      <c r="E74" s="42" t="e">
        <f>#REF!</f>
        <v>#REF!</v>
      </c>
    </row>
    <row r="75" spans="1:5">
      <c r="A75" s="10">
        <v>14</v>
      </c>
      <c r="B75" s="11" t="s">
        <v>85</v>
      </c>
      <c r="C75" s="1" t="e">
        <f>#REF!</f>
        <v>#REF!</v>
      </c>
      <c r="D75" s="1" t="e">
        <f>#REF!</f>
        <v>#REF!</v>
      </c>
      <c r="E75" s="42" t="e">
        <f>#REF!</f>
        <v>#REF!</v>
      </c>
    </row>
    <row r="76" spans="1:5" ht="16.5" thickBot="1">
      <c r="A76" s="13">
        <v>15</v>
      </c>
      <c r="B76" s="127" t="s">
        <v>57</v>
      </c>
      <c r="C76" s="4" t="e">
        <f>#REF!</f>
        <v>#REF!</v>
      </c>
      <c r="D76" s="4" t="e">
        <f>#REF!</f>
        <v>#REF!</v>
      </c>
      <c r="E76" s="48" t="e">
        <f>#REF!</f>
        <v>#REF!</v>
      </c>
    </row>
    <row r="77" spans="1:5" ht="16.5" thickBot="1">
      <c r="A77" s="189" t="s">
        <v>68</v>
      </c>
      <c r="B77" s="190"/>
      <c r="C77" s="24" t="e">
        <f>SUM(C63:C76)</f>
        <v>#REF!</v>
      </c>
      <c r="D77" s="24" t="e">
        <f>SUM(D63:D76)</f>
        <v>#REF!</v>
      </c>
      <c r="E77" s="24" t="e">
        <f>SUM(E63:E76)</f>
        <v>#REF!</v>
      </c>
    </row>
    <row r="78" spans="1:5">
      <c r="C78" s="3"/>
    </row>
    <row r="79" spans="1:5" ht="16.5" thickBot="1"/>
    <row r="80" spans="1:5" ht="16.5" thickBot="1">
      <c r="A80" s="191" t="s">
        <v>79</v>
      </c>
      <c r="B80" s="192"/>
      <c r="C80" s="192"/>
      <c r="D80" s="192"/>
      <c r="E80" s="193"/>
    </row>
    <row r="81" spans="1:5" ht="16.5" thickBot="1">
      <c r="A81" s="25" t="s">
        <v>62</v>
      </c>
      <c r="B81" s="26" t="s">
        <v>63</v>
      </c>
      <c r="C81" s="26" t="s">
        <v>64</v>
      </c>
      <c r="D81" s="26" t="s">
        <v>65</v>
      </c>
      <c r="E81" s="27" t="s">
        <v>66</v>
      </c>
    </row>
    <row r="82" spans="1:5">
      <c r="A82" s="9">
        <v>1</v>
      </c>
      <c r="B82" s="17" t="s">
        <v>86</v>
      </c>
      <c r="C82" s="7">
        <f>Teach!L34</f>
        <v>200</v>
      </c>
      <c r="D82" s="7">
        <f>Teach!M34</f>
        <v>3780</v>
      </c>
      <c r="E82" s="47">
        <f>Teach!N34</f>
        <v>291</v>
      </c>
    </row>
    <row r="83" spans="1:5" ht="16.5" thickBot="1">
      <c r="A83" s="10">
        <v>2</v>
      </c>
      <c r="B83" s="11" t="s">
        <v>151</v>
      </c>
      <c r="C83" s="1">
        <f>Teach!L30</f>
        <v>0</v>
      </c>
      <c r="D83" s="1">
        <f>Teach!M30</f>
        <v>3780</v>
      </c>
      <c r="E83" s="42">
        <f>Teach!N30</f>
        <v>449</v>
      </c>
    </row>
    <row r="84" spans="1:5" ht="16.5" thickBot="1">
      <c r="A84" s="121"/>
      <c r="B84" s="122"/>
      <c r="C84" s="123">
        <f>SUM(C82:C83)</f>
        <v>200</v>
      </c>
      <c r="D84" s="123">
        <f>SUM(D82:D83)</f>
        <v>7560</v>
      </c>
      <c r="E84" s="123">
        <f>SUM(E82:E83)</f>
        <v>740</v>
      </c>
    </row>
    <row r="85" spans="1:5" ht="16.5" thickBot="1">
      <c r="A85" s="38"/>
      <c r="B85" s="125"/>
      <c r="C85" s="19"/>
      <c r="D85" s="19"/>
      <c r="E85" s="19"/>
    </row>
    <row r="86" spans="1:5" ht="16.5" thickBot="1">
      <c r="A86" s="206" t="s">
        <v>75</v>
      </c>
      <c r="B86" s="207"/>
      <c r="C86" s="207"/>
      <c r="D86" s="207"/>
      <c r="E86" s="208"/>
    </row>
    <row r="87" spans="1:5" ht="16.5" thickBot="1">
      <c r="A87" s="15" t="s">
        <v>62</v>
      </c>
      <c r="B87" s="126" t="s">
        <v>63</v>
      </c>
      <c r="C87" s="126" t="s">
        <v>64</v>
      </c>
      <c r="D87" s="126" t="s">
        <v>65</v>
      </c>
      <c r="E87" s="16" t="s">
        <v>66</v>
      </c>
    </row>
    <row r="88" spans="1:5">
      <c r="A88" s="35">
        <v>1</v>
      </c>
      <c r="B88" s="128" t="s">
        <v>58</v>
      </c>
      <c r="C88" s="36" t="e">
        <f>#REF!</f>
        <v>#REF!</v>
      </c>
      <c r="D88" s="36" t="e">
        <f>#REF!</f>
        <v>#REF!</v>
      </c>
      <c r="E88" s="49" t="e">
        <f>#REF!</f>
        <v>#REF!</v>
      </c>
    </row>
    <row r="89" spans="1:5" ht="16.5" thickBot="1">
      <c r="A89" s="13">
        <v>2</v>
      </c>
      <c r="B89" s="127" t="s">
        <v>153</v>
      </c>
      <c r="C89" s="4" t="e">
        <f>#REF!</f>
        <v>#REF!</v>
      </c>
      <c r="D89" s="4" t="e">
        <f>#REF!</f>
        <v>#REF!</v>
      </c>
      <c r="E89" s="48" t="e">
        <f>#REF!</f>
        <v>#REF!</v>
      </c>
    </row>
    <row r="90" spans="1:5" ht="16.5" thickBot="1">
      <c r="A90" s="206" t="s">
        <v>11</v>
      </c>
      <c r="B90" s="209"/>
      <c r="C90" s="28" t="e">
        <f>SUM(C88:C89)</f>
        <v>#REF!</v>
      </c>
      <c r="D90" s="28" t="e">
        <f>SUM(D88:D89)</f>
        <v>#REF!</v>
      </c>
      <c r="E90" s="28" t="e">
        <f>SUM(E88:E89)</f>
        <v>#REF!</v>
      </c>
    </row>
    <row r="91" spans="1:5" ht="16.5" thickBot="1">
      <c r="A91" s="206" t="s">
        <v>115</v>
      </c>
      <c r="B91" s="207"/>
      <c r="C91" s="207"/>
      <c r="D91" s="207"/>
      <c r="E91" s="208"/>
    </row>
    <row r="92" spans="1:5" ht="16.5" thickBot="1">
      <c r="A92" s="15" t="s">
        <v>62</v>
      </c>
      <c r="B92" s="126" t="s">
        <v>63</v>
      </c>
      <c r="C92" s="126" t="s">
        <v>64</v>
      </c>
      <c r="D92" s="126" t="s">
        <v>65</v>
      </c>
      <c r="E92" s="16" t="s">
        <v>66</v>
      </c>
    </row>
    <row r="93" spans="1:5">
      <c r="A93" s="9">
        <v>1</v>
      </c>
      <c r="B93" s="31" t="s">
        <v>46</v>
      </c>
      <c r="C93" s="32" t="e">
        <f>Teach!#REF!</f>
        <v>#REF!</v>
      </c>
      <c r="D93" s="32" t="e">
        <f>Teach!#REF!</f>
        <v>#REF!</v>
      </c>
      <c r="E93" s="50" t="e">
        <f>Teach!#REF!</f>
        <v>#REF!</v>
      </c>
    </row>
    <row r="94" spans="1:5" ht="16.5" thickBot="1">
      <c r="A94" s="13">
        <v>2</v>
      </c>
      <c r="B94" s="119" t="s">
        <v>47</v>
      </c>
      <c r="C94" s="120" t="e">
        <f>Teach!#REF!</f>
        <v>#REF!</v>
      </c>
      <c r="D94" s="120" t="e">
        <f>Teach!#REF!</f>
        <v>#REF!</v>
      </c>
      <c r="E94" s="45" t="e">
        <f>Teach!#REF!</f>
        <v>#REF!</v>
      </c>
    </row>
    <row r="95" spans="1:5" ht="16.5" thickBot="1">
      <c r="A95" s="206" t="s">
        <v>11</v>
      </c>
      <c r="B95" s="209"/>
      <c r="C95" s="30" t="e">
        <f>SUM(C91:C94)</f>
        <v>#REF!</v>
      </c>
      <c r="D95" s="30" t="e">
        <f>SUM(D91:D94)</f>
        <v>#REF!</v>
      </c>
      <c r="E95" s="30" t="e">
        <f>SUM(E91:E94)</f>
        <v>#REF!</v>
      </c>
    </row>
    <row r="96" spans="1:5" ht="16.5" thickBot="1">
      <c r="A96" s="206" t="s">
        <v>116</v>
      </c>
      <c r="B96" s="207"/>
      <c r="C96" s="207"/>
      <c r="D96" s="207"/>
      <c r="E96" s="208"/>
    </row>
    <row r="97" spans="1:5" ht="16.5" thickBot="1">
      <c r="A97" s="13">
        <v>1</v>
      </c>
      <c r="B97" s="119" t="s">
        <v>76</v>
      </c>
      <c r="C97" s="120" t="e">
        <f>Teach!#REF!</f>
        <v>#REF!</v>
      </c>
      <c r="D97" s="120" t="e">
        <f>Teach!#REF!</f>
        <v>#REF!</v>
      </c>
      <c r="E97" s="45" t="e">
        <f>Teach!#REF!</f>
        <v>#REF!</v>
      </c>
    </row>
    <row r="98" spans="1:5" ht="16.5" thickBot="1">
      <c r="A98" s="206" t="s">
        <v>11</v>
      </c>
      <c r="B98" s="209"/>
      <c r="C98" s="30" t="e">
        <f>SUM(C97)</f>
        <v>#REF!</v>
      </c>
      <c r="D98" s="30" t="e">
        <f t="shared" ref="D98:E98" si="0">SUM(D97)</f>
        <v>#REF!</v>
      </c>
      <c r="E98" s="30" t="e">
        <f t="shared" si="0"/>
        <v>#REF!</v>
      </c>
    </row>
    <row r="99" spans="1:5" ht="16.5" thickBot="1">
      <c r="A99" s="206" t="s">
        <v>72</v>
      </c>
      <c r="B99" s="207"/>
      <c r="C99" s="207"/>
      <c r="D99" s="207"/>
      <c r="E99" s="208"/>
    </row>
    <row r="100" spans="1:5" ht="16.5" thickBot="1">
      <c r="A100" s="210" t="s">
        <v>61</v>
      </c>
      <c r="B100" s="211"/>
      <c r="C100" s="211"/>
      <c r="D100" s="211"/>
      <c r="E100" s="212"/>
    </row>
    <row r="101" spans="1:5" ht="16.5" thickBot="1">
      <c r="A101" s="206" t="s">
        <v>95</v>
      </c>
      <c r="B101" s="207"/>
      <c r="C101" s="207"/>
      <c r="D101" s="207"/>
      <c r="E101" s="208"/>
    </row>
    <row r="102" spans="1:5" ht="16.5" thickBot="1">
      <c r="A102" s="15" t="s">
        <v>62</v>
      </c>
      <c r="B102" s="126" t="s">
        <v>63</v>
      </c>
      <c r="C102" s="126" t="s">
        <v>64</v>
      </c>
      <c r="D102" s="126" t="s">
        <v>65</v>
      </c>
      <c r="E102" s="16" t="s">
        <v>66</v>
      </c>
    </row>
    <row r="103" spans="1:5" ht="16.5" thickBot="1">
      <c r="A103" s="9">
        <v>1</v>
      </c>
      <c r="B103" s="31" t="s">
        <v>12</v>
      </c>
      <c r="C103" s="7" t="e">
        <f>#REF!</f>
        <v>#REF!</v>
      </c>
      <c r="D103" s="32" t="e">
        <f>#REF!</f>
        <v>#REF!</v>
      </c>
      <c r="E103" s="50" t="e">
        <f>#REF!</f>
        <v>#REF!</v>
      </c>
    </row>
    <row r="104" spans="1:5" ht="16.5" thickBot="1">
      <c r="A104" s="206" t="s">
        <v>11</v>
      </c>
      <c r="B104" s="209"/>
      <c r="C104" s="33" t="e">
        <f>SUM(C103:C103)</f>
        <v>#REF!</v>
      </c>
      <c r="D104" s="33" t="e">
        <f>SUM(D103:D103)</f>
        <v>#REF!</v>
      </c>
      <c r="E104" s="51" t="e">
        <f>SUM(E103:E103)</f>
        <v>#REF!</v>
      </c>
    </row>
    <row r="105" spans="1:5" ht="14.25" customHeight="1" thickBot="1">
      <c r="A105" s="206" t="s">
        <v>81</v>
      </c>
      <c r="B105" s="207"/>
      <c r="C105" s="207"/>
      <c r="D105" s="207"/>
      <c r="E105" s="208"/>
    </row>
    <row r="106" spans="1:5" ht="16.5" thickBot="1">
      <c r="A106" s="15" t="s">
        <v>62</v>
      </c>
      <c r="B106" s="20" t="s">
        <v>71</v>
      </c>
      <c r="C106" s="20" t="s">
        <v>64</v>
      </c>
      <c r="D106" s="20" t="s">
        <v>65</v>
      </c>
      <c r="E106" s="21" t="s">
        <v>66</v>
      </c>
    </row>
    <row r="107" spans="1:5">
      <c r="A107" s="9">
        <v>1</v>
      </c>
      <c r="B107" s="31" t="s">
        <v>100</v>
      </c>
      <c r="C107" s="7" t="e">
        <f>C24</f>
        <v>#REF!</v>
      </c>
      <c r="D107" s="7" t="e">
        <f>D24</f>
        <v>#REF!</v>
      </c>
      <c r="E107" s="47" t="e">
        <f>E24</f>
        <v>#REF!</v>
      </c>
    </row>
    <row r="108" spans="1:5">
      <c r="A108" s="10">
        <v>2</v>
      </c>
      <c r="B108" s="23" t="s">
        <v>98</v>
      </c>
      <c r="C108" s="1" t="e">
        <f>C31</f>
        <v>#REF!</v>
      </c>
      <c r="D108" s="1" t="e">
        <f>D31</f>
        <v>#REF!</v>
      </c>
      <c r="E108" s="42" t="e">
        <f>E31</f>
        <v>#REF!</v>
      </c>
    </row>
    <row r="109" spans="1:5">
      <c r="A109" s="10">
        <v>3</v>
      </c>
      <c r="B109" s="23" t="s">
        <v>99</v>
      </c>
      <c r="C109" s="1">
        <f>C84</f>
        <v>200</v>
      </c>
      <c r="D109" s="1">
        <f>D84</f>
        <v>7560</v>
      </c>
      <c r="E109" s="42">
        <f>$E$84</f>
        <v>740</v>
      </c>
    </row>
    <row r="110" spans="1:5">
      <c r="A110" s="10">
        <v>3</v>
      </c>
      <c r="B110" s="23" t="s">
        <v>155</v>
      </c>
      <c r="C110" s="1" t="e">
        <f t="shared" ref="C110:E110" si="1">C90</f>
        <v>#REF!</v>
      </c>
      <c r="D110" s="1" t="e">
        <f t="shared" si="1"/>
        <v>#REF!</v>
      </c>
      <c r="E110" s="42" t="e">
        <f t="shared" si="1"/>
        <v>#REF!</v>
      </c>
    </row>
    <row r="111" spans="1:5">
      <c r="A111" s="10">
        <v>4</v>
      </c>
      <c r="B111" s="23" t="s">
        <v>91</v>
      </c>
      <c r="C111" s="1" t="e">
        <f>$C$104</f>
        <v>#REF!</v>
      </c>
      <c r="D111" s="1" t="e">
        <f>$D$104</f>
        <v>#REF!</v>
      </c>
      <c r="E111" s="42" t="e">
        <f>$E$104</f>
        <v>#REF!</v>
      </c>
    </row>
    <row r="112" spans="1:5">
      <c r="A112" s="10">
        <v>5</v>
      </c>
      <c r="B112" s="23" t="s">
        <v>103</v>
      </c>
      <c r="C112" s="1" t="e">
        <f>$C$57</f>
        <v>#REF!</v>
      </c>
      <c r="D112" s="1" t="e">
        <f>$D$57</f>
        <v>#REF!</v>
      </c>
      <c r="E112" s="42" t="e">
        <f>$E$57</f>
        <v>#REF!</v>
      </c>
    </row>
    <row r="113" spans="1:9">
      <c r="A113" s="10">
        <v>6</v>
      </c>
      <c r="B113" s="23" t="s">
        <v>101</v>
      </c>
      <c r="C113" s="1" t="e">
        <f>C77</f>
        <v>#REF!</v>
      </c>
      <c r="D113" s="1" t="e">
        <f>D77</f>
        <v>#REF!</v>
      </c>
      <c r="E113" s="42" t="e">
        <f>E77</f>
        <v>#REF!</v>
      </c>
    </row>
    <row r="114" spans="1:9">
      <c r="A114" s="10">
        <v>7</v>
      </c>
      <c r="B114" s="23" t="s">
        <v>114</v>
      </c>
      <c r="C114" s="1" t="e">
        <f t="shared" ref="C114:E114" si="2">C98</f>
        <v>#REF!</v>
      </c>
      <c r="D114" s="1" t="e">
        <f t="shared" si="2"/>
        <v>#REF!</v>
      </c>
      <c r="E114" s="42" t="e">
        <f t="shared" si="2"/>
        <v>#REF!</v>
      </c>
    </row>
    <row r="115" spans="1:9" ht="16.5" thickBot="1">
      <c r="A115" s="13">
        <v>8</v>
      </c>
      <c r="B115" s="119" t="s">
        <v>102</v>
      </c>
      <c r="C115" s="4" t="e">
        <f>C95</f>
        <v>#REF!</v>
      </c>
      <c r="D115" s="4" t="e">
        <f>D95</f>
        <v>#REF!</v>
      </c>
      <c r="E115" s="48" t="e">
        <f>E95</f>
        <v>#REF!</v>
      </c>
    </row>
    <row r="116" spans="1:9" ht="16.5" thickBot="1">
      <c r="A116" s="204" t="s">
        <v>11</v>
      </c>
      <c r="B116" s="205"/>
      <c r="C116" s="34" t="e">
        <f>SUM(C107:C115)</f>
        <v>#REF!</v>
      </c>
      <c r="D116" s="34" t="e">
        <f>SUM(D107:D115)</f>
        <v>#REF!</v>
      </c>
      <c r="E116" s="34" t="e">
        <f>SUM(E107:E115)</f>
        <v>#REF!</v>
      </c>
    </row>
    <row r="117" spans="1:9">
      <c r="H117" s="23" t="s">
        <v>100</v>
      </c>
      <c r="I117" s="132" t="e">
        <f>$D$24</f>
        <v>#REF!</v>
      </c>
    </row>
    <row r="118" spans="1:9">
      <c r="H118" s="23" t="s">
        <v>156</v>
      </c>
      <c r="I118" s="132" t="e">
        <f>$D$90</f>
        <v>#REF!</v>
      </c>
    </row>
    <row r="119" spans="1:9" ht="16.5" thickBot="1">
      <c r="H119" s="173" t="s">
        <v>118</v>
      </c>
      <c r="I119" s="174" t="e">
        <f>SUM(I117:I118)</f>
        <v>#REF!</v>
      </c>
    </row>
    <row r="120" spans="1:9">
      <c r="H120" s="3"/>
      <c r="I120" s="19"/>
    </row>
    <row r="121" spans="1:9">
      <c r="H121" s="3"/>
      <c r="I121" s="19"/>
    </row>
    <row r="122" spans="1:9">
      <c r="H122" s="23" t="s">
        <v>98</v>
      </c>
      <c r="I122" s="132" t="e">
        <f>$D$108</f>
        <v>#REF!</v>
      </c>
    </row>
    <row r="123" spans="1:9" ht="16.5" thickBot="1">
      <c r="H123" s="29" t="s">
        <v>99</v>
      </c>
      <c r="I123" s="133">
        <f>$D$109</f>
        <v>7560</v>
      </c>
    </row>
    <row r="124" spans="1:9" ht="16.5" thickBot="1">
      <c r="H124" s="135" t="s">
        <v>119</v>
      </c>
      <c r="I124" s="134" t="e">
        <f>SUM(I122:I123)</f>
        <v>#REF!</v>
      </c>
    </row>
    <row r="125" spans="1:9">
      <c r="I125" s="19"/>
    </row>
    <row r="127" spans="1:9">
      <c r="H127" s="23" t="s">
        <v>103</v>
      </c>
      <c r="I127" s="132" t="e">
        <f>$D$112</f>
        <v>#REF!</v>
      </c>
    </row>
    <row r="128" spans="1:9" ht="16.5" thickBot="1">
      <c r="H128" s="29" t="s">
        <v>101</v>
      </c>
      <c r="I128" s="133" t="e">
        <f>$D$113</f>
        <v>#REF!</v>
      </c>
    </row>
    <row r="129" spans="8:9" ht="16.5" thickBot="1">
      <c r="H129" s="135" t="s">
        <v>120</v>
      </c>
      <c r="I129" s="134" t="e">
        <f>SUM(I127:I128)</f>
        <v>#REF!</v>
      </c>
    </row>
    <row r="130" spans="8:9">
      <c r="I130" s="19"/>
    </row>
    <row r="131" spans="8:9">
      <c r="H131" s="23" t="s">
        <v>114</v>
      </c>
      <c r="I131" s="132" t="e">
        <f>$D$114</f>
        <v>#REF!</v>
      </c>
    </row>
    <row r="132" spans="8:9" ht="16.5" thickBot="1">
      <c r="H132" s="29" t="s">
        <v>102</v>
      </c>
      <c r="I132" s="133" t="e">
        <f>$D$115</f>
        <v>#REF!</v>
      </c>
    </row>
    <row r="133" spans="8:9" ht="16.5" thickBot="1">
      <c r="H133" s="135" t="s">
        <v>121</v>
      </c>
      <c r="I133" s="134" t="e">
        <f>SUM(I131:I132)</f>
        <v>#REF!</v>
      </c>
    </row>
  </sheetData>
  <autoFilter ref="A3:I31"/>
  <mergeCells count="24">
    <mergeCell ref="A90:B90"/>
    <mergeCell ref="A60:E60"/>
    <mergeCell ref="A98:B98"/>
    <mergeCell ref="A61:E61"/>
    <mergeCell ref="A77:B77"/>
    <mergeCell ref="A86:E86"/>
    <mergeCell ref="A96:E96"/>
    <mergeCell ref="A95:B95"/>
    <mergeCell ref="A116:B116"/>
    <mergeCell ref="A105:E105"/>
    <mergeCell ref="A101:E101"/>
    <mergeCell ref="A104:B104"/>
    <mergeCell ref="A91:E91"/>
    <mergeCell ref="A100:E100"/>
    <mergeCell ref="A99:E99"/>
    <mergeCell ref="A57:B57"/>
    <mergeCell ref="A80:E80"/>
    <mergeCell ref="A1:E1"/>
    <mergeCell ref="A2:E2"/>
    <mergeCell ref="A34:E34"/>
    <mergeCell ref="A35:E35"/>
    <mergeCell ref="A24:B24"/>
    <mergeCell ref="A25:E25"/>
    <mergeCell ref="A31:B31"/>
  </mergeCells>
  <printOptions horizontalCentered="1"/>
  <pageMargins left="0.70866141732283505" right="0.511811023622047" top="0.66929133858267698" bottom="0.59055118110236204" header="0.31496062992126" footer="0.31496062992126"/>
  <pageSetup paperSize="9" scale="92" orientation="portrait" verticalDpi="300" r:id="rId1"/>
  <headerFooter>
    <oddFooter>&amp;COther Deductions statement for the month of June 2023&amp;RPage &amp;P of &amp;N</oddFooter>
  </headerFooter>
  <rowBreaks count="2" manualBreakCount="2">
    <brk id="47" max="4" man="1"/>
    <brk id="94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AF838"/>
  <sheetViews>
    <sheetView tabSelected="1" zoomScale="96" zoomScaleNormal="96" zoomScaleSheetLayoutView="50" zoomScalePageLayoutView="10" workbookViewId="0">
      <pane xSplit="3" ySplit="3" topLeftCell="R4" activePane="bottomRight" state="frozen"/>
      <selection pane="topRight" activeCell="D1" sqref="D1"/>
      <selection pane="bottomLeft" activeCell="A5" sqref="A5"/>
      <selection pane="bottomRight" activeCell="X4" sqref="X4"/>
    </sheetView>
  </sheetViews>
  <sheetFormatPr defaultColWidth="9.140625" defaultRowHeight="26.1" customHeight="1"/>
  <cols>
    <col min="1" max="1" width="7.28515625" style="104" customWidth="1"/>
    <col min="2" max="2" width="33.85546875" style="103" customWidth="1"/>
    <col min="3" max="3" width="23.140625" style="104" customWidth="1"/>
    <col min="4" max="4" width="18.28515625" style="104" customWidth="1"/>
    <col min="5" max="5" width="18.5703125" style="113" customWidth="1"/>
    <col min="6" max="6" width="18.140625" style="113" customWidth="1"/>
    <col min="7" max="7" width="21.85546875" style="103" customWidth="1"/>
    <col min="8" max="8" width="17.28515625" style="103" customWidth="1"/>
    <col min="9" max="9" width="14.140625" style="113" customWidth="1"/>
    <col min="10" max="10" width="19.7109375" style="103" customWidth="1"/>
    <col min="11" max="11" width="0.140625" style="103" customWidth="1"/>
    <col min="12" max="12" width="15.140625" style="113" customWidth="1"/>
    <col min="13" max="13" width="18" style="113" customWidth="1"/>
    <col min="14" max="14" width="16.5703125" style="113" customWidth="1"/>
    <col min="15" max="15" width="15.42578125" style="113" customWidth="1"/>
    <col min="16" max="16" width="16.42578125" style="113" customWidth="1"/>
    <col min="17" max="17" width="19.5703125" style="113" customWidth="1"/>
    <col min="18" max="18" width="18.28515625" style="113" customWidth="1"/>
    <col min="19" max="19" width="16" style="113" customWidth="1"/>
    <col min="20" max="20" width="16.42578125" style="113" customWidth="1"/>
    <col min="21" max="21" width="20.42578125" style="113" customWidth="1"/>
    <col min="22" max="22" width="28.5703125" style="113" customWidth="1"/>
    <col min="23" max="23" width="11.42578125" style="114" customWidth="1"/>
    <col min="24" max="24" width="11.42578125" style="54" customWidth="1"/>
    <col min="25" max="25" width="23.28515625" style="54" customWidth="1"/>
    <col min="26" max="26" width="11.42578125" style="54" customWidth="1"/>
    <col min="27" max="27" width="16.85546875" style="54" customWidth="1"/>
    <col min="28" max="31" width="11.42578125" style="54" customWidth="1"/>
    <col min="32" max="32" width="11.42578125" style="105" customWidth="1"/>
    <col min="33" max="34" width="11.42578125" style="103" customWidth="1"/>
    <col min="35" max="36" width="9.140625" style="103" customWidth="1"/>
    <col min="37" max="16384" width="9.140625" style="103"/>
  </cols>
  <sheetData>
    <row r="1" spans="1:28" s="54" customFormat="1" ht="51" customHeight="1" thickBot="1">
      <c r="A1" s="52"/>
      <c r="B1" s="213" t="s">
        <v>73</v>
      </c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53"/>
    </row>
    <row r="2" spans="1:28" s="54" customFormat="1" ht="30" customHeight="1" thickTop="1" thickBot="1">
      <c r="A2" s="55"/>
      <c r="B2" s="214" t="s">
        <v>159</v>
      </c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56"/>
    </row>
    <row r="3" spans="1:28" s="65" customFormat="1" ht="80.25" customHeight="1" thickBot="1">
      <c r="A3" s="57" t="s">
        <v>38</v>
      </c>
      <c r="B3" s="175" t="s">
        <v>0</v>
      </c>
      <c r="C3" s="58" t="s">
        <v>44</v>
      </c>
      <c r="D3" s="58" t="s">
        <v>20</v>
      </c>
      <c r="E3" s="58" t="s">
        <v>20</v>
      </c>
      <c r="F3" s="59" t="s">
        <v>52</v>
      </c>
      <c r="G3" s="59" t="s">
        <v>129</v>
      </c>
      <c r="H3" s="58" t="s">
        <v>1</v>
      </c>
      <c r="I3" s="58" t="s">
        <v>2</v>
      </c>
      <c r="J3" s="60" t="s">
        <v>3</v>
      </c>
      <c r="K3" s="149"/>
      <c r="L3" s="61" t="s">
        <v>9</v>
      </c>
      <c r="M3" s="58" t="s">
        <v>4</v>
      </c>
      <c r="N3" s="58" t="s">
        <v>5</v>
      </c>
      <c r="O3" s="58" t="s">
        <v>6</v>
      </c>
      <c r="P3" s="62" t="s">
        <v>10</v>
      </c>
      <c r="Q3" s="58" t="s">
        <v>16</v>
      </c>
      <c r="R3" s="58" t="s">
        <v>17</v>
      </c>
      <c r="S3" s="58" t="s">
        <v>42</v>
      </c>
      <c r="T3" s="59" t="s">
        <v>18</v>
      </c>
      <c r="U3" s="63" t="s">
        <v>80</v>
      </c>
      <c r="V3" s="64" t="s">
        <v>19</v>
      </c>
    </row>
    <row r="4" spans="1:28" s="159" customFormat="1" ht="30" customHeight="1">
      <c r="A4" s="176">
        <v>1</v>
      </c>
      <c r="B4" s="180" t="s">
        <v>152</v>
      </c>
      <c r="C4" s="78" t="s">
        <v>82</v>
      </c>
      <c r="D4" s="101">
        <v>19050</v>
      </c>
      <c r="E4" s="101">
        <v>19050</v>
      </c>
      <c r="F4" s="101">
        <v>6000</v>
      </c>
      <c r="G4" s="101">
        <f t="shared" ref="G4:G5" si="0">ROUND((E4+F4)*196%,0)</f>
        <v>49098</v>
      </c>
      <c r="H4" s="101">
        <v>3780</v>
      </c>
      <c r="I4" s="101">
        <v>0</v>
      </c>
      <c r="J4" s="153">
        <f>SUM(E4:I4)</f>
        <v>77928</v>
      </c>
      <c r="K4" s="99"/>
      <c r="L4" s="100"/>
      <c r="M4" s="101"/>
      <c r="N4" s="101"/>
      <c r="O4" s="158"/>
      <c r="P4" s="183">
        <f t="shared" ref="P4" si="1">SUM(L4:O4)</f>
        <v>0</v>
      </c>
      <c r="Q4" s="101">
        <v>0</v>
      </c>
      <c r="R4" s="101">
        <v>4500</v>
      </c>
      <c r="S4" s="101">
        <v>0</v>
      </c>
      <c r="T4" s="101">
        <v>0</v>
      </c>
      <c r="U4" s="153">
        <f t="shared" ref="U4:U5" si="2">SUM(P4:T4)</f>
        <v>4500</v>
      </c>
      <c r="V4" s="179">
        <f t="shared" ref="V4:V5" si="3">SUM(ROUND((J4-U4),1))</f>
        <v>73428</v>
      </c>
      <c r="Y4" s="160"/>
      <c r="Z4" s="160"/>
      <c r="AA4" s="161"/>
    </row>
    <row r="5" spans="1:28" s="159" customFormat="1" ht="30" customHeight="1" thickBot="1">
      <c r="A5" s="184">
        <v>2</v>
      </c>
      <c r="B5" s="182" t="s">
        <v>161</v>
      </c>
      <c r="C5" s="82" t="s">
        <v>13</v>
      </c>
      <c r="D5" s="83">
        <v>15600</v>
      </c>
      <c r="E5" s="83">
        <v>15600</v>
      </c>
      <c r="F5" s="83">
        <v>6000</v>
      </c>
      <c r="G5" s="83">
        <f t="shared" si="0"/>
        <v>42336</v>
      </c>
      <c r="H5" s="83">
        <v>3780</v>
      </c>
      <c r="I5" s="83">
        <v>0</v>
      </c>
      <c r="J5" s="83">
        <f>SUM(E5:I5)</f>
        <v>67716</v>
      </c>
      <c r="K5" s="83"/>
      <c r="L5" s="83"/>
      <c r="M5" s="83"/>
      <c r="N5" s="83"/>
      <c r="O5" s="83"/>
      <c r="P5" s="83">
        <v>0</v>
      </c>
      <c r="Q5" s="83">
        <v>0</v>
      </c>
      <c r="R5" s="83">
        <v>0</v>
      </c>
      <c r="S5" s="83">
        <v>0</v>
      </c>
      <c r="T5" s="83">
        <v>0</v>
      </c>
      <c r="U5" s="143">
        <f t="shared" si="2"/>
        <v>0</v>
      </c>
      <c r="V5" s="145">
        <f t="shared" si="3"/>
        <v>67716</v>
      </c>
      <c r="Y5" s="160"/>
      <c r="Z5" s="160"/>
      <c r="AA5" s="161"/>
    </row>
    <row r="6" spans="1:28" s="54" customFormat="1" ht="35.25" customHeight="1" thickBot="1">
      <c r="A6" s="89">
        <v>3</v>
      </c>
      <c r="B6" s="154" t="s">
        <v>145</v>
      </c>
      <c r="C6" s="82" t="s">
        <v>144</v>
      </c>
      <c r="D6" s="83">
        <v>15600</v>
      </c>
      <c r="E6" s="83">
        <v>15600</v>
      </c>
      <c r="F6" s="83">
        <v>6000</v>
      </c>
      <c r="G6" s="83">
        <f t="shared" ref="G6" si="4">ROUND((E6+F6)*196%,0)</f>
        <v>42336</v>
      </c>
      <c r="H6" s="83">
        <v>3780</v>
      </c>
      <c r="I6" s="83">
        <v>0</v>
      </c>
      <c r="J6" s="83">
        <f>SUM(E6:I6)</f>
        <v>67716</v>
      </c>
      <c r="K6" s="83"/>
      <c r="L6" s="83"/>
      <c r="M6" s="83"/>
      <c r="N6" s="83"/>
      <c r="O6" s="83"/>
      <c r="P6" s="83">
        <f t="shared" ref="P6" si="5">SUM(L6:O6)</f>
        <v>0</v>
      </c>
      <c r="Q6" s="83">
        <v>0</v>
      </c>
      <c r="R6" s="83">
        <v>3000</v>
      </c>
      <c r="S6" s="83">
        <v>0</v>
      </c>
      <c r="T6" s="83">
        <v>0</v>
      </c>
      <c r="U6" s="83">
        <f t="shared" ref="U6" si="6">SUM(P6:T6)</f>
        <v>3000</v>
      </c>
      <c r="V6" s="155">
        <f>SUM(ROUND((J6-U6),1))</f>
        <v>64716</v>
      </c>
    </row>
    <row r="7" spans="1:28" s="54" customFormat="1" ht="30" customHeight="1">
      <c r="A7" s="94">
        <v>4</v>
      </c>
      <c r="B7" s="129" t="s">
        <v>127</v>
      </c>
      <c r="C7" s="79" t="s">
        <v>82</v>
      </c>
      <c r="D7" s="80">
        <v>15600</v>
      </c>
      <c r="E7" s="80">
        <v>15600</v>
      </c>
      <c r="F7" s="80">
        <v>6000</v>
      </c>
      <c r="G7" s="80">
        <f>ROUND((E7+F7)*196%,0)</f>
        <v>42336</v>
      </c>
      <c r="H7" s="80">
        <v>3780</v>
      </c>
      <c r="I7" s="80">
        <v>0</v>
      </c>
      <c r="J7" s="81">
        <f>SUM(E7:I7)</f>
        <v>67716</v>
      </c>
      <c r="K7" s="111"/>
      <c r="L7" s="130">
        <v>0</v>
      </c>
      <c r="M7" s="80">
        <v>0</v>
      </c>
      <c r="N7" s="80">
        <v>0</v>
      </c>
      <c r="O7" s="80"/>
      <c r="P7" s="80">
        <f>SUM(L7:O7)</f>
        <v>0</v>
      </c>
      <c r="Q7" s="80">
        <v>0</v>
      </c>
      <c r="R7" s="70"/>
      <c r="S7" s="80">
        <v>0</v>
      </c>
      <c r="T7" s="80">
        <v>0</v>
      </c>
      <c r="U7" s="81">
        <f>SUM(P7:T7)</f>
        <v>0</v>
      </c>
      <c r="V7" s="131">
        <f>SUM(ROUND((J7-U7),1))</f>
        <v>67716</v>
      </c>
      <c r="Z7" s="76"/>
      <c r="AA7" s="76"/>
      <c r="AB7" s="77"/>
    </row>
    <row r="8" spans="1:28" s="54" customFormat="1" ht="30" customHeight="1">
      <c r="A8" s="176">
        <v>5</v>
      </c>
      <c r="B8" s="139" t="s">
        <v>132</v>
      </c>
      <c r="C8" s="79" t="s">
        <v>128</v>
      </c>
      <c r="D8" s="80">
        <v>15600</v>
      </c>
      <c r="E8" s="80">
        <v>15600</v>
      </c>
      <c r="F8" s="80">
        <v>6000</v>
      </c>
      <c r="G8" s="80">
        <f>ROUND((E8+F8)*196%,0)</f>
        <v>42336</v>
      </c>
      <c r="H8" s="80">
        <v>3780</v>
      </c>
      <c r="I8" s="80">
        <v>0</v>
      </c>
      <c r="J8" s="81">
        <f>SUM(E8:I8)</f>
        <v>67716</v>
      </c>
      <c r="K8" s="111"/>
      <c r="L8" s="130">
        <v>200</v>
      </c>
      <c r="M8" s="80">
        <v>3780</v>
      </c>
      <c r="N8" s="188">
        <v>350</v>
      </c>
      <c r="O8" s="80"/>
      <c r="P8" s="80">
        <f>SUM(L8:O8)</f>
        <v>4330</v>
      </c>
      <c r="Q8" s="80">
        <v>0</v>
      </c>
      <c r="R8" s="80">
        <v>4000</v>
      </c>
      <c r="S8" s="80">
        <v>0</v>
      </c>
      <c r="T8" s="80">
        <v>0</v>
      </c>
      <c r="U8" s="81">
        <f>SUM(P8:T8)</f>
        <v>8330</v>
      </c>
      <c r="V8" s="131">
        <f>SUM(ROUND((J8-U8),1))</f>
        <v>59386</v>
      </c>
      <c r="Z8" s="76"/>
      <c r="AA8" s="76"/>
      <c r="AB8" s="77"/>
    </row>
    <row r="9" spans="1:28" s="54" customFormat="1" ht="43.5" customHeight="1" thickBot="1">
      <c r="A9" s="89">
        <v>6</v>
      </c>
      <c r="B9" s="138" t="s">
        <v>146</v>
      </c>
      <c r="C9" s="82" t="s">
        <v>128</v>
      </c>
      <c r="D9" s="83">
        <v>15600</v>
      </c>
      <c r="E9" s="83">
        <v>15600</v>
      </c>
      <c r="F9" s="83">
        <v>6000</v>
      </c>
      <c r="G9" s="83">
        <f t="shared" ref="G9" si="7">ROUND((E9+F9)*196%,0)</f>
        <v>42336</v>
      </c>
      <c r="H9" s="83">
        <v>3780</v>
      </c>
      <c r="I9" s="83">
        <v>0</v>
      </c>
      <c r="J9" s="84">
        <f t="shared" ref="J9" si="8">SUM(E9:I9)</f>
        <v>67716</v>
      </c>
      <c r="K9" s="150"/>
      <c r="L9" s="91">
        <v>0</v>
      </c>
      <c r="M9" s="83">
        <v>0</v>
      </c>
      <c r="N9" s="83">
        <v>0</v>
      </c>
      <c r="O9" s="83"/>
      <c r="P9" s="83">
        <f t="shared" ref="P9" si="9">SUM(L9:O9)</f>
        <v>0</v>
      </c>
      <c r="Q9" s="83">
        <v>0</v>
      </c>
      <c r="R9" s="83">
        <v>1500</v>
      </c>
      <c r="S9" s="83">
        <v>0</v>
      </c>
      <c r="T9" s="83">
        <v>0</v>
      </c>
      <c r="U9" s="84">
        <f t="shared" ref="U9" si="10">SUM(P9:T9)</f>
        <v>1500</v>
      </c>
      <c r="V9" s="115">
        <f t="shared" ref="V9" si="11">SUM(ROUND((J9-U9),1))</f>
        <v>66216</v>
      </c>
      <c r="Z9" s="76"/>
      <c r="AA9" s="76"/>
      <c r="AB9" s="77"/>
    </row>
    <row r="10" spans="1:28" s="54" customFormat="1" ht="30" customHeight="1">
      <c r="A10" s="94">
        <v>7</v>
      </c>
      <c r="B10" s="71" t="s">
        <v>117</v>
      </c>
      <c r="C10" s="72" t="s">
        <v>14</v>
      </c>
      <c r="D10" s="70">
        <v>19870</v>
      </c>
      <c r="E10" s="70">
        <v>19870</v>
      </c>
      <c r="F10" s="70">
        <v>7000</v>
      </c>
      <c r="G10" s="70">
        <f t="shared" ref="G10:G20" si="12">ROUND((E10+F10)*196%,0)</f>
        <v>52665</v>
      </c>
      <c r="H10" s="70">
        <v>4540</v>
      </c>
      <c r="I10" s="70">
        <v>2346</v>
      </c>
      <c r="J10" s="73">
        <f>SUM(E10:I10)</f>
        <v>86421</v>
      </c>
      <c r="K10" s="151"/>
      <c r="L10" s="74"/>
      <c r="M10" s="70"/>
      <c r="N10" s="70"/>
      <c r="O10" s="70"/>
      <c r="P10" s="70">
        <f>SUM(L10:O10)</f>
        <v>0</v>
      </c>
      <c r="Q10" s="70">
        <f t="shared" ref="Q10:Q20" si="13">ROUND(IF(SUM(E10:G10)*12%&lt;1800,SUM(E10:G10)*12%,1800),0)</f>
        <v>1800</v>
      </c>
      <c r="R10" s="70">
        <v>6000</v>
      </c>
      <c r="S10" s="70">
        <v>0</v>
      </c>
      <c r="T10" s="70">
        <v>0</v>
      </c>
      <c r="U10" s="73">
        <f>SUM(P10:T10)</f>
        <v>7800</v>
      </c>
      <c r="V10" s="75">
        <f t="shared" ref="V10:V11" si="14">SUM(ROUND((J10-U10),1))</f>
        <v>78621</v>
      </c>
      <c r="Y10" s="76"/>
      <c r="Z10" s="76"/>
      <c r="AA10" s="77"/>
    </row>
    <row r="11" spans="1:28" s="54" customFormat="1" ht="30" customHeight="1" thickBot="1">
      <c r="A11" s="89">
        <v>8</v>
      </c>
      <c r="B11" s="178" t="s">
        <v>154</v>
      </c>
      <c r="C11" s="82" t="s">
        <v>14</v>
      </c>
      <c r="D11" s="83">
        <v>19840</v>
      </c>
      <c r="E11" s="83">
        <v>19840</v>
      </c>
      <c r="F11" s="83">
        <v>7000</v>
      </c>
      <c r="G11" s="83">
        <f t="shared" si="12"/>
        <v>52606</v>
      </c>
      <c r="H11" s="83">
        <v>4540</v>
      </c>
      <c r="I11" s="83">
        <v>2430</v>
      </c>
      <c r="J11" s="84">
        <f>SUM(E11:I11)</f>
        <v>86416</v>
      </c>
      <c r="K11" s="150"/>
      <c r="L11" s="91"/>
      <c r="M11" s="83"/>
      <c r="N11" s="83"/>
      <c r="O11" s="92"/>
      <c r="P11" s="85">
        <f t="shared" ref="P11:P14" si="15">SUM(L11:O11)</f>
        <v>0</v>
      </c>
      <c r="Q11" s="83">
        <f t="shared" si="13"/>
        <v>1800</v>
      </c>
      <c r="R11" s="83">
        <v>5500</v>
      </c>
      <c r="S11" s="83">
        <v>0</v>
      </c>
      <c r="T11" s="83">
        <v>0</v>
      </c>
      <c r="U11" s="84">
        <f t="shared" ref="U11:U12" si="16">SUM(P11:T11)</f>
        <v>7300</v>
      </c>
      <c r="V11" s="115">
        <f t="shared" si="14"/>
        <v>79116</v>
      </c>
      <c r="Y11" s="76"/>
      <c r="Z11" s="76"/>
      <c r="AA11" s="77"/>
    </row>
    <row r="12" spans="1:28" s="54" customFormat="1" ht="30" customHeight="1">
      <c r="A12" s="187">
        <v>9</v>
      </c>
      <c r="B12" s="129" t="s">
        <v>88</v>
      </c>
      <c r="C12" s="79" t="s">
        <v>13</v>
      </c>
      <c r="D12" s="80">
        <v>18320</v>
      </c>
      <c r="E12" s="80">
        <v>18320</v>
      </c>
      <c r="F12" s="80">
        <v>6000</v>
      </c>
      <c r="G12" s="80">
        <f t="shared" si="12"/>
        <v>47667</v>
      </c>
      <c r="H12" s="80">
        <v>3780</v>
      </c>
      <c r="I12" s="80">
        <v>0</v>
      </c>
      <c r="J12" s="81">
        <f t="shared" ref="J12" si="17">SUM(E12:I12)</f>
        <v>75767</v>
      </c>
      <c r="K12" s="111"/>
      <c r="L12" s="130"/>
      <c r="M12" s="80"/>
      <c r="N12" s="80"/>
      <c r="O12" s="80"/>
      <c r="P12" s="80">
        <f t="shared" si="15"/>
        <v>0</v>
      </c>
      <c r="Q12" s="80">
        <f t="shared" si="13"/>
        <v>1800</v>
      </c>
      <c r="R12" s="80">
        <v>4000</v>
      </c>
      <c r="S12" s="80"/>
      <c r="T12" s="80">
        <v>0</v>
      </c>
      <c r="U12" s="81">
        <f t="shared" si="16"/>
        <v>5800</v>
      </c>
      <c r="V12" s="131">
        <f t="shared" ref="V12:V13" si="18">SUM(ROUND((J12-U12),1))</f>
        <v>69967</v>
      </c>
      <c r="Y12" s="76"/>
      <c r="Z12" s="76"/>
      <c r="AA12" s="77"/>
    </row>
    <row r="13" spans="1:28" s="54" customFormat="1" ht="30" customHeight="1" thickBot="1">
      <c r="A13" s="177">
        <v>10</v>
      </c>
      <c r="B13" s="90" t="s">
        <v>60</v>
      </c>
      <c r="C13" s="82" t="s">
        <v>13</v>
      </c>
      <c r="D13" s="83">
        <v>17610</v>
      </c>
      <c r="E13" s="83">
        <v>17610</v>
      </c>
      <c r="F13" s="83">
        <v>6000</v>
      </c>
      <c r="G13" s="83">
        <f t="shared" ref="G13" si="19">ROUND((E13+F13)*196%,0)</f>
        <v>46276</v>
      </c>
      <c r="H13" s="83">
        <v>3780</v>
      </c>
      <c r="I13" s="83">
        <v>0</v>
      </c>
      <c r="J13" s="84">
        <f t="shared" ref="J13" si="20">SUM(E13:I13)</f>
        <v>73666</v>
      </c>
      <c r="K13" s="150"/>
      <c r="L13" s="91">
        <v>0</v>
      </c>
      <c r="M13" s="83">
        <v>0</v>
      </c>
      <c r="N13" s="83">
        <v>0</v>
      </c>
      <c r="O13" s="83">
        <v>0</v>
      </c>
      <c r="P13" s="83">
        <f t="shared" ref="P13" si="21">SUM(L13:O13)</f>
        <v>0</v>
      </c>
      <c r="Q13" s="83">
        <f t="shared" ref="Q13" si="22">ROUND(IF(SUM(E13:G13)*12%&lt;1800,SUM(E13:G13)*12%,1800),0)</f>
        <v>1800</v>
      </c>
      <c r="R13" s="83">
        <v>4000</v>
      </c>
      <c r="S13" s="83">
        <v>0</v>
      </c>
      <c r="T13" s="83">
        <v>0</v>
      </c>
      <c r="U13" s="84">
        <f t="shared" ref="U13" si="23">SUM(P13:T13)</f>
        <v>5800</v>
      </c>
      <c r="V13" s="116">
        <f t="shared" si="18"/>
        <v>67866</v>
      </c>
      <c r="Y13" s="76"/>
      <c r="Z13" s="76"/>
      <c r="AA13" s="77"/>
    </row>
    <row r="14" spans="1:28" s="54" customFormat="1" ht="26.1" customHeight="1">
      <c r="A14" s="66">
        <v>11</v>
      </c>
      <c r="B14" s="93" t="s">
        <v>8</v>
      </c>
      <c r="C14" s="87" t="s">
        <v>14</v>
      </c>
      <c r="D14" s="67">
        <v>22400</v>
      </c>
      <c r="E14" s="67">
        <v>22400</v>
      </c>
      <c r="F14" s="67">
        <v>7000</v>
      </c>
      <c r="G14" s="67">
        <f t="shared" si="12"/>
        <v>57624</v>
      </c>
      <c r="H14" s="67">
        <v>4540</v>
      </c>
      <c r="I14" s="67">
        <v>0</v>
      </c>
      <c r="J14" s="88">
        <f t="shared" ref="J14:J17" si="24">SUM(E14:I14)</f>
        <v>91564</v>
      </c>
      <c r="K14" s="152"/>
      <c r="L14" s="68"/>
      <c r="M14" s="67"/>
      <c r="N14" s="67"/>
      <c r="O14" s="67"/>
      <c r="P14" s="67">
        <f t="shared" si="15"/>
        <v>0</v>
      </c>
      <c r="Q14" s="67">
        <f t="shared" si="13"/>
        <v>1800</v>
      </c>
      <c r="R14" s="70">
        <v>7000</v>
      </c>
      <c r="S14" s="67">
        <v>0</v>
      </c>
      <c r="T14" s="67">
        <v>0</v>
      </c>
      <c r="U14" s="88">
        <f t="shared" ref="U14:U21" si="25">SUM(P14:T14)</f>
        <v>8800</v>
      </c>
      <c r="V14" s="69">
        <f t="shared" ref="V14:V20" si="26">SUM(ROUND((J14-U14),1))</f>
        <v>82764</v>
      </c>
      <c r="Y14" s="76"/>
      <c r="Z14" s="76"/>
      <c r="AA14" s="77"/>
    </row>
    <row r="15" spans="1:28" s="54" customFormat="1" ht="21" customHeight="1">
      <c r="A15" s="94">
        <v>12</v>
      </c>
      <c r="B15" s="71" t="s">
        <v>147</v>
      </c>
      <c r="C15" s="72" t="s">
        <v>14</v>
      </c>
      <c r="D15" s="70">
        <v>23780</v>
      </c>
      <c r="E15" s="70">
        <v>23780</v>
      </c>
      <c r="F15" s="70">
        <v>7000</v>
      </c>
      <c r="G15" s="70">
        <f t="shared" si="12"/>
        <v>60329</v>
      </c>
      <c r="H15" s="70">
        <v>4540</v>
      </c>
      <c r="I15" s="70">
        <v>2760</v>
      </c>
      <c r="J15" s="73">
        <f t="shared" si="24"/>
        <v>98409</v>
      </c>
      <c r="K15" s="151"/>
      <c r="L15" s="74"/>
      <c r="M15" s="70"/>
      <c r="N15" s="70"/>
      <c r="O15" s="70"/>
      <c r="P15" s="70">
        <f t="shared" ref="P15:P25" si="27">SUM(L15:O15)</f>
        <v>0</v>
      </c>
      <c r="Q15" s="70">
        <f t="shared" si="13"/>
        <v>1800</v>
      </c>
      <c r="R15" s="70">
        <v>8500</v>
      </c>
      <c r="S15" s="70">
        <v>0</v>
      </c>
      <c r="T15" s="70">
        <v>0</v>
      </c>
      <c r="U15" s="73">
        <f t="shared" si="25"/>
        <v>10300</v>
      </c>
      <c r="V15" s="75">
        <f t="shared" si="26"/>
        <v>88109</v>
      </c>
      <c r="Y15" s="76"/>
      <c r="Z15" s="76"/>
      <c r="AA15" s="77"/>
    </row>
    <row r="16" spans="1:28" s="98" customFormat="1" ht="26.1" customHeight="1">
      <c r="A16" s="66">
        <v>13</v>
      </c>
      <c r="B16" s="71" t="s">
        <v>148</v>
      </c>
      <c r="C16" s="72" t="s">
        <v>15</v>
      </c>
      <c r="D16" s="70">
        <v>22770</v>
      </c>
      <c r="E16" s="70">
        <v>22770</v>
      </c>
      <c r="F16" s="70">
        <v>8000</v>
      </c>
      <c r="G16" s="70">
        <f t="shared" si="12"/>
        <v>60309</v>
      </c>
      <c r="H16" s="70">
        <v>5380</v>
      </c>
      <c r="I16" s="70">
        <v>2700</v>
      </c>
      <c r="J16" s="73">
        <f t="shared" si="24"/>
        <v>99159</v>
      </c>
      <c r="K16" s="151"/>
      <c r="L16" s="95"/>
      <c r="M16" s="96"/>
      <c r="N16" s="96"/>
      <c r="O16" s="96"/>
      <c r="P16" s="70">
        <f t="shared" si="27"/>
        <v>0</v>
      </c>
      <c r="Q16" s="70">
        <f t="shared" si="13"/>
        <v>1800</v>
      </c>
      <c r="R16" s="70">
        <v>8000</v>
      </c>
      <c r="S16" s="97">
        <v>0</v>
      </c>
      <c r="T16" s="70">
        <v>0</v>
      </c>
      <c r="U16" s="73">
        <f t="shared" si="25"/>
        <v>9800</v>
      </c>
      <c r="V16" s="75">
        <f t="shared" si="26"/>
        <v>89359</v>
      </c>
      <c r="Y16" s="76"/>
      <c r="Z16" s="76"/>
      <c r="AA16" s="77"/>
    </row>
    <row r="17" spans="1:31" s="54" customFormat="1" ht="26.1" customHeight="1">
      <c r="A17" s="94">
        <v>14</v>
      </c>
      <c r="B17" s="71" t="s">
        <v>41</v>
      </c>
      <c r="C17" s="72" t="s">
        <v>14</v>
      </c>
      <c r="D17" s="70">
        <v>23610</v>
      </c>
      <c r="E17" s="70">
        <v>23610</v>
      </c>
      <c r="F17" s="70">
        <v>7000</v>
      </c>
      <c r="G17" s="70">
        <f t="shared" si="12"/>
        <v>59996</v>
      </c>
      <c r="H17" s="70">
        <v>4540</v>
      </c>
      <c r="I17" s="70">
        <v>0</v>
      </c>
      <c r="J17" s="73">
        <f t="shared" si="24"/>
        <v>95146</v>
      </c>
      <c r="K17" s="151"/>
      <c r="L17" s="74"/>
      <c r="M17" s="70"/>
      <c r="N17" s="70"/>
      <c r="O17" s="70"/>
      <c r="P17" s="70">
        <f t="shared" si="27"/>
        <v>0</v>
      </c>
      <c r="Q17" s="70">
        <f t="shared" si="13"/>
        <v>1800</v>
      </c>
      <c r="R17" s="70">
        <v>4500</v>
      </c>
      <c r="S17" s="70">
        <v>0</v>
      </c>
      <c r="T17" s="70">
        <v>0</v>
      </c>
      <c r="U17" s="73">
        <f t="shared" si="25"/>
        <v>6300</v>
      </c>
      <c r="V17" s="75">
        <f t="shared" si="26"/>
        <v>88846</v>
      </c>
      <c r="Y17" s="76"/>
      <c r="Z17" s="76"/>
      <c r="AA17" s="77"/>
    </row>
    <row r="18" spans="1:31" s="54" customFormat="1" ht="26.1" customHeight="1">
      <c r="A18" s="66">
        <v>15</v>
      </c>
      <c r="B18" s="71" t="s">
        <v>7</v>
      </c>
      <c r="C18" s="72" t="s">
        <v>82</v>
      </c>
      <c r="D18" s="70">
        <v>22230</v>
      </c>
      <c r="E18" s="70">
        <v>22230</v>
      </c>
      <c r="F18" s="70">
        <v>7000</v>
      </c>
      <c r="G18" s="70">
        <f t="shared" si="12"/>
        <v>57291</v>
      </c>
      <c r="H18" s="70">
        <v>4540</v>
      </c>
      <c r="I18" s="70">
        <v>0</v>
      </c>
      <c r="J18" s="73">
        <f t="shared" ref="J18" si="28">SUM(E18:I18)</f>
        <v>91061</v>
      </c>
      <c r="K18" s="151"/>
      <c r="L18" s="74"/>
      <c r="M18" s="70"/>
      <c r="N18" s="70"/>
      <c r="O18" s="70"/>
      <c r="P18" s="70">
        <f t="shared" si="27"/>
        <v>0</v>
      </c>
      <c r="Q18" s="70">
        <f t="shared" si="13"/>
        <v>1800</v>
      </c>
      <c r="R18" s="70">
        <v>6500</v>
      </c>
      <c r="S18" s="70">
        <v>0</v>
      </c>
      <c r="T18" s="70">
        <v>0</v>
      </c>
      <c r="U18" s="73">
        <f t="shared" si="25"/>
        <v>8300</v>
      </c>
      <c r="V18" s="75">
        <f t="shared" si="26"/>
        <v>82761</v>
      </c>
      <c r="Y18" s="76"/>
      <c r="Z18" s="76"/>
      <c r="AA18" s="77"/>
    </row>
    <row r="19" spans="1:31" s="54" customFormat="1" ht="26.1" customHeight="1">
      <c r="A19" s="176">
        <v>16</v>
      </c>
      <c r="B19" s="129" t="s">
        <v>49</v>
      </c>
      <c r="C19" s="79" t="s">
        <v>14</v>
      </c>
      <c r="D19" s="80">
        <v>22570</v>
      </c>
      <c r="E19" s="80">
        <v>22570</v>
      </c>
      <c r="F19" s="80">
        <v>7000</v>
      </c>
      <c r="G19" s="80">
        <f t="shared" si="12"/>
        <v>57957</v>
      </c>
      <c r="H19" s="80">
        <v>4540</v>
      </c>
      <c r="I19" s="80">
        <v>0</v>
      </c>
      <c r="J19" s="81">
        <f>SUM(E19:I19)</f>
        <v>92067</v>
      </c>
      <c r="K19" s="111"/>
      <c r="L19" s="130"/>
      <c r="M19" s="80"/>
      <c r="N19" s="80"/>
      <c r="O19" s="80"/>
      <c r="P19" s="80">
        <f t="shared" si="27"/>
        <v>0</v>
      </c>
      <c r="Q19" s="80">
        <f t="shared" si="13"/>
        <v>1800</v>
      </c>
      <c r="R19" s="80">
        <v>7000</v>
      </c>
      <c r="S19" s="80">
        <v>0</v>
      </c>
      <c r="T19" s="80">
        <v>0</v>
      </c>
      <c r="U19" s="81">
        <f t="shared" si="25"/>
        <v>8800</v>
      </c>
      <c r="V19" s="131">
        <f t="shared" si="26"/>
        <v>83267</v>
      </c>
      <c r="Y19" s="76"/>
      <c r="Z19" s="76"/>
      <c r="AA19" s="77"/>
    </row>
    <row r="20" spans="1:31" s="54" customFormat="1" ht="26.1" customHeight="1">
      <c r="A20" s="66">
        <v>17</v>
      </c>
      <c r="B20" s="71" t="s">
        <v>53</v>
      </c>
      <c r="C20" s="72" t="s">
        <v>14</v>
      </c>
      <c r="D20" s="70">
        <v>21630</v>
      </c>
      <c r="E20" s="70">
        <v>21630</v>
      </c>
      <c r="F20" s="70">
        <v>7000</v>
      </c>
      <c r="G20" s="70">
        <f t="shared" si="12"/>
        <v>56115</v>
      </c>
      <c r="H20" s="70">
        <v>4540</v>
      </c>
      <c r="I20" s="70">
        <v>0</v>
      </c>
      <c r="J20" s="73">
        <f>SUM(E20:I20)</f>
        <v>89285</v>
      </c>
      <c r="K20" s="151"/>
      <c r="L20" s="74"/>
      <c r="M20" s="70"/>
      <c r="N20" s="70"/>
      <c r="O20" s="70"/>
      <c r="P20" s="70">
        <f t="shared" si="27"/>
        <v>0</v>
      </c>
      <c r="Q20" s="70">
        <f t="shared" si="13"/>
        <v>1800</v>
      </c>
      <c r="R20" s="70">
        <v>3500</v>
      </c>
      <c r="S20" s="70">
        <v>0</v>
      </c>
      <c r="T20" s="70">
        <v>0</v>
      </c>
      <c r="U20" s="73">
        <f t="shared" si="25"/>
        <v>5300</v>
      </c>
      <c r="V20" s="75">
        <f t="shared" si="26"/>
        <v>83985</v>
      </c>
      <c r="Y20" s="76"/>
      <c r="Z20" s="76"/>
      <c r="AA20" s="77"/>
    </row>
    <row r="21" spans="1:31" s="54" customFormat="1" ht="30" customHeight="1">
      <c r="A21" s="94">
        <v>18</v>
      </c>
      <c r="B21" s="71" t="s">
        <v>77</v>
      </c>
      <c r="C21" s="72" t="s">
        <v>14</v>
      </c>
      <c r="D21" s="70">
        <v>18320</v>
      </c>
      <c r="E21" s="70">
        <v>18320</v>
      </c>
      <c r="F21" s="70">
        <v>7000</v>
      </c>
      <c r="G21" s="70">
        <f t="shared" ref="G21:G34" si="29">ROUND((E21+F21)*196%,0)</f>
        <v>49627</v>
      </c>
      <c r="H21" s="70">
        <v>4540</v>
      </c>
      <c r="I21" s="70">
        <v>0</v>
      </c>
      <c r="J21" s="73">
        <f t="shared" ref="J21" si="30">SUM(E21:I21)</f>
        <v>79487</v>
      </c>
      <c r="K21" s="151"/>
      <c r="L21" s="74"/>
      <c r="M21" s="70"/>
      <c r="N21" s="70"/>
      <c r="O21" s="70"/>
      <c r="P21" s="70">
        <f t="shared" si="27"/>
        <v>0</v>
      </c>
      <c r="Q21" s="70">
        <f t="shared" ref="Q21:Q31" si="31">ROUND(IF(SUM(E21:G21)*12%&lt;1800,SUM(E21:G21)*12%,1800),0)</f>
        <v>1800</v>
      </c>
      <c r="R21" s="70">
        <v>9500</v>
      </c>
      <c r="S21" s="70">
        <v>0</v>
      </c>
      <c r="T21" s="70">
        <v>0</v>
      </c>
      <c r="U21" s="73">
        <f t="shared" si="25"/>
        <v>11300</v>
      </c>
      <c r="V21" s="75">
        <f t="shared" ref="V21:V23" si="32">SUM(ROUND((J21-U21),1))</f>
        <v>68187</v>
      </c>
    </row>
    <row r="22" spans="1:31" s="54" customFormat="1" ht="33" customHeight="1">
      <c r="A22" s="94">
        <v>19</v>
      </c>
      <c r="B22" s="102" t="s">
        <v>106</v>
      </c>
      <c r="C22" s="72" t="s">
        <v>13</v>
      </c>
      <c r="D22" s="70">
        <v>16920</v>
      </c>
      <c r="E22" s="70">
        <v>16920</v>
      </c>
      <c r="F22" s="70">
        <v>6000</v>
      </c>
      <c r="G22" s="70">
        <f t="shared" si="29"/>
        <v>44923</v>
      </c>
      <c r="H22" s="70">
        <v>3780</v>
      </c>
      <c r="I22" s="70">
        <v>0</v>
      </c>
      <c r="J22" s="73">
        <f t="shared" ref="J22:J23" si="33">SUM(E22:I22)</f>
        <v>71623</v>
      </c>
      <c r="K22" s="151"/>
      <c r="L22" s="74">
        <v>0</v>
      </c>
      <c r="M22" s="70">
        <v>0</v>
      </c>
      <c r="N22" s="70">
        <v>0</v>
      </c>
      <c r="O22" s="70">
        <v>0</v>
      </c>
      <c r="P22" s="70">
        <f t="shared" ref="P22:P23" si="34">SUM(L22:O22)</f>
        <v>0</v>
      </c>
      <c r="Q22" s="70">
        <v>0</v>
      </c>
      <c r="R22" s="70">
        <v>3500</v>
      </c>
      <c r="S22" s="70">
        <v>0</v>
      </c>
      <c r="T22" s="70">
        <v>0</v>
      </c>
      <c r="U22" s="73">
        <f t="shared" ref="U22:U23" si="35">SUM(P22:T22)</f>
        <v>3500</v>
      </c>
      <c r="V22" s="86">
        <f t="shared" si="32"/>
        <v>68123</v>
      </c>
    </row>
    <row r="23" spans="1:31" s="54" customFormat="1" ht="33" customHeight="1">
      <c r="A23" s="94">
        <v>20</v>
      </c>
      <c r="B23" s="181" t="s">
        <v>107</v>
      </c>
      <c r="C23" s="79" t="s">
        <v>82</v>
      </c>
      <c r="D23" s="80">
        <v>15600</v>
      </c>
      <c r="E23" s="80">
        <v>15600</v>
      </c>
      <c r="F23" s="80">
        <v>6000</v>
      </c>
      <c r="G23" s="80">
        <f t="shared" si="29"/>
        <v>42336</v>
      </c>
      <c r="H23" s="80">
        <v>3780</v>
      </c>
      <c r="I23" s="80">
        <v>0</v>
      </c>
      <c r="J23" s="81">
        <f t="shared" si="33"/>
        <v>67716</v>
      </c>
      <c r="K23" s="111"/>
      <c r="L23" s="130">
        <v>0</v>
      </c>
      <c r="M23" s="80">
        <v>0</v>
      </c>
      <c r="N23" s="80">
        <v>0</v>
      </c>
      <c r="O23" s="80">
        <v>0</v>
      </c>
      <c r="P23" s="80">
        <f t="shared" si="34"/>
        <v>0</v>
      </c>
      <c r="Q23" s="80">
        <v>0</v>
      </c>
      <c r="R23" s="80">
        <v>3000</v>
      </c>
      <c r="S23" s="80">
        <v>0</v>
      </c>
      <c r="T23" s="80">
        <v>10000</v>
      </c>
      <c r="U23" s="81">
        <f t="shared" si="35"/>
        <v>13000</v>
      </c>
      <c r="V23" s="112">
        <f t="shared" si="32"/>
        <v>54716</v>
      </c>
    </row>
    <row r="24" spans="1:31" s="54" customFormat="1" ht="30" customHeight="1">
      <c r="A24" s="94">
        <v>21</v>
      </c>
      <c r="B24" s="71" t="s">
        <v>105</v>
      </c>
      <c r="C24" s="72" t="s">
        <v>15</v>
      </c>
      <c r="D24" s="70">
        <v>25200</v>
      </c>
      <c r="E24" s="70">
        <v>25200</v>
      </c>
      <c r="F24" s="70">
        <v>8000</v>
      </c>
      <c r="G24" s="70">
        <f t="shared" si="29"/>
        <v>65072</v>
      </c>
      <c r="H24" s="70">
        <v>5380</v>
      </c>
      <c r="I24" s="70">
        <v>0</v>
      </c>
      <c r="J24" s="73">
        <f t="shared" ref="J24" si="36">SUM(E24:I24)</f>
        <v>103652</v>
      </c>
      <c r="K24" s="151"/>
      <c r="L24" s="74"/>
      <c r="M24" s="70"/>
      <c r="N24" s="70"/>
      <c r="O24" s="70"/>
      <c r="P24" s="70">
        <f>SUM(L24:O24)</f>
        <v>0</v>
      </c>
      <c r="Q24" s="70">
        <f t="shared" si="31"/>
        <v>1800</v>
      </c>
      <c r="R24" s="70">
        <v>9000</v>
      </c>
      <c r="S24" s="70">
        <v>0</v>
      </c>
      <c r="T24" s="70">
        <v>0</v>
      </c>
      <c r="U24" s="73">
        <f>SUM(P24:T24)</f>
        <v>10800</v>
      </c>
      <c r="V24" s="75">
        <f t="shared" ref="V24:V25" si="37">SUM(ROUND((J24-U24),1))</f>
        <v>92852</v>
      </c>
      <c r="Y24" s="76"/>
      <c r="Z24" s="76"/>
      <c r="AA24" s="77"/>
    </row>
    <row r="25" spans="1:31" s="54" customFormat="1" ht="30" customHeight="1" thickBot="1">
      <c r="A25" s="89">
        <v>22</v>
      </c>
      <c r="B25" s="90" t="s">
        <v>54</v>
      </c>
      <c r="C25" s="82" t="s">
        <v>14</v>
      </c>
      <c r="D25" s="83">
        <v>20630</v>
      </c>
      <c r="E25" s="83">
        <v>20630</v>
      </c>
      <c r="F25" s="83">
        <v>7000</v>
      </c>
      <c r="G25" s="83">
        <f t="shared" si="29"/>
        <v>54155</v>
      </c>
      <c r="H25" s="83">
        <v>4540</v>
      </c>
      <c r="I25" s="83">
        <v>0</v>
      </c>
      <c r="J25" s="84">
        <f>SUM(E25:I25)</f>
        <v>86325</v>
      </c>
      <c r="K25" s="150"/>
      <c r="L25" s="91"/>
      <c r="M25" s="83"/>
      <c r="N25" s="83"/>
      <c r="O25" s="83"/>
      <c r="P25" s="83">
        <f t="shared" si="27"/>
        <v>0</v>
      </c>
      <c r="Q25" s="83">
        <f t="shared" si="31"/>
        <v>1800</v>
      </c>
      <c r="R25" s="83">
        <v>3000</v>
      </c>
      <c r="S25" s="83">
        <v>0</v>
      </c>
      <c r="T25" s="83">
        <v>0</v>
      </c>
      <c r="U25" s="84">
        <f t="shared" ref="U25:U35" si="38">SUM(P25:T25)</f>
        <v>4800</v>
      </c>
      <c r="V25" s="115">
        <f t="shared" si="37"/>
        <v>81525</v>
      </c>
    </row>
    <row r="26" spans="1:31" s="54" customFormat="1" ht="30" customHeight="1">
      <c r="A26" s="66">
        <v>23</v>
      </c>
      <c r="B26" s="93" t="s">
        <v>48</v>
      </c>
      <c r="C26" s="87" t="s">
        <v>15</v>
      </c>
      <c r="D26" s="67">
        <v>25250</v>
      </c>
      <c r="E26" s="67">
        <v>25250</v>
      </c>
      <c r="F26" s="67">
        <v>8000</v>
      </c>
      <c r="G26" s="67">
        <f t="shared" si="29"/>
        <v>65170</v>
      </c>
      <c r="H26" s="67">
        <v>5380</v>
      </c>
      <c r="I26" s="67">
        <v>0</v>
      </c>
      <c r="J26" s="88">
        <f t="shared" ref="J26" si="39">SUM(E26:I26)</f>
        <v>103800</v>
      </c>
      <c r="K26" s="152"/>
      <c r="L26" s="68"/>
      <c r="M26" s="67"/>
      <c r="N26" s="67"/>
      <c r="O26" s="67"/>
      <c r="P26" s="67">
        <f t="shared" ref="P26:P34" si="40">SUM(L26:O26)</f>
        <v>0</v>
      </c>
      <c r="Q26" s="67">
        <f t="shared" si="31"/>
        <v>1800</v>
      </c>
      <c r="R26" s="67">
        <v>9000</v>
      </c>
      <c r="S26" s="67">
        <v>0</v>
      </c>
      <c r="T26" s="67">
        <v>0</v>
      </c>
      <c r="U26" s="88">
        <f t="shared" si="38"/>
        <v>10800</v>
      </c>
      <c r="V26" s="69">
        <f t="shared" ref="V26:V27" si="41">SUM(ROUND((J26-U26),1))</f>
        <v>93000</v>
      </c>
      <c r="Y26" s="76"/>
      <c r="Z26" s="76"/>
      <c r="AA26" s="77"/>
    </row>
    <row r="27" spans="1:31" s="162" customFormat="1" ht="30" customHeight="1" thickBot="1">
      <c r="A27" s="141">
        <v>24</v>
      </c>
      <c r="B27" s="163" t="s">
        <v>133</v>
      </c>
      <c r="C27" s="142" t="s">
        <v>112</v>
      </c>
      <c r="D27" s="124">
        <v>45000</v>
      </c>
      <c r="E27" s="124">
        <v>45000</v>
      </c>
      <c r="F27" s="124">
        <v>0</v>
      </c>
      <c r="G27" s="124">
        <v>0</v>
      </c>
      <c r="H27" s="124">
        <v>0</v>
      </c>
      <c r="I27" s="124">
        <v>0</v>
      </c>
      <c r="J27" s="143">
        <f t="shared" ref="J27" si="42">SUM(E27:I27)</f>
        <v>45000</v>
      </c>
      <c r="K27" s="148"/>
      <c r="L27" s="144">
        <v>0</v>
      </c>
      <c r="M27" s="124">
        <v>0</v>
      </c>
      <c r="N27" s="124">
        <v>0</v>
      </c>
      <c r="O27" s="124">
        <v>0</v>
      </c>
      <c r="P27" s="124">
        <f t="shared" si="40"/>
        <v>0</v>
      </c>
      <c r="Q27" s="124">
        <v>0</v>
      </c>
      <c r="R27" s="124"/>
      <c r="S27" s="124">
        <v>0</v>
      </c>
      <c r="T27" s="124">
        <v>0</v>
      </c>
      <c r="U27" s="143">
        <f t="shared" si="38"/>
        <v>0</v>
      </c>
      <c r="V27" s="145">
        <f t="shared" si="41"/>
        <v>45000</v>
      </c>
      <c r="W27" s="159"/>
      <c r="X27" s="159"/>
      <c r="Y27" s="160"/>
      <c r="Z27" s="160"/>
      <c r="AA27" s="161"/>
      <c r="AB27" s="159"/>
      <c r="AC27" s="159"/>
      <c r="AD27" s="159"/>
      <c r="AE27" s="159"/>
    </row>
    <row r="28" spans="1:31" s="54" customFormat="1" ht="30" customHeight="1">
      <c r="A28" s="94">
        <v>25</v>
      </c>
      <c r="B28" s="71" t="s">
        <v>110</v>
      </c>
      <c r="C28" s="72" t="s">
        <v>15</v>
      </c>
      <c r="D28" s="70">
        <v>23220</v>
      </c>
      <c r="E28" s="70">
        <v>23220</v>
      </c>
      <c r="F28" s="70">
        <v>8000</v>
      </c>
      <c r="G28" s="70">
        <f t="shared" si="29"/>
        <v>61191</v>
      </c>
      <c r="H28" s="70">
        <v>5380</v>
      </c>
      <c r="I28" s="70">
        <v>0</v>
      </c>
      <c r="J28" s="73">
        <f>SUM(E28:I28)</f>
        <v>97791</v>
      </c>
      <c r="K28" s="151"/>
      <c r="L28" s="74"/>
      <c r="M28" s="70"/>
      <c r="N28" s="70"/>
      <c r="O28" s="70"/>
      <c r="P28" s="70">
        <f t="shared" si="40"/>
        <v>0</v>
      </c>
      <c r="Q28" s="70">
        <f t="shared" si="31"/>
        <v>1800</v>
      </c>
      <c r="R28" s="70">
        <v>9000</v>
      </c>
      <c r="S28" s="70">
        <v>0</v>
      </c>
      <c r="T28" s="70">
        <v>0</v>
      </c>
      <c r="U28" s="73">
        <f t="shared" si="38"/>
        <v>10800</v>
      </c>
      <c r="V28" s="75">
        <f t="shared" ref="V28:V30" si="43">SUM(ROUND((J28-U28),1))</f>
        <v>86991</v>
      </c>
      <c r="Y28" s="76"/>
      <c r="Z28" s="76"/>
      <c r="AA28" s="77"/>
    </row>
    <row r="29" spans="1:31" s="54" customFormat="1" ht="30" customHeight="1">
      <c r="A29" s="94">
        <v>26</v>
      </c>
      <c r="B29" s="129" t="s">
        <v>109</v>
      </c>
      <c r="C29" s="79" t="s">
        <v>14</v>
      </c>
      <c r="D29" s="80">
        <v>22290</v>
      </c>
      <c r="E29" s="80">
        <v>22290</v>
      </c>
      <c r="F29" s="80">
        <v>7000</v>
      </c>
      <c r="G29" s="80">
        <f t="shared" ref="G29" si="44">ROUND((E29+F29)*196%,0)</f>
        <v>57408</v>
      </c>
      <c r="H29" s="80">
        <v>4540</v>
      </c>
      <c r="I29" s="80">
        <v>0</v>
      </c>
      <c r="J29" s="81">
        <f t="shared" ref="J29" si="45">SUM(E29:I29)</f>
        <v>91238</v>
      </c>
      <c r="K29" s="111"/>
      <c r="L29" s="130"/>
      <c r="M29" s="80"/>
      <c r="N29" s="80"/>
      <c r="O29" s="80"/>
      <c r="P29" s="80">
        <f t="shared" ref="P29" si="46">SUM(L29:O29)</f>
        <v>0</v>
      </c>
      <c r="Q29" s="80">
        <f t="shared" ref="Q29" si="47">ROUND(IF(SUM(E29:G29)*12%&lt;1800,SUM(E29:G29)*12%,1800),0)</f>
        <v>1800</v>
      </c>
      <c r="R29" s="80">
        <v>6500</v>
      </c>
      <c r="S29" s="80">
        <v>0</v>
      </c>
      <c r="T29" s="80">
        <v>0</v>
      </c>
      <c r="U29" s="81">
        <f t="shared" ref="U29" si="48">SUM(P29:T29)</f>
        <v>8300</v>
      </c>
      <c r="V29" s="131">
        <f t="shared" ref="V29" si="49">SUM(ROUND((J29-U29),1))</f>
        <v>82938</v>
      </c>
      <c r="Y29" s="76"/>
      <c r="Z29" s="76"/>
      <c r="AA29" s="77"/>
    </row>
    <row r="30" spans="1:31" s="159" customFormat="1" ht="30" customHeight="1" thickBot="1">
      <c r="A30" s="89">
        <v>27</v>
      </c>
      <c r="B30" s="186" t="s">
        <v>164</v>
      </c>
      <c r="C30" s="82" t="s">
        <v>112</v>
      </c>
      <c r="D30" s="83" t="s">
        <v>163</v>
      </c>
      <c r="E30" s="83">
        <v>40500</v>
      </c>
      <c r="F30" s="83">
        <v>0</v>
      </c>
      <c r="G30" s="83">
        <v>0</v>
      </c>
      <c r="H30" s="83">
        <v>0</v>
      </c>
      <c r="I30" s="83">
        <v>0</v>
      </c>
      <c r="J30" s="84">
        <f t="shared" ref="J30" si="50">SUM(E30:I30)</f>
        <v>40500</v>
      </c>
      <c r="K30" s="150"/>
      <c r="L30" s="91">
        <v>0</v>
      </c>
      <c r="M30" s="83">
        <v>3780</v>
      </c>
      <c r="N30" s="83">
        <v>449</v>
      </c>
      <c r="O30" s="83"/>
      <c r="P30" s="83">
        <f t="shared" si="40"/>
        <v>4229</v>
      </c>
      <c r="Q30" s="83">
        <v>0</v>
      </c>
      <c r="R30" s="83"/>
      <c r="S30" s="83">
        <v>0</v>
      </c>
      <c r="T30" s="83">
        <v>0</v>
      </c>
      <c r="U30" s="84">
        <f t="shared" si="38"/>
        <v>4229</v>
      </c>
      <c r="V30" s="115">
        <f t="shared" si="43"/>
        <v>36271</v>
      </c>
      <c r="Y30" s="160"/>
      <c r="Z30" s="160"/>
      <c r="AA30" s="161"/>
    </row>
    <row r="31" spans="1:31" s="54" customFormat="1" ht="30" customHeight="1">
      <c r="A31" s="94">
        <v>28</v>
      </c>
      <c r="B31" s="71" t="s">
        <v>51</v>
      </c>
      <c r="C31" s="72" t="s">
        <v>15</v>
      </c>
      <c r="D31" s="70">
        <v>25560</v>
      </c>
      <c r="E31" s="70">
        <v>25560</v>
      </c>
      <c r="F31" s="70">
        <v>8000</v>
      </c>
      <c r="G31" s="70">
        <f t="shared" si="29"/>
        <v>65778</v>
      </c>
      <c r="H31" s="70">
        <v>5380</v>
      </c>
      <c r="I31" s="70">
        <v>0</v>
      </c>
      <c r="J31" s="73">
        <f>SUM(E31:I31)</f>
        <v>104718</v>
      </c>
      <c r="K31" s="151"/>
      <c r="L31" s="74"/>
      <c r="M31" s="70"/>
      <c r="N31" s="70"/>
      <c r="O31" s="70"/>
      <c r="P31" s="70">
        <f t="shared" si="40"/>
        <v>0</v>
      </c>
      <c r="Q31" s="70">
        <f t="shared" si="31"/>
        <v>1800</v>
      </c>
      <c r="R31" s="70">
        <v>7000</v>
      </c>
      <c r="S31" s="70">
        <v>0</v>
      </c>
      <c r="T31" s="70">
        <v>0</v>
      </c>
      <c r="U31" s="73">
        <f t="shared" si="38"/>
        <v>8800</v>
      </c>
      <c r="V31" s="86">
        <f t="shared" ref="V31:V32" si="51">SUM(ROUND((J31-U31),1))</f>
        <v>95918</v>
      </c>
      <c r="Z31" s="76"/>
      <c r="AA31" s="76"/>
      <c r="AB31" s="77"/>
    </row>
    <row r="32" spans="1:31" s="54" customFormat="1" ht="30" customHeight="1">
      <c r="A32" s="94">
        <v>29</v>
      </c>
      <c r="B32" s="71" t="s">
        <v>40</v>
      </c>
      <c r="C32" s="72" t="s">
        <v>15</v>
      </c>
      <c r="D32" s="156">
        <v>23280</v>
      </c>
      <c r="E32" s="70">
        <v>23280</v>
      </c>
      <c r="F32" s="70">
        <v>8000</v>
      </c>
      <c r="G32" s="70">
        <f t="shared" si="29"/>
        <v>61309</v>
      </c>
      <c r="H32" s="70">
        <v>5380</v>
      </c>
      <c r="I32" s="70">
        <v>0</v>
      </c>
      <c r="J32" s="73">
        <f>SUM(E32:I32)</f>
        <v>97969</v>
      </c>
      <c r="K32" s="151"/>
      <c r="L32" s="74"/>
      <c r="M32" s="70"/>
      <c r="N32" s="70"/>
      <c r="O32" s="70"/>
      <c r="P32" s="70">
        <f t="shared" si="40"/>
        <v>0</v>
      </c>
      <c r="Q32" s="70">
        <f t="shared" ref="Q32:Q34" si="52">ROUND(IF(SUM(E32:G32)*12%&lt;1800,SUM(E32:G32)*12%,1800),0)</f>
        <v>1800</v>
      </c>
      <c r="R32" s="70">
        <v>5500</v>
      </c>
      <c r="S32" s="70">
        <v>0</v>
      </c>
      <c r="T32" s="70">
        <v>0</v>
      </c>
      <c r="U32" s="73">
        <f t="shared" si="38"/>
        <v>7300</v>
      </c>
      <c r="V32" s="86">
        <f t="shared" si="51"/>
        <v>90669</v>
      </c>
      <c r="Z32" s="76"/>
      <c r="AA32" s="76"/>
      <c r="AB32" s="77"/>
    </row>
    <row r="33" spans="1:22" s="54" customFormat="1" ht="30" customHeight="1">
      <c r="A33" s="94">
        <v>30</v>
      </c>
      <c r="B33" s="71" t="s">
        <v>50</v>
      </c>
      <c r="C33" s="72" t="s">
        <v>14</v>
      </c>
      <c r="D33" s="70">
        <v>22320</v>
      </c>
      <c r="E33" s="70">
        <v>22320</v>
      </c>
      <c r="F33" s="70">
        <v>7000</v>
      </c>
      <c r="G33" s="70">
        <f t="shared" si="29"/>
        <v>57467</v>
      </c>
      <c r="H33" s="70">
        <v>4540</v>
      </c>
      <c r="I33" s="70">
        <v>0</v>
      </c>
      <c r="J33" s="73">
        <f t="shared" ref="J33:J35" si="53">SUM(E33:I33)</f>
        <v>91327</v>
      </c>
      <c r="K33" s="151"/>
      <c r="L33" s="74"/>
      <c r="M33" s="70"/>
      <c r="N33" s="70"/>
      <c r="O33" s="70"/>
      <c r="P33" s="70">
        <f t="shared" si="40"/>
        <v>0</v>
      </c>
      <c r="Q33" s="70">
        <f t="shared" si="52"/>
        <v>1800</v>
      </c>
      <c r="R33" s="70">
        <v>7500</v>
      </c>
      <c r="S33" s="70">
        <v>0</v>
      </c>
      <c r="T33" s="70">
        <v>0</v>
      </c>
      <c r="U33" s="73">
        <f t="shared" si="38"/>
        <v>9300</v>
      </c>
      <c r="V33" s="75">
        <f t="shared" ref="V33:V35" si="54">SUM(ROUND((J33-U33),1))</f>
        <v>82027</v>
      </c>
    </row>
    <row r="34" spans="1:22" s="54" customFormat="1" ht="30" customHeight="1">
      <c r="A34" s="66">
        <v>31</v>
      </c>
      <c r="B34" s="185" t="s">
        <v>108</v>
      </c>
      <c r="C34" s="79" t="s">
        <v>13</v>
      </c>
      <c r="D34" s="80" t="s">
        <v>162</v>
      </c>
      <c r="E34" s="80">
        <v>11153</v>
      </c>
      <c r="F34" s="80">
        <v>3800</v>
      </c>
      <c r="G34" s="80">
        <f t="shared" si="29"/>
        <v>29308</v>
      </c>
      <c r="H34" s="80">
        <v>2394</v>
      </c>
      <c r="I34" s="80">
        <v>0</v>
      </c>
      <c r="J34" s="81">
        <f t="shared" si="53"/>
        <v>46655</v>
      </c>
      <c r="K34" s="111"/>
      <c r="L34" s="130">
        <v>200</v>
      </c>
      <c r="M34" s="80">
        <v>3780</v>
      </c>
      <c r="N34" s="80">
        <v>291</v>
      </c>
      <c r="O34" s="80">
        <v>0</v>
      </c>
      <c r="P34" s="80">
        <f t="shared" si="40"/>
        <v>4271</v>
      </c>
      <c r="Q34" s="80">
        <f t="shared" si="52"/>
        <v>1800</v>
      </c>
      <c r="R34" s="80">
        <v>2900</v>
      </c>
      <c r="S34" s="80">
        <v>2062</v>
      </c>
      <c r="T34" s="80">
        <v>0</v>
      </c>
      <c r="U34" s="81">
        <f t="shared" si="38"/>
        <v>11033</v>
      </c>
      <c r="V34" s="131">
        <f t="shared" si="54"/>
        <v>35622</v>
      </c>
    </row>
    <row r="35" spans="1:22" s="159" customFormat="1" ht="30" customHeight="1" thickBot="1">
      <c r="A35" s="89">
        <v>32</v>
      </c>
      <c r="B35" s="90" t="s">
        <v>150</v>
      </c>
      <c r="C35" s="82" t="s">
        <v>112</v>
      </c>
      <c r="D35" s="83">
        <v>45000</v>
      </c>
      <c r="E35" s="83">
        <v>45000</v>
      </c>
      <c r="F35" s="83">
        <v>0</v>
      </c>
      <c r="G35" s="83">
        <v>0</v>
      </c>
      <c r="H35" s="83">
        <v>0</v>
      </c>
      <c r="I35" s="83">
        <v>0</v>
      </c>
      <c r="J35" s="84">
        <f t="shared" si="53"/>
        <v>45000</v>
      </c>
      <c r="K35" s="150">
        <v>0</v>
      </c>
      <c r="L35" s="157">
        <v>0</v>
      </c>
      <c r="M35" s="83">
        <v>0</v>
      </c>
      <c r="N35" s="83">
        <v>0</v>
      </c>
      <c r="O35" s="83">
        <v>0</v>
      </c>
      <c r="P35" s="83">
        <f t="shared" ref="P35" si="55">SUM(L35:O35)</f>
        <v>0</v>
      </c>
      <c r="Q35" s="83">
        <v>0</v>
      </c>
      <c r="R35" s="83">
        <v>0</v>
      </c>
      <c r="S35" s="83">
        <v>0</v>
      </c>
      <c r="T35" s="83">
        <v>0</v>
      </c>
      <c r="U35" s="84">
        <f t="shared" si="38"/>
        <v>0</v>
      </c>
      <c r="V35" s="115">
        <f t="shared" si="54"/>
        <v>45000</v>
      </c>
    </row>
    <row r="36" spans="1:22" s="54" customFormat="1" ht="26.1" customHeight="1">
      <c r="A36" s="106"/>
      <c r="B36" s="108"/>
      <c r="E36" s="107"/>
      <c r="F36" s="109"/>
      <c r="G36" s="107"/>
      <c r="H36" s="107"/>
      <c r="I36" s="110"/>
      <c r="J36" s="107"/>
      <c r="K36" s="107"/>
      <c r="L36" s="109"/>
      <c r="M36" s="109"/>
      <c r="N36" s="109"/>
      <c r="O36" s="109"/>
      <c r="P36" s="109"/>
      <c r="Q36" s="109"/>
      <c r="R36" s="109"/>
      <c r="S36" s="109"/>
      <c r="T36" s="110"/>
      <c r="U36" s="110"/>
      <c r="V36" s="108"/>
    </row>
    <row r="37" spans="1:22" s="54" customFormat="1" ht="26.1" customHeight="1">
      <c r="A37" s="106"/>
      <c r="C37" s="106"/>
      <c r="D37" s="106"/>
      <c r="E37" s="108"/>
      <c r="F37" s="108"/>
      <c r="I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</row>
    <row r="38" spans="1:22" s="54" customFormat="1" ht="26.1" customHeight="1">
      <c r="A38" s="106"/>
      <c r="C38" s="106"/>
      <c r="D38" s="106"/>
      <c r="E38" s="108"/>
      <c r="F38" s="108"/>
      <c r="I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</row>
    <row r="39" spans="1:22" s="54" customFormat="1" ht="26.1" customHeight="1">
      <c r="A39" s="106"/>
      <c r="C39" s="106"/>
      <c r="D39" s="106"/>
      <c r="E39" s="108"/>
      <c r="F39" s="108"/>
      <c r="I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</row>
    <row r="40" spans="1:22" s="54" customFormat="1" ht="26.1" customHeight="1">
      <c r="A40" s="106"/>
      <c r="C40" s="106"/>
      <c r="D40" s="106"/>
      <c r="E40" s="108"/>
      <c r="F40" s="108"/>
      <c r="I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</row>
    <row r="41" spans="1:22" s="54" customFormat="1" ht="26.1" customHeight="1">
      <c r="A41" s="106"/>
      <c r="C41" s="106"/>
      <c r="D41" s="106"/>
      <c r="E41" s="108"/>
      <c r="F41" s="108"/>
      <c r="I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</row>
    <row r="42" spans="1:22" s="54" customFormat="1" ht="26.1" customHeight="1">
      <c r="A42" s="106"/>
      <c r="C42" s="106"/>
      <c r="D42" s="106"/>
      <c r="E42" s="108"/>
      <c r="F42" s="108"/>
      <c r="I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</row>
    <row r="43" spans="1:22" s="54" customFormat="1" ht="26.1" customHeight="1">
      <c r="A43" s="106"/>
      <c r="C43" s="106"/>
      <c r="D43" s="106"/>
      <c r="E43" s="108"/>
      <c r="F43" s="108"/>
      <c r="I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</row>
    <row r="44" spans="1:22" s="54" customFormat="1" ht="26.1" customHeight="1">
      <c r="A44" s="106"/>
      <c r="C44" s="106"/>
      <c r="D44" s="106"/>
      <c r="E44" s="108"/>
      <c r="F44" s="108"/>
      <c r="I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</row>
    <row r="45" spans="1:22" s="54" customFormat="1" ht="26.1" customHeight="1">
      <c r="A45" s="106"/>
      <c r="C45" s="106"/>
      <c r="D45" s="106"/>
      <c r="E45" s="108"/>
      <c r="F45" s="108"/>
      <c r="I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</row>
    <row r="46" spans="1:22" s="54" customFormat="1" ht="26.1" customHeight="1">
      <c r="A46" s="106"/>
      <c r="C46" s="106"/>
      <c r="D46" s="106"/>
      <c r="E46" s="108"/>
      <c r="F46" s="108"/>
      <c r="I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</row>
    <row r="47" spans="1:22" s="54" customFormat="1" ht="26.1" customHeight="1">
      <c r="A47" s="106"/>
      <c r="C47" s="106"/>
      <c r="D47" s="106"/>
      <c r="E47" s="108"/>
      <c r="F47" s="108"/>
      <c r="I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</row>
    <row r="48" spans="1:22" s="54" customFormat="1" ht="26.1" customHeight="1">
      <c r="A48" s="106"/>
      <c r="C48" s="106"/>
      <c r="D48" s="106"/>
      <c r="E48" s="108"/>
      <c r="F48" s="108"/>
      <c r="I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</row>
    <row r="49" spans="1:22" s="54" customFormat="1" ht="26.1" customHeight="1">
      <c r="A49" s="106"/>
      <c r="C49" s="106"/>
      <c r="D49" s="106"/>
      <c r="E49" s="108"/>
      <c r="F49" s="108"/>
      <c r="I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</row>
    <row r="50" spans="1:22" s="54" customFormat="1" ht="26.1" customHeight="1">
      <c r="A50" s="106"/>
      <c r="C50" s="106"/>
      <c r="D50" s="106"/>
      <c r="E50" s="108"/>
      <c r="F50" s="108"/>
      <c r="I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</row>
    <row r="51" spans="1:22" s="54" customFormat="1" ht="26.1" customHeight="1">
      <c r="A51" s="106"/>
      <c r="C51" s="106"/>
      <c r="D51" s="106"/>
      <c r="E51" s="108"/>
      <c r="F51" s="108"/>
      <c r="I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</row>
    <row r="52" spans="1:22" s="54" customFormat="1" ht="26.1" customHeight="1">
      <c r="A52" s="106"/>
      <c r="C52" s="106"/>
      <c r="D52" s="106"/>
      <c r="E52" s="108"/>
      <c r="F52" s="108"/>
      <c r="I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</row>
    <row r="53" spans="1:22" s="54" customFormat="1" ht="26.1" customHeight="1">
      <c r="A53" s="106"/>
      <c r="C53" s="106"/>
      <c r="D53" s="106"/>
      <c r="E53" s="108"/>
      <c r="F53" s="108"/>
      <c r="I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</row>
    <row r="54" spans="1:22" s="54" customFormat="1" ht="26.1" customHeight="1">
      <c r="A54" s="106"/>
      <c r="C54" s="106"/>
      <c r="D54" s="106"/>
      <c r="E54" s="108"/>
      <c r="F54" s="108"/>
      <c r="I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</row>
    <row r="55" spans="1:22" s="54" customFormat="1" ht="26.1" customHeight="1">
      <c r="A55" s="106"/>
      <c r="C55" s="106"/>
      <c r="D55" s="106"/>
      <c r="E55" s="108"/>
      <c r="F55" s="108"/>
      <c r="I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</row>
    <row r="56" spans="1:22" s="54" customFormat="1" ht="26.1" customHeight="1">
      <c r="A56" s="106"/>
      <c r="C56" s="106"/>
      <c r="D56" s="106"/>
      <c r="E56" s="108"/>
      <c r="F56" s="108"/>
      <c r="I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</row>
    <row r="57" spans="1:22" s="54" customFormat="1" ht="26.1" customHeight="1">
      <c r="A57" s="106"/>
      <c r="C57" s="106"/>
      <c r="D57" s="106"/>
      <c r="E57" s="108"/>
      <c r="F57" s="108"/>
      <c r="I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</row>
    <row r="58" spans="1:22" s="54" customFormat="1" ht="26.1" customHeight="1">
      <c r="A58" s="106"/>
      <c r="C58" s="106"/>
      <c r="D58" s="106"/>
      <c r="E58" s="108"/>
      <c r="F58" s="108"/>
      <c r="I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</row>
    <row r="59" spans="1:22" s="54" customFormat="1" ht="26.1" customHeight="1">
      <c r="A59" s="106"/>
      <c r="C59" s="106"/>
      <c r="D59" s="106"/>
      <c r="E59" s="108"/>
      <c r="F59" s="108"/>
      <c r="I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</row>
    <row r="60" spans="1:22" s="54" customFormat="1" ht="26.1" customHeight="1">
      <c r="A60" s="106"/>
      <c r="C60" s="106"/>
      <c r="D60" s="106"/>
      <c r="E60" s="108"/>
      <c r="F60" s="108"/>
      <c r="I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</row>
    <row r="61" spans="1:22" s="54" customFormat="1" ht="26.1" customHeight="1">
      <c r="A61" s="106"/>
      <c r="C61" s="106"/>
      <c r="D61" s="106"/>
      <c r="E61" s="108"/>
      <c r="F61" s="108"/>
      <c r="I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</row>
    <row r="62" spans="1:22" s="54" customFormat="1" ht="26.1" customHeight="1">
      <c r="A62" s="106"/>
      <c r="C62" s="106"/>
      <c r="D62" s="106"/>
      <c r="E62" s="108"/>
      <c r="F62" s="108"/>
      <c r="I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</row>
    <row r="63" spans="1:22" s="54" customFormat="1" ht="26.1" customHeight="1">
      <c r="A63" s="106"/>
      <c r="C63" s="106"/>
      <c r="D63" s="106"/>
      <c r="E63" s="108"/>
      <c r="F63" s="108"/>
      <c r="I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</row>
    <row r="64" spans="1:22" s="54" customFormat="1" ht="26.1" customHeight="1">
      <c r="A64" s="106"/>
      <c r="C64" s="106"/>
      <c r="D64" s="106"/>
      <c r="E64" s="108"/>
      <c r="F64" s="108"/>
      <c r="I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</row>
    <row r="65" spans="1:22" s="54" customFormat="1" ht="26.1" customHeight="1">
      <c r="A65" s="106"/>
      <c r="C65" s="106"/>
      <c r="D65" s="106"/>
      <c r="E65" s="108"/>
      <c r="F65" s="108"/>
      <c r="I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</row>
    <row r="66" spans="1:22" s="54" customFormat="1" ht="26.1" customHeight="1">
      <c r="A66" s="106"/>
      <c r="C66" s="106"/>
      <c r="D66" s="106"/>
      <c r="E66" s="108"/>
      <c r="F66" s="108"/>
      <c r="I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</row>
    <row r="67" spans="1:22" s="54" customFormat="1" ht="26.1" customHeight="1">
      <c r="A67" s="106"/>
      <c r="C67" s="106"/>
      <c r="D67" s="106"/>
      <c r="E67" s="108"/>
      <c r="F67" s="108"/>
      <c r="I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</row>
    <row r="68" spans="1:22" s="54" customFormat="1" ht="26.1" customHeight="1">
      <c r="A68" s="106"/>
      <c r="C68" s="106"/>
      <c r="D68" s="106"/>
      <c r="E68" s="108"/>
      <c r="F68" s="108"/>
      <c r="I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</row>
    <row r="69" spans="1:22" s="54" customFormat="1" ht="26.1" customHeight="1">
      <c r="A69" s="106"/>
      <c r="C69" s="106"/>
      <c r="D69" s="106"/>
      <c r="E69" s="108"/>
      <c r="F69" s="108"/>
      <c r="I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</row>
    <row r="70" spans="1:22" s="54" customFormat="1" ht="26.1" customHeight="1">
      <c r="A70" s="106"/>
      <c r="C70" s="106"/>
      <c r="D70" s="106"/>
      <c r="E70" s="108"/>
      <c r="F70" s="108"/>
      <c r="I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</row>
    <row r="71" spans="1:22" s="54" customFormat="1" ht="26.1" customHeight="1">
      <c r="A71" s="106"/>
      <c r="C71" s="106"/>
      <c r="D71" s="106"/>
      <c r="E71" s="108"/>
      <c r="F71" s="108"/>
      <c r="I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</row>
    <row r="72" spans="1:22" s="54" customFormat="1" ht="26.1" customHeight="1">
      <c r="A72" s="106"/>
      <c r="C72" s="106"/>
      <c r="D72" s="106"/>
      <c r="E72" s="108"/>
      <c r="F72" s="108"/>
      <c r="I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</row>
    <row r="73" spans="1:22" s="54" customFormat="1" ht="26.1" customHeight="1">
      <c r="A73" s="106"/>
      <c r="C73" s="106"/>
      <c r="D73" s="106"/>
      <c r="E73" s="108"/>
      <c r="F73" s="108"/>
      <c r="I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</row>
    <row r="74" spans="1:22" s="54" customFormat="1" ht="26.1" customHeight="1">
      <c r="A74" s="106"/>
      <c r="C74" s="106"/>
      <c r="D74" s="106"/>
      <c r="E74" s="108"/>
      <c r="F74" s="108"/>
      <c r="I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</row>
    <row r="75" spans="1:22" s="54" customFormat="1" ht="26.1" customHeight="1">
      <c r="A75" s="106"/>
      <c r="C75" s="106"/>
      <c r="D75" s="106"/>
      <c r="E75" s="108"/>
      <c r="F75" s="108"/>
      <c r="I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</row>
    <row r="76" spans="1:22" s="54" customFormat="1" ht="26.1" customHeight="1">
      <c r="A76" s="106"/>
      <c r="C76" s="106"/>
      <c r="D76" s="106"/>
      <c r="E76" s="108"/>
      <c r="F76" s="108"/>
      <c r="I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</row>
    <row r="77" spans="1:22" s="54" customFormat="1" ht="26.1" customHeight="1">
      <c r="A77" s="106"/>
      <c r="C77" s="106"/>
      <c r="D77" s="106"/>
      <c r="E77" s="108"/>
      <c r="F77" s="108"/>
      <c r="I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</row>
    <row r="78" spans="1:22" s="54" customFormat="1" ht="26.1" customHeight="1">
      <c r="A78" s="106"/>
      <c r="C78" s="106"/>
      <c r="D78" s="106"/>
      <c r="E78" s="108"/>
      <c r="F78" s="108"/>
      <c r="I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</row>
    <row r="79" spans="1:22" s="54" customFormat="1" ht="26.1" customHeight="1">
      <c r="A79" s="106"/>
      <c r="C79" s="106"/>
      <c r="D79" s="106"/>
      <c r="E79" s="108"/>
      <c r="F79" s="108"/>
      <c r="I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</row>
    <row r="80" spans="1:22" s="54" customFormat="1" ht="26.1" customHeight="1">
      <c r="A80" s="106"/>
      <c r="C80" s="106"/>
      <c r="D80" s="106"/>
      <c r="E80" s="108"/>
      <c r="F80" s="108"/>
      <c r="I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</row>
    <row r="81" spans="1:22" s="54" customFormat="1" ht="26.1" customHeight="1">
      <c r="A81" s="106"/>
      <c r="C81" s="106"/>
      <c r="D81" s="106"/>
      <c r="E81" s="108"/>
      <c r="F81" s="108"/>
      <c r="I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</row>
    <row r="82" spans="1:22" s="54" customFormat="1" ht="26.1" customHeight="1">
      <c r="A82" s="106"/>
      <c r="C82" s="106"/>
      <c r="D82" s="106"/>
      <c r="E82" s="108"/>
      <c r="F82" s="108"/>
      <c r="I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</row>
    <row r="83" spans="1:22" s="54" customFormat="1" ht="26.1" customHeight="1">
      <c r="A83" s="106"/>
      <c r="C83" s="106"/>
      <c r="D83" s="106"/>
      <c r="E83" s="108"/>
      <c r="F83" s="108"/>
      <c r="I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</row>
    <row r="84" spans="1:22" s="54" customFormat="1" ht="26.1" customHeight="1">
      <c r="A84" s="106"/>
      <c r="C84" s="106"/>
      <c r="D84" s="106"/>
      <c r="E84" s="108"/>
      <c r="F84" s="108"/>
      <c r="I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</row>
    <row r="85" spans="1:22" s="54" customFormat="1" ht="26.1" customHeight="1">
      <c r="A85" s="106"/>
      <c r="C85" s="106"/>
      <c r="D85" s="106"/>
      <c r="E85" s="108"/>
      <c r="F85" s="108"/>
      <c r="I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</row>
    <row r="86" spans="1:22" s="54" customFormat="1" ht="26.1" customHeight="1">
      <c r="A86" s="106"/>
      <c r="C86" s="106"/>
      <c r="D86" s="106"/>
      <c r="E86" s="108"/>
      <c r="F86" s="108"/>
      <c r="I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</row>
    <row r="87" spans="1:22" s="54" customFormat="1" ht="26.1" customHeight="1">
      <c r="A87" s="106"/>
      <c r="C87" s="106"/>
      <c r="D87" s="106"/>
      <c r="E87" s="108"/>
      <c r="F87" s="108"/>
      <c r="I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</row>
    <row r="88" spans="1:22" s="54" customFormat="1" ht="26.1" customHeight="1">
      <c r="A88" s="106"/>
      <c r="C88" s="106"/>
      <c r="D88" s="106"/>
      <c r="E88" s="108"/>
      <c r="F88" s="108"/>
      <c r="I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</row>
    <row r="89" spans="1:22" s="54" customFormat="1" ht="26.1" customHeight="1">
      <c r="A89" s="106"/>
      <c r="C89" s="106"/>
      <c r="D89" s="106"/>
      <c r="E89" s="108"/>
      <c r="F89" s="108"/>
      <c r="I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</row>
    <row r="90" spans="1:22" s="54" customFormat="1" ht="26.1" customHeight="1">
      <c r="A90" s="106"/>
      <c r="C90" s="106"/>
      <c r="D90" s="106"/>
      <c r="E90" s="108"/>
      <c r="F90" s="108"/>
      <c r="I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</row>
    <row r="91" spans="1:22" s="54" customFormat="1" ht="26.1" customHeight="1">
      <c r="A91" s="106"/>
      <c r="C91" s="106"/>
      <c r="D91" s="106"/>
      <c r="E91" s="108"/>
      <c r="F91" s="108"/>
      <c r="I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</row>
    <row r="92" spans="1:22" s="54" customFormat="1" ht="26.1" customHeight="1">
      <c r="A92" s="106"/>
      <c r="C92" s="106"/>
      <c r="D92" s="106"/>
      <c r="E92" s="108"/>
      <c r="F92" s="108"/>
      <c r="I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</row>
    <row r="93" spans="1:22" s="54" customFormat="1" ht="26.1" customHeight="1">
      <c r="A93" s="106"/>
      <c r="C93" s="106"/>
      <c r="D93" s="106"/>
      <c r="E93" s="108"/>
      <c r="F93" s="108"/>
      <c r="I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</row>
    <row r="94" spans="1:22" s="54" customFormat="1" ht="26.1" customHeight="1">
      <c r="A94" s="106"/>
      <c r="C94" s="106"/>
      <c r="D94" s="106"/>
      <c r="E94" s="108"/>
      <c r="F94" s="108"/>
      <c r="I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</row>
    <row r="95" spans="1:22" s="54" customFormat="1" ht="26.1" customHeight="1">
      <c r="A95" s="106"/>
      <c r="C95" s="106"/>
      <c r="D95" s="106"/>
      <c r="E95" s="108"/>
      <c r="F95" s="108"/>
      <c r="I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</row>
    <row r="96" spans="1:22" s="54" customFormat="1" ht="26.1" customHeight="1">
      <c r="A96" s="106"/>
      <c r="C96" s="106"/>
      <c r="D96" s="106"/>
      <c r="E96" s="108"/>
      <c r="F96" s="108"/>
      <c r="I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</row>
    <row r="97" spans="1:22" s="54" customFormat="1" ht="26.1" customHeight="1">
      <c r="A97" s="106"/>
      <c r="C97" s="106"/>
      <c r="D97" s="106"/>
      <c r="E97" s="108"/>
      <c r="F97" s="108"/>
      <c r="I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</row>
    <row r="98" spans="1:22" s="54" customFormat="1" ht="26.1" customHeight="1">
      <c r="A98" s="106"/>
      <c r="C98" s="106"/>
      <c r="D98" s="106"/>
      <c r="E98" s="108"/>
      <c r="F98" s="108"/>
      <c r="I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</row>
    <row r="99" spans="1:22" s="54" customFormat="1" ht="26.1" customHeight="1">
      <c r="A99" s="106"/>
      <c r="C99" s="106"/>
      <c r="D99" s="106"/>
      <c r="E99" s="108"/>
      <c r="F99" s="108"/>
      <c r="I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</row>
    <row r="100" spans="1:22" s="54" customFormat="1" ht="26.1" customHeight="1">
      <c r="A100" s="106"/>
      <c r="C100" s="106"/>
      <c r="D100" s="106"/>
      <c r="E100" s="108"/>
      <c r="F100" s="108"/>
      <c r="I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</row>
    <row r="101" spans="1:22" s="54" customFormat="1" ht="26.1" customHeight="1">
      <c r="A101" s="106"/>
      <c r="C101" s="106"/>
      <c r="D101" s="106"/>
      <c r="E101" s="108"/>
      <c r="F101" s="108"/>
      <c r="I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</row>
    <row r="102" spans="1:22" s="54" customFormat="1" ht="26.1" customHeight="1">
      <c r="A102" s="106"/>
      <c r="C102" s="106"/>
      <c r="D102" s="106"/>
      <c r="E102" s="108"/>
      <c r="F102" s="108"/>
      <c r="I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</row>
    <row r="103" spans="1:22" s="54" customFormat="1" ht="26.1" customHeight="1">
      <c r="A103" s="106"/>
      <c r="C103" s="106"/>
      <c r="D103" s="106"/>
      <c r="E103" s="108"/>
      <c r="F103" s="108"/>
      <c r="I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</row>
    <row r="104" spans="1:22" s="54" customFormat="1" ht="26.1" customHeight="1">
      <c r="A104" s="106"/>
      <c r="C104" s="106"/>
      <c r="D104" s="106"/>
      <c r="E104" s="108"/>
      <c r="F104" s="108"/>
      <c r="I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</row>
    <row r="105" spans="1:22" s="54" customFormat="1" ht="26.1" customHeight="1">
      <c r="A105" s="106"/>
      <c r="C105" s="106"/>
      <c r="D105" s="106"/>
      <c r="E105" s="108"/>
      <c r="F105" s="108"/>
      <c r="I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</row>
    <row r="106" spans="1:22" s="54" customFormat="1" ht="26.1" customHeight="1">
      <c r="A106" s="106"/>
      <c r="C106" s="106"/>
      <c r="D106" s="106"/>
      <c r="E106" s="108"/>
      <c r="F106" s="108"/>
      <c r="I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</row>
    <row r="107" spans="1:22" s="54" customFormat="1" ht="26.1" customHeight="1">
      <c r="A107" s="106"/>
      <c r="C107" s="106"/>
      <c r="D107" s="106"/>
      <c r="E107" s="108"/>
      <c r="F107" s="108"/>
      <c r="I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</row>
    <row r="108" spans="1:22" s="54" customFormat="1" ht="26.1" customHeight="1">
      <c r="A108" s="106"/>
      <c r="C108" s="106"/>
      <c r="D108" s="106"/>
      <c r="E108" s="108"/>
      <c r="F108" s="108"/>
      <c r="I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</row>
    <row r="109" spans="1:22" s="54" customFormat="1" ht="26.1" customHeight="1">
      <c r="A109" s="106"/>
      <c r="C109" s="106"/>
      <c r="D109" s="106"/>
      <c r="E109" s="108"/>
      <c r="F109" s="108"/>
      <c r="I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</row>
    <row r="110" spans="1:22" s="54" customFormat="1" ht="26.1" customHeight="1">
      <c r="A110" s="106"/>
      <c r="C110" s="106"/>
      <c r="D110" s="106"/>
      <c r="E110" s="108"/>
      <c r="F110" s="108"/>
      <c r="I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</row>
    <row r="111" spans="1:22" s="54" customFormat="1" ht="26.1" customHeight="1">
      <c r="A111" s="106"/>
      <c r="C111" s="106"/>
      <c r="D111" s="106"/>
      <c r="E111" s="108"/>
      <c r="F111" s="108"/>
      <c r="I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</row>
    <row r="112" spans="1:22" s="54" customFormat="1" ht="26.1" customHeight="1">
      <c r="A112" s="106"/>
      <c r="C112" s="106"/>
      <c r="D112" s="106"/>
      <c r="E112" s="108"/>
      <c r="F112" s="108"/>
      <c r="I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</row>
    <row r="113" spans="1:22" s="54" customFormat="1" ht="26.1" customHeight="1">
      <c r="A113" s="106"/>
      <c r="C113" s="106"/>
      <c r="D113" s="106"/>
      <c r="E113" s="108"/>
      <c r="F113" s="108"/>
      <c r="I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</row>
    <row r="114" spans="1:22" s="54" customFormat="1" ht="26.1" customHeight="1">
      <c r="A114" s="106"/>
      <c r="C114" s="106"/>
      <c r="D114" s="106"/>
      <c r="E114" s="108"/>
      <c r="F114" s="108"/>
      <c r="I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</row>
    <row r="115" spans="1:22" s="54" customFormat="1" ht="26.1" customHeight="1">
      <c r="A115" s="106"/>
      <c r="C115" s="106"/>
      <c r="D115" s="106"/>
      <c r="E115" s="108"/>
      <c r="F115" s="108"/>
      <c r="I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</row>
    <row r="116" spans="1:22" s="54" customFormat="1" ht="26.1" customHeight="1">
      <c r="A116" s="106"/>
      <c r="C116" s="106"/>
      <c r="D116" s="106"/>
      <c r="E116" s="108"/>
      <c r="F116" s="108"/>
      <c r="I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</row>
    <row r="117" spans="1:22" s="54" customFormat="1" ht="26.1" customHeight="1">
      <c r="A117" s="106"/>
      <c r="C117" s="106"/>
      <c r="D117" s="106"/>
      <c r="E117" s="108"/>
      <c r="F117" s="108"/>
      <c r="I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</row>
    <row r="118" spans="1:22" s="54" customFormat="1" ht="26.1" customHeight="1">
      <c r="A118" s="106"/>
      <c r="C118" s="106"/>
      <c r="D118" s="106"/>
      <c r="E118" s="108"/>
      <c r="F118" s="108"/>
      <c r="I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</row>
    <row r="119" spans="1:22" s="54" customFormat="1" ht="26.1" customHeight="1">
      <c r="A119" s="106"/>
      <c r="C119" s="106"/>
      <c r="D119" s="106"/>
      <c r="E119" s="108"/>
      <c r="F119" s="108"/>
      <c r="I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</row>
    <row r="120" spans="1:22" s="54" customFormat="1" ht="26.1" customHeight="1">
      <c r="A120" s="106"/>
      <c r="C120" s="106"/>
      <c r="D120" s="106"/>
      <c r="E120" s="108"/>
      <c r="F120" s="108"/>
      <c r="I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</row>
    <row r="121" spans="1:22" s="54" customFormat="1" ht="26.1" customHeight="1">
      <c r="A121" s="106"/>
      <c r="C121" s="106"/>
      <c r="D121" s="106"/>
      <c r="E121" s="108"/>
      <c r="F121" s="108"/>
      <c r="I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</row>
    <row r="122" spans="1:22" s="54" customFormat="1" ht="26.1" customHeight="1">
      <c r="A122" s="106"/>
      <c r="C122" s="106"/>
      <c r="D122" s="106"/>
      <c r="E122" s="108"/>
      <c r="F122" s="108"/>
      <c r="I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</row>
    <row r="123" spans="1:22" s="54" customFormat="1" ht="26.1" customHeight="1">
      <c r="A123" s="106"/>
      <c r="C123" s="106"/>
      <c r="D123" s="106"/>
      <c r="E123" s="108"/>
      <c r="F123" s="108"/>
      <c r="I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</row>
    <row r="124" spans="1:22" s="54" customFormat="1" ht="26.1" customHeight="1">
      <c r="A124" s="106"/>
      <c r="C124" s="106"/>
      <c r="D124" s="106"/>
      <c r="E124" s="108"/>
      <c r="F124" s="108"/>
      <c r="I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</row>
    <row r="125" spans="1:22" s="54" customFormat="1" ht="26.1" customHeight="1">
      <c r="A125" s="106"/>
      <c r="C125" s="106"/>
      <c r="D125" s="106"/>
      <c r="E125" s="108"/>
      <c r="F125" s="108"/>
      <c r="I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</row>
    <row r="126" spans="1:22" s="54" customFormat="1" ht="26.1" customHeight="1">
      <c r="A126" s="106"/>
      <c r="C126" s="106"/>
      <c r="D126" s="106"/>
      <c r="E126" s="108"/>
      <c r="F126" s="108"/>
      <c r="I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</row>
    <row r="127" spans="1:22" s="54" customFormat="1" ht="26.1" customHeight="1">
      <c r="A127" s="106"/>
      <c r="C127" s="106"/>
      <c r="D127" s="106"/>
      <c r="E127" s="108"/>
      <c r="F127" s="108"/>
      <c r="I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</row>
    <row r="128" spans="1:22" s="54" customFormat="1" ht="26.1" customHeight="1">
      <c r="A128" s="106"/>
      <c r="C128" s="106"/>
      <c r="D128" s="106"/>
      <c r="E128" s="108"/>
      <c r="F128" s="108"/>
      <c r="I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</row>
    <row r="129" spans="1:22" s="54" customFormat="1" ht="26.1" customHeight="1">
      <c r="A129" s="106"/>
      <c r="C129" s="106"/>
      <c r="D129" s="106"/>
      <c r="E129" s="108"/>
      <c r="F129" s="108"/>
      <c r="I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</row>
    <row r="130" spans="1:22" s="54" customFormat="1" ht="26.1" customHeight="1">
      <c r="A130" s="106"/>
      <c r="C130" s="106"/>
      <c r="D130" s="106"/>
      <c r="E130" s="108"/>
      <c r="F130" s="108"/>
      <c r="I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</row>
    <row r="131" spans="1:22" s="54" customFormat="1" ht="26.1" customHeight="1">
      <c r="A131" s="106"/>
      <c r="C131" s="106"/>
      <c r="D131" s="106"/>
      <c r="E131" s="108"/>
      <c r="F131" s="108"/>
      <c r="I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</row>
    <row r="132" spans="1:22" s="54" customFormat="1" ht="26.1" customHeight="1">
      <c r="A132" s="106"/>
      <c r="C132" s="106"/>
      <c r="D132" s="106"/>
      <c r="E132" s="108"/>
      <c r="F132" s="108"/>
      <c r="I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</row>
    <row r="133" spans="1:22" s="54" customFormat="1" ht="26.1" customHeight="1">
      <c r="A133" s="106"/>
      <c r="C133" s="106"/>
      <c r="D133" s="106"/>
      <c r="E133" s="108"/>
      <c r="F133" s="108"/>
      <c r="I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</row>
    <row r="134" spans="1:22" s="54" customFormat="1" ht="26.1" customHeight="1">
      <c r="A134" s="106"/>
      <c r="C134" s="106"/>
      <c r="D134" s="106"/>
      <c r="E134" s="108"/>
      <c r="F134" s="108"/>
      <c r="I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</row>
    <row r="135" spans="1:22" s="54" customFormat="1" ht="26.1" customHeight="1">
      <c r="A135" s="106"/>
      <c r="C135" s="106"/>
      <c r="D135" s="106"/>
      <c r="E135" s="108"/>
      <c r="F135" s="108"/>
      <c r="I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</row>
    <row r="136" spans="1:22" s="54" customFormat="1" ht="26.1" customHeight="1">
      <c r="A136" s="106"/>
      <c r="C136" s="106"/>
      <c r="D136" s="106"/>
      <c r="E136" s="108"/>
      <c r="F136" s="108"/>
      <c r="I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</row>
    <row r="137" spans="1:22" s="54" customFormat="1" ht="26.1" customHeight="1">
      <c r="A137" s="106"/>
      <c r="C137" s="106"/>
      <c r="D137" s="106"/>
      <c r="E137" s="108"/>
      <c r="F137" s="108"/>
      <c r="I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</row>
    <row r="138" spans="1:22" s="54" customFormat="1" ht="26.1" customHeight="1">
      <c r="A138" s="106"/>
      <c r="C138" s="106"/>
      <c r="D138" s="106"/>
      <c r="E138" s="108"/>
      <c r="F138" s="108"/>
      <c r="I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</row>
    <row r="139" spans="1:22" s="54" customFormat="1" ht="26.1" customHeight="1">
      <c r="A139" s="106"/>
      <c r="C139" s="106"/>
      <c r="D139" s="106"/>
      <c r="E139" s="108"/>
      <c r="F139" s="108"/>
      <c r="I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</row>
    <row r="140" spans="1:22" s="54" customFormat="1" ht="26.1" customHeight="1">
      <c r="A140" s="106"/>
      <c r="C140" s="106"/>
      <c r="D140" s="106"/>
      <c r="E140" s="108"/>
      <c r="F140" s="108"/>
      <c r="I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</row>
    <row r="141" spans="1:22" s="54" customFormat="1" ht="26.1" customHeight="1">
      <c r="A141" s="106"/>
      <c r="C141" s="106"/>
      <c r="D141" s="106"/>
      <c r="E141" s="108"/>
      <c r="F141" s="108"/>
      <c r="I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</row>
    <row r="142" spans="1:22" s="54" customFormat="1" ht="26.1" customHeight="1">
      <c r="A142" s="106"/>
      <c r="C142" s="106"/>
      <c r="D142" s="106"/>
      <c r="E142" s="108"/>
      <c r="F142" s="108"/>
      <c r="I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</row>
    <row r="143" spans="1:22" s="54" customFormat="1" ht="26.1" customHeight="1">
      <c r="A143" s="106"/>
      <c r="C143" s="106"/>
      <c r="D143" s="106"/>
      <c r="E143" s="108"/>
      <c r="F143" s="108"/>
      <c r="I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</row>
    <row r="144" spans="1:22" s="54" customFormat="1" ht="26.1" customHeight="1">
      <c r="A144" s="106"/>
      <c r="C144" s="106"/>
      <c r="D144" s="106"/>
      <c r="E144" s="108"/>
      <c r="F144" s="108"/>
      <c r="I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</row>
    <row r="145" spans="1:22" s="54" customFormat="1" ht="26.1" customHeight="1">
      <c r="A145" s="106"/>
      <c r="C145" s="106"/>
      <c r="D145" s="106"/>
      <c r="E145" s="108"/>
      <c r="F145" s="108"/>
      <c r="I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</row>
    <row r="146" spans="1:22" s="54" customFormat="1" ht="26.1" customHeight="1">
      <c r="A146" s="106"/>
      <c r="C146" s="106"/>
      <c r="D146" s="106"/>
      <c r="E146" s="108"/>
      <c r="F146" s="108"/>
      <c r="I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</row>
    <row r="147" spans="1:22" s="54" customFormat="1" ht="26.1" customHeight="1">
      <c r="A147" s="106"/>
      <c r="C147" s="106"/>
      <c r="D147" s="106"/>
      <c r="E147" s="108"/>
      <c r="F147" s="108"/>
      <c r="I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</row>
    <row r="148" spans="1:22" s="54" customFormat="1" ht="26.1" customHeight="1">
      <c r="A148" s="106"/>
      <c r="C148" s="106"/>
      <c r="D148" s="106"/>
      <c r="E148" s="108"/>
      <c r="F148" s="108"/>
      <c r="I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</row>
    <row r="149" spans="1:22" s="54" customFormat="1" ht="26.1" customHeight="1">
      <c r="A149" s="106"/>
      <c r="C149" s="106"/>
      <c r="D149" s="106"/>
      <c r="E149" s="108"/>
      <c r="F149" s="108"/>
      <c r="I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</row>
    <row r="150" spans="1:22" s="54" customFormat="1" ht="26.1" customHeight="1">
      <c r="A150" s="106"/>
      <c r="C150" s="106"/>
      <c r="D150" s="106"/>
      <c r="E150" s="108"/>
      <c r="F150" s="108"/>
      <c r="I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</row>
    <row r="151" spans="1:22" s="54" customFormat="1" ht="26.1" customHeight="1">
      <c r="A151" s="106"/>
      <c r="C151" s="106"/>
      <c r="D151" s="106"/>
      <c r="E151" s="108"/>
      <c r="F151" s="108"/>
      <c r="I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</row>
    <row r="152" spans="1:22" s="54" customFormat="1" ht="26.1" customHeight="1">
      <c r="A152" s="106"/>
      <c r="C152" s="106"/>
      <c r="D152" s="106"/>
      <c r="E152" s="108"/>
      <c r="F152" s="108"/>
      <c r="I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</row>
    <row r="153" spans="1:22" s="54" customFormat="1" ht="26.1" customHeight="1">
      <c r="A153" s="106"/>
      <c r="C153" s="106"/>
      <c r="D153" s="106"/>
      <c r="E153" s="108"/>
      <c r="F153" s="108"/>
      <c r="I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</row>
    <row r="154" spans="1:22" s="54" customFormat="1" ht="26.1" customHeight="1">
      <c r="A154" s="106"/>
      <c r="C154" s="106"/>
      <c r="D154" s="106"/>
      <c r="E154" s="108"/>
      <c r="F154" s="108"/>
      <c r="I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</row>
    <row r="155" spans="1:22" s="54" customFormat="1" ht="26.1" customHeight="1">
      <c r="A155" s="106"/>
      <c r="C155" s="106"/>
      <c r="D155" s="106"/>
      <c r="E155" s="108"/>
      <c r="F155" s="108"/>
      <c r="I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</row>
    <row r="156" spans="1:22" s="54" customFormat="1" ht="26.1" customHeight="1">
      <c r="A156" s="106"/>
      <c r="C156" s="106"/>
      <c r="D156" s="106"/>
      <c r="E156" s="108"/>
      <c r="F156" s="108"/>
      <c r="I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</row>
    <row r="157" spans="1:22" s="54" customFormat="1" ht="26.1" customHeight="1">
      <c r="A157" s="106"/>
      <c r="C157" s="106"/>
      <c r="D157" s="106"/>
      <c r="E157" s="108"/>
      <c r="F157" s="108"/>
      <c r="I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</row>
    <row r="158" spans="1:22" s="54" customFormat="1" ht="26.1" customHeight="1">
      <c r="A158" s="106"/>
      <c r="C158" s="106"/>
      <c r="D158" s="106"/>
      <c r="E158" s="108"/>
      <c r="F158" s="108"/>
      <c r="I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</row>
    <row r="159" spans="1:22" s="54" customFormat="1" ht="26.1" customHeight="1">
      <c r="A159" s="106"/>
      <c r="C159" s="106"/>
      <c r="D159" s="106"/>
      <c r="E159" s="108"/>
      <c r="F159" s="108"/>
      <c r="I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</row>
    <row r="160" spans="1:22" s="54" customFormat="1" ht="26.1" customHeight="1">
      <c r="A160" s="106"/>
      <c r="C160" s="106"/>
      <c r="D160" s="106"/>
      <c r="E160" s="108"/>
      <c r="F160" s="108"/>
      <c r="I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</row>
    <row r="161" spans="1:22" s="54" customFormat="1" ht="26.1" customHeight="1">
      <c r="A161" s="106"/>
      <c r="C161" s="106"/>
      <c r="D161" s="106"/>
      <c r="E161" s="108"/>
      <c r="F161" s="108"/>
      <c r="I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</row>
    <row r="162" spans="1:22" s="54" customFormat="1" ht="26.1" customHeight="1">
      <c r="A162" s="106"/>
      <c r="C162" s="106"/>
      <c r="D162" s="106"/>
      <c r="E162" s="108"/>
      <c r="F162" s="108"/>
      <c r="I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</row>
    <row r="163" spans="1:22" s="54" customFormat="1" ht="26.1" customHeight="1">
      <c r="A163" s="106"/>
      <c r="C163" s="106"/>
      <c r="D163" s="106"/>
      <c r="E163" s="108"/>
      <c r="F163" s="108"/>
      <c r="I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</row>
    <row r="164" spans="1:22" s="54" customFormat="1" ht="26.1" customHeight="1">
      <c r="A164" s="106"/>
      <c r="C164" s="106"/>
      <c r="D164" s="106"/>
      <c r="E164" s="108"/>
      <c r="F164" s="108"/>
      <c r="I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</row>
    <row r="165" spans="1:22" s="54" customFormat="1" ht="26.1" customHeight="1">
      <c r="A165" s="106"/>
      <c r="C165" s="106"/>
      <c r="D165" s="106"/>
      <c r="E165" s="108"/>
      <c r="F165" s="108"/>
      <c r="I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</row>
    <row r="166" spans="1:22" s="54" customFormat="1" ht="26.1" customHeight="1">
      <c r="A166" s="106"/>
      <c r="C166" s="106"/>
      <c r="D166" s="106"/>
      <c r="E166" s="108"/>
      <c r="F166" s="108"/>
      <c r="I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</row>
    <row r="167" spans="1:22" s="54" customFormat="1" ht="26.1" customHeight="1">
      <c r="A167" s="106"/>
      <c r="C167" s="106"/>
      <c r="D167" s="106"/>
      <c r="E167" s="108"/>
      <c r="F167" s="108"/>
      <c r="I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</row>
    <row r="168" spans="1:22" s="54" customFormat="1" ht="26.1" customHeight="1">
      <c r="A168" s="106"/>
      <c r="C168" s="106"/>
      <c r="D168" s="106"/>
      <c r="E168" s="108"/>
      <c r="F168" s="108"/>
      <c r="I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</row>
    <row r="169" spans="1:22" s="54" customFormat="1" ht="26.1" customHeight="1">
      <c r="A169" s="106"/>
      <c r="C169" s="106"/>
      <c r="D169" s="106"/>
      <c r="E169" s="108"/>
      <c r="F169" s="108"/>
      <c r="I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</row>
    <row r="170" spans="1:22" s="54" customFormat="1" ht="26.1" customHeight="1">
      <c r="A170" s="106"/>
      <c r="C170" s="106"/>
      <c r="D170" s="106"/>
      <c r="E170" s="108"/>
      <c r="F170" s="108"/>
      <c r="I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</row>
    <row r="171" spans="1:22" s="54" customFormat="1" ht="26.1" customHeight="1">
      <c r="A171" s="106"/>
      <c r="C171" s="106"/>
      <c r="D171" s="106"/>
      <c r="E171" s="108"/>
      <c r="F171" s="108"/>
      <c r="I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</row>
    <row r="172" spans="1:22" s="54" customFormat="1" ht="26.1" customHeight="1">
      <c r="A172" s="106"/>
      <c r="C172" s="106"/>
      <c r="D172" s="106"/>
      <c r="E172" s="108"/>
      <c r="F172" s="108"/>
      <c r="I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</row>
    <row r="173" spans="1:22" s="54" customFormat="1" ht="26.1" customHeight="1">
      <c r="A173" s="106"/>
      <c r="C173" s="106"/>
      <c r="D173" s="106"/>
      <c r="E173" s="108"/>
      <c r="F173" s="108"/>
      <c r="I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</row>
    <row r="174" spans="1:22" s="54" customFormat="1" ht="26.1" customHeight="1">
      <c r="A174" s="106"/>
      <c r="C174" s="106"/>
      <c r="D174" s="106"/>
      <c r="E174" s="108"/>
      <c r="F174" s="108"/>
      <c r="I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</row>
    <row r="175" spans="1:22" s="54" customFormat="1" ht="26.1" customHeight="1">
      <c r="A175" s="106"/>
      <c r="C175" s="106"/>
      <c r="D175" s="106"/>
      <c r="E175" s="108"/>
      <c r="F175" s="108"/>
      <c r="I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</row>
    <row r="176" spans="1:22" s="54" customFormat="1" ht="26.1" customHeight="1">
      <c r="A176" s="106"/>
      <c r="C176" s="106"/>
      <c r="D176" s="106"/>
      <c r="E176" s="108"/>
      <c r="F176" s="108"/>
      <c r="I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</row>
    <row r="177" spans="1:22" s="54" customFormat="1" ht="26.1" customHeight="1">
      <c r="A177" s="106"/>
      <c r="C177" s="106"/>
      <c r="D177" s="106"/>
      <c r="E177" s="108"/>
      <c r="F177" s="108"/>
      <c r="I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</row>
    <row r="178" spans="1:22" s="54" customFormat="1" ht="26.1" customHeight="1">
      <c r="A178" s="106"/>
      <c r="C178" s="106"/>
      <c r="D178" s="106"/>
      <c r="E178" s="108"/>
      <c r="F178" s="108"/>
      <c r="I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</row>
    <row r="179" spans="1:22" s="54" customFormat="1" ht="26.1" customHeight="1">
      <c r="A179" s="106"/>
      <c r="C179" s="106"/>
      <c r="D179" s="106"/>
      <c r="E179" s="108"/>
      <c r="F179" s="108"/>
      <c r="I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</row>
    <row r="180" spans="1:22" s="54" customFormat="1" ht="26.1" customHeight="1">
      <c r="A180" s="106"/>
      <c r="C180" s="106"/>
      <c r="D180" s="106"/>
      <c r="E180" s="108"/>
      <c r="F180" s="108"/>
      <c r="I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</row>
    <row r="181" spans="1:22" s="54" customFormat="1" ht="26.1" customHeight="1">
      <c r="A181" s="106"/>
      <c r="C181" s="106"/>
      <c r="D181" s="106"/>
      <c r="E181" s="108"/>
      <c r="F181" s="108"/>
      <c r="I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</row>
    <row r="182" spans="1:22" s="54" customFormat="1" ht="26.1" customHeight="1">
      <c r="A182" s="106"/>
      <c r="C182" s="106"/>
      <c r="D182" s="106"/>
      <c r="E182" s="108"/>
      <c r="F182" s="108"/>
      <c r="I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</row>
    <row r="183" spans="1:22" s="54" customFormat="1" ht="26.1" customHeight="1">
      <c r="A183" s="106"/>
      <c r="C183" s="106"/>
      <c r="D183" s="106"/>
      <c r="E183" s="108"/>
      <c r="F183" s="108"/>
      <c r="I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</row>
    <row r="184" spans="1:22" s="54" customFormat="1" ht="26.1" customHeight="1">
      <c r="A184" s="106"/>
      <c r="C184" s="106"/>
      <c r="D184" s="106"/>
      <c r="E184" s="108"/>
      <c r="F184" s="108"/>
      <c r="I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</row>
    <row r="185" spans="1:22" s="54" customFormat="1" ht="26.1" customHeight="1">
      <c r="A185" s="106"/>
      <c r="C185" s="106"/>
      <c r="D185" s="106"/>
      <c r="E185" s="108"/>
      <c r="F185" s="108"/>
      <c r="I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</row>
    <row r="186" spans="1:22" s="54" customFormat="1" ht="26.1" customHeight="1">
      <c r="A186" s="106"/>
      <c r="C186" s="106"/>
      <c r="D186" s="106"/>
      <c r="E186" s="108"/>
      <c r="F186" s="108"/>
      <c r="I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</row>
    <row r="187" spans="1:22" s="54" customFormat="1" ht="26.1" customHeight="1">
      <c r="A187" s="106"/>
      <c r="C187" s="106"/>
      <c r="D187" s="106"/>
      <c r="E187" s="108"/>
      <c r="F187" s="108"/>
      <c r="I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</row>
    <row r="188" spans="1:22" s="54" customFormat="1" ht="26.1" customHeight="1">
      <c r="A188" s="106"/>
      <c r="C188" s="106"/>
      <c r="D188" s="106"/>
      <c r="E188" s="108"/>
      <c r="F188" s="108"/>
      <c r="I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</row>
    <row r="189" spans="1:22" s="54" customFormat="1" ht="26.1" customHeight="1">
      <c r="A189" s="106"/>
      <c r="C189" s="106"/>
      <c r="D189" s="106"/>
      <c r="E189" s="108"/>
      <c r="F189" s="108"/>
      <c r="I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</row>
    <row r="190" spans="1:22" s="54" customFormat="1" ht="26.1" customHeight="1">
      <c r="A190" s="106"/>
      <c r="C190" s="106"/>
      <c r="D190" s="106"/>
      <c r="E190" s="108"/>
      <c r="F190" s="108"/>
      <c r="I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</row>
    <row r="191" spans="1:22" s="54" customFormat="1" ht="26.1" customHeight="1">
      <c r="A191" s="106"/>
      <c r="C191" s="106"/>
      <c r="D191" s="106"/>
      <c r="E191" s="108"/>
      <c r="F191" s="108"/>
      <c r="I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</row>
    <row r="192" spans="1:22" s="54" customFormat="1" ht="26.1" customHeight="1">
      <c r="A192" s="106"/>
      <c r="C192" s="106"/>
      <c r="D192" s="106"/>
      <c r="E192" s="108"/>
      <c r="F192" s="108"/>
      <c r="I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</row>
    <row r="193" spans="1:22" s="54" customFormat="1" ht="26.1" customHeight="1">
      <c r="A193" s="106"/>
      <c r="C193" s="106"/>
      <c r="D193" s="106"/>
      <c r="E193" s="108"/>
      <c r="F193" s="108"/>
      <c r="I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</row>
    <row r="194" spans="1:22" s="54" customFormat="1" ht="26.1" customHeight="1">
      <c r="A194" s="106"/>
      <c r="C194" s="106"/>
      <c r="D194" s="106"/>
      <c r="E194" s="108"/>
      <c r="F194" s="108"/>
      <c r="I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</row>
    <row r="195" spans="1:22" s="54" customFormat="1" ht="26.1" customHeight="1">
      <c r="A195" s="106"/>
      <c r="C195" s="106"/>
      <c r="D195" s="106"/>
      <c r="E195" s="108"/>
      <c r="F195" s="108"/>
      <c r="I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</row>
    <row r="196" spans="1:22" s="54" customFormat="1" ht="26.1" customHeight="1">
      <c r="A196" s="106"/>
      <c r="C196" s="106"/>
      <c r="D196" s="106"/>
      <c r="E196" s="108"/>
      <c r="F196" s="108"/>
      <c r="I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</row>
    <row r="197" spans="1:22" s="54" customFormat="1" ht="26.1" customHeight="1">
      <c r="A197" s="106"/>
      <c r="C197" s="106"/>
      <c r="D197" s="106"/>
      <c r="E197" s="108"/>
      <c r="F197" s="108"/>
      <c r="I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</row>
    <row r="198" spans="1:22" s="54" customFormat="1" ht="26.1" customHeight="1">
      <c r="A198" s="106"/>
      <c r="C198" s="106"/>
      <c r="D198" s="106"/>
      <c r="E198" s="108"/>
      <c r="F198" s="108"/>
      <c r="I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</row>
    <row r="199" spans="1:22" s="54" customFormat="1" ht="26.1" customHeight="1">
      <c r="A199" s="106"/>
      <c r="C199" s="106"/>
      <c r="D199" s="106"/>
      <c r="E199" s="108"/>
      <c r="F199" s="108"/>
      <c r="I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</row>
    <row r="200" spans="1:22" s="54" customFormat="1" ht="26.1" customHeight="1">
      <c r="A200" s="106"/>
      <c r="C200" s="106"/>
      <c r="D200" s="106"/>
      <c r="E200" s="108"/>
      <c r="F200" s="108"/>
      <c r="I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</row>
    <row r="201" spans="1:22" s="54" customFormat="1" ht="26.1" customHeight="1">
      <c r="A201" s="106"/>
      <c r="C201" s="106"/>
      <c r="D201" s="106"/>
      <c r="E201" s="108"/>
      <c r="F201" s="108"/>
      <c r="I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</row>
    <row r="202" spans="1:22" s="54" customFormat="1" ht="26.1" customHeight="1">
      <c r="A202" s="106"/>
      <c r="C202" s="106"/>
      <c r="D202" s="106"/>
      <c r="E202" s="108"/>
      <c r="F202" s="108"/>
      <c r="I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</row>
    <row r="203" spans="1:22" s="54" customFormat="1" ht="26.1" customHeight="1">
      <c r="A203" s="106"/>
      <c r="C203" s="106"/>
      <c r="D203" s="106"/>
      <c r="E203" s="108"/>
      <c r="F203" s="108"/>
      <c r="I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</row>
    <row r="204" spans="1:22" s="54" customFormat="1" ht="26.1" customHeight="1">
      <c r="A204" s="106"/>
      <c r="C204" s="106"/>
      <c r="D204" s="106"/>
      <c r="E204" s="108"/>
      <c r="F204" s="108"/>
      <c r="I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</row>
    <row r="205" spans="1:22" s="54" customFormat="1" ht="26.1" customHeight="1">
      <c r="A205" s="106"/>
      <c r="C205" s="106"/>
      <c r="D205" s="106"/>
      <c r="E205" s="108"/>
      <c r="F205" s="108"/>
      <c r="I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</row>
    <row r="206" spans="1:22" s="54" customFormat="1" ht="26.1" customHeight="1">
      <c r="A206" s="106"/>
      <c r="C206" s="106"/>
      <c r="D206" s="106"/>
      <c r="E206" s="108"/>
      <c r="F206" s="108"/>
      <c r="I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</row>
    <row r="207" spans="1:22" s="54" customFormat="1" ht="26.1" customHeight="1">
      <c r="A207" s="106"/>
      <c r="C207" s="106"/>
      <c r="D207" s="106"/>
      <c r="E207" s="108"/>
      <c r="F207" s="108"/>
      <c r="I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</row>
    <row r="208" spans="1:22" s="54" customFormat="1" ht="26.1" customHeight="1">
      <c r="A208" s="106"/>
      <c r="C208" s="106"/>
      <c r="D208" s="106"/>
      <c r="E208" s="108"/>
      <c r="F208" s="108"/>
      <c r="I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</row>
    <row r="209" spans="1:22" s="54" customFormat="1" ht="26.1" customHeight="1">
      <c r="A209" s="106"/>
      <c r="C209" s="106"/>
      <c r="D209" s="106"/>
      <c r="E209" s="108"/>
      <c r="F209" s="108"/>
      <c r="I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</row>
    <row r="210" spans="1:22" s="54" customFormat="1" ht="26.1" customHeight="1">
      <c r="A210" s="106"/>
      <c r="C210" s="106"/>
      <c r="D210" s="106"/>
      <c r="E210" s="108"/>
      <c r="F210" s="108"/>
      <c r="I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</row>
    <row r="211" spans="1:22" s="54" customFormat="1" ht="26.1" customHeight="1">
      <c r="A211" s="106"/>
      <c r="C211" s="106"/>
      <c r="D211" s="106"/>
      <c r="E211" s="108"/>
      <c r="F211" s="108"/>
      <c r="I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</row>
    <row r="212" spans="1:22" s="54" customFormat="1" ht="26.1" customHeight="1">
      <c r="A212" s="106"/>
      <c r="C212" s="106"/>
      <c r="D212" s="106"/>
      <c r="E212" s="108"/>
      <c r="F212" s="108"/>
      <c r="I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</row>
    <row r="213" spans="1:22" s="54" customFormat="1" ht="26.1" customHeight="1">
      <c r="A213" s="106"/>
      <c r="C213" s="106"/>
      <c r="D213" s="106"/>
      <c r="E213" s="108"/>
      <c r="F213" s="108"/>
      <c r="I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</row>
    <row r="214" spans="1:22" s="54" customFormat="1" ht="26.1" customHeight="1">
      <c r="A214" s="106"/>
      <c r="C214" s="106"/>
      <c r="D214" s="106"/>
      <c r="E214" s="108"/>
      <c r="F214" s="108"/>
      <c r="I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</row>
    <row r="215" spans="1:22" s="54" customFormat="1" ht="26.1" customHeight="1">
      <c r="A215" s="106"/>
      <c r="C215" s="106"/>
      <c r="D215" s="106"/>
      <c r="E215" s="108"/>
      <c r="F215" s="108"/>
      <c r="I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</row>
    <row r="216" spans="1:22" s="54" customFormat="1" ht="26.1" customHeight="1">
      <c r="A216" s="106"/>
      <c r="C216" s="106"/>
      <c r="D216" s="106"/>
      <c r="E216" s="108"/>
      <c r="F216" s="108"/>
      <c r="I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</row>
    <row r="217" spans="1:22" s="54" customFormat="1" ht="26.1" customHeight="1">
      <c r="A217" s="106"/>
      <c r="C217" s="106"/>
      <c r="D217" s="106"/>
      <c r="E217" s="108"/>
      <c r="F217" s="108"/>
      <c r="I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</row>
    <row r="218" spans="1:22" s="54" customFormat="1" ht="26.1" customHeight="1">
      <c r="A218" s="106"/>
      <c r="C218" s="106"/>
      <c r="D218" s="106"/>
      <c r="E218" s="108"/>
      <c r="F218" s="108"/>
      <c r="I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</row>
    <row r="219" spans="1:22" s="54" customFormat="1" ht="26.1" customHeight="1">
      <c r="A219" s="106"/>
      <c r="C219" s="106"/>
      <c r="D219" s="106"/>
      <c r="E219" s="108"/>
      <c r="F219" s="108"/>
      <c r="I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</row>
    <row r="220" spans="1:22" s="54" customFormat="1" ht="26.1" customHeight="1">
      <c r="A220" s="106"/>
      <c r="C220" s="106"/>
      <c r="D220" s="106"/>
      <c r="E220" s="108"/>
      <c r="F220" s="108"/>
      <c r="I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</row>
    <row r="221" spans="1:22" s="54" customFormat="1" ht="26.1" customHeight="1">
      <c r="A221" s="106"/>
      <c r="C221" s="106"/>
      <c r="D221" s="106"/>
      <c r="E221" s="108"/>
      <c r="F221" s="108"/>
      <c r="I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</row>
    <row r="222" spans="1:22" s="54" customFormat="1" ht="26.1" customHeight="1">
      <c r="A222" s="106"/>
      <c r="C222" s="106"/>
      <c r="D222" s="106"/>
      <c r="E222" s="108"/>
      <c r="F222" s="108"/>
      <c r="I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</row>
    <row r="223" spans="1:22" s="54" customFormat="1" ht="26.1" customHeight="1">
      <c r="A223" s="106"/>
      <c r="C223" s="106"/>
      <c r="D223" s="106"/>
      <c r="E223" s="108"/>
      <c r="F223" s="108"/>
      <c r="I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</row>
    <row r="224" spans="1:22" s="54" customFormat="1" ht="26.1" customHeight="1">
      <c r="A224" s="106"/>
      <c r="C224" s="106"/>
      <c r="D224" s="106"/>
      <c r="E224" s="108"/>
      <c r="F224" s="108"/>
      <c r="I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</row>
    <row r="225" spans="1:22" s="54" customFormat="1" ht="26.1" customHeight="1">
      <c r="A225" s="106"/>
      <c r="C225" s="106"/>
      <c r="D225" s="106"/>
      <c r="E225" s="108"/>
      <c r="F225" s="108"/>
      <c r="I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</row>
    <row r="226" spans="1:22" s="54" customFormat="1" ht="26.1" customHeight="1">
      <c r="A226" s="106"/>
      <c r="C226" s="106"/>
      <c r="D226" s="106"/>
      <c r="E226" s="108"/>
      <c r="F226" s="108"/>
      <c r="I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</row>
    <row r="227" spans="1:22" s="54" customFormat="1" ht="26.1" customHeight="1">
      <c r="A227" s="106"/>
      <c r="C227" s="106"/>
      <c r="D227" s="106"/>
      <c r="E227" s="108"/>
      <c r="F227" s="108"/>
      <c r="I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</row>
    <row r="228" spans="1:22" s="54" customFormat="1" ht="26.1" customHeight="1">
      <c r="A228" s="106"/>
      <c r="C228" s="106"/>
      <c r="D228" s="106"/>
      <c r="E228" s="108"/>
      <c r="F228" s="108"/>
      <c r="I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</row>
    <row r="229" spans="1:22" s="54" customFormat="1" ht="26.1" customHeight="1">
      <c r="A229" s="106"/>
      <c r="C229" s="106"/>
      <c r="D229" s="106"/>
      <c r="E229" s="108"/>
      <c r="F229" s="108"/>
      <c r="I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</row>
    <row r="230" spans="1:22" s="54" customFormat="1" ht="26.1" customHeight="1">
      <c r="A230" s="106"/>
      <c r="C230" s="106"/>
      <c r="D230" s="106"/>
      <c r="E230" s="108"/>
      <c r="F230" s="108"/>
      <c r="I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</row>
    <row r="231" spans="1:22" s="54" customFormat="1" ht="26.1" customHeight="1">
      <c r="A231" s="106"/>
      <c r="C231" s="106"/>
      <c r="D231" s="106"/>
      <c r="E231" s="108"/>
      <c r="F231" s="108"/>
      <c r="I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</row>
    <row r="232" spans="1:22" s="54" customFormat="1" ht="26.1" customHeight="1">
      <c r="A232" s="106"/>
      <c r="C232" s="106"/>
      <c r="D232" s="106"/>
      <c r="E232" s="108"/>
      <c r="F232" s="108"/>
      <c r="I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</row>
    <row r="233" spans="1:22" s="54" customFormat="1" ht="26.1" customHeight="1">
      <c r="A233" s="106"/>
      <c r="C233" s="106"/>
      <c r="D233" s="106"/>
      <c r="E233" s="108"/>
      <c r="F233" s="108"/>
      <c r="I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</row>
    <row r="234" spans="1:22" s="54" customFormat="1" ht="26.1" customHeight="1">
      <c r="A234" s="106"/>
      <c r="C234" s="106"/>
      <c r="D234" s="106"/>
      <c r="E234" s="108"/>
      <c r="F234" s="108"/>
      <c r="I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</row>
    <row r="235" spans="1:22" s="54" customFormat="1" ht="26.1" customHeight="1">
      <c r="A235" s="106"/>
      <c r="C235" s="106"/>
      <c r="D235" s="106"/>
      <c r="E235" s="108"/>
      <c r="F235" s="108"/>
      <c r="I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</row>
    <row r="236" spans="1:22" s="54" customFormat="1" ht="26.1" customHeight="1">
      <c r="A236" s="106"/>
      <c r="C236" s="106"/>
      <c r="D236" s="106"/>
      <c r="E236" s="108"/>
      <c r="F236" s="108"/>
      <c r="I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</row>
    <row r="237" spans="1:22" s="54" customFormat="1" ht="26.1" customHeight="1">
      <c r="A237" s="106"/>
      <c r="C237" s="106"/>
      <c r="D237" s="106"/>
      <c r="E237" s="108"/>
      <c r="F237" s="108"/>
      <c r="I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</row>
    <row r="238" spans="1:22" s="54" customFormat="1" ht="26.1" customHeight="1">
      <c r="A238" s="106"/>
      <c r="C238" s="106"/>
      <c r="D238" s="106"/>
      <c r="E238" s="108"/>
      <c r="F238" s="108"/>
      <c r="I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</row>
    <row r="239" spans="1:22" s="54" customFormat="1" ht="26.1" customHeight="1">
      <c r="A239" s="106"/>
      <c r="C239" s="106"/>
      <c r="D239" s="106"/>
      <c r="E239" s="108"/>
      <c r="F239" s="108"/>
      <c r="I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</row>
    <row r="240" spans="1:22" s="54" customFormat="1" ht="26.1" customHeight="1">
      <c r="A240" s="106"/>
      <c r="C240" s="106"/>
      <c r="D240" s="106"/>
      <c r="E240" s="108"/>
      <c r="F240" s="108"/>
      <c r="I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</row>
    <row r="241" spans="1:22" s="54" customFormat="1" ht="26.1" customHeight="1">
      <c r="A241" s="106"/>
      <c r="C241" s="106"/>
      <c r="D241" s="106"/>
      <c r="E241" s="108"/>
      <c r="F241" s="108"/>
      <c r="I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</row>
    <row r="242" spans="1:22" s="54" customFormat="1" ht="26.1" customHeight="1">
      <c r="A242" s="106"/>
      <c r="C242" s="106"/>
      <c r="D242" s="106"/>
      <c r="E242" s="108"/>
      <c r="F242" s="108"/>
      <c r="I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</row>
    <row r="243" spans="1:22" s="54" customFormat="1" ht="26.1" customHeight="1">
      <c r="A243" s="106"/>
      <c r="C243" s="106"/>
      <c r="D243" s="106"/>
      <c r="E243" s="108"/>
      <c r="F243" s="108"/>
      <c r="I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</row>
    <row r="244" spans="1:22" s="54" customFormat="1" ht="26.1" customHeight="1">
      <c r="A244" s="106"/>
      <c r="C244" s="106"/>
      <c r="D244" s="106"/>
      <c r="E244" s="108"/>
      <c r="F244" s="108"/>
      <c r="I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</row>
    <row r="245" spans="1:22" s="54" customFormat="1" ht="26.1" customHeight="1">
      <c r="A245" s="106"/>
      <c r="C245" s="106"/>
      <c r="D245" s="106"/>
      <c r="E245" s="108"/>
      <c r="F245" s="108"/>
      <c r="I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</row>
    <row r="246" spans="1:22" s="54" customFormat="1" ht="26.1" customHeight="1">
      <c r="A246" s="106"/>
      <c r="C246" s="106"/>
      <c r="D246" s="106"/>
      <c r="E246" s="108"/>
      <c r="F246" s="108"/>
      <c r="I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</row>
    <row r="247" spans="1:22" s="54" customFormat="1" ht="26.1" customHeight="1">
      <c r="A247" s="106"/>
      <c r="C247" s="106"/>
      <c r="D247" s="106"/>
      <c r="E247" s="108"/>
      <c r="F247" s="108"/>
      <c r="I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</row>
    <row r="248" spans="1:22" s="54" customFormat="1" ht="26.1" customHeight="1">
      <c r="A248" s="106"/>
      <c r="C248" s="106"/>
      <c r="D248" s="106"/>
      <c r="E248" s="108"/>
      <c r="F248" s="108"/>
      <c r="I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</row>
    <row r="249" spans="1:22" s="54" customFormat="1" ht="26.1" customHeight="1">
      <c r="A249" s="106"/>
      <c r="C249" s="106"/>
      <c r="D249" s="106"/>
      <c r="E249" s="108"/>
      <c r="F249" s="108"/>
      <c r="I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</row>
    <row r="250" spans="1:22" s="54" customFormat="1" ht="26.1" customHeight="1">
      <c r="A250" s="106"/>
      <c r="C250" s="106"/>
      <c r="D250" s="106"/>
      <c r="E250" s="108"/>
      <c r="F250" s="108"/>
      <c r="I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</row>
    <row r="251" spans="1:22" s="54" customFormat="1" ht="26.1" customHeight="1">
      <c r="A251" s="106"/>
      <c r="C251" s="106"/>
      <c r="D251" s="106"/>
      <c r="E251" s="108"/>
      <c r="F251" s="108"/>
      <c r="I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</row>
    <row r="252" spans="1:22" s="54" customFormat="1" ht="26.1" customHeight="1">
      <c r="A252" s="106"/>
      <c r="C252" s="106"/>
      <c r="D252" s="106"/>
      <c r="E252" s="108"/>
      <c r="F252" s="108"/>
      <c r="I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</row>
    <row r="253" spans="1:22" s="54" customFormat="1" ht="26.1" customHeight="1">
      <c r="A253" s="106"/>
      <c r="C253" s="106"/>
      <c r="D253" s="106"/>
      <c r="E253" s="108"/>
      <c r="F253" s="108"/>
      <c r="I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</row>
    <row r="254" spans="1:22" s="54" customFormat="1" ht="26.1" customHeight="1">
      <c r="A254" s="106"/>
      <c r="C254" s="106"/>
      <c r="D254" s="106"/>
      <c r="E254" s="108"/>
      <c r="F254" s="108"/>
      <c r="I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</row>
    <row r="255" spans="1:22" s="54" customFormat="1" ht="26.1" customHeight="1">
      <c r="A255" s="106"/>
      <c r="C255" s="106"/>
      <c r="D255" s="106"/>
      <c r="E255" s="108"/>
      <c r="F255" s="108"/>
      <c r="I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</row>
    <row r="256" spans="1:22" s="54" customFormat="1" ht="26.1" customHeight="1">
      <c r="A256" s="106"/>
      <c r="C256" s="106"/>
      <c r="D256" s="106"/>
      <c r="E256" s="108"/>
      <c r="F256" s="108"/>
      <c r="I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</row>
    <row r="257" spans="1:22" s="54" customFormat="1" ht="26.1" customHeight="1">
      <c r="A257" s="106"/>
      <c r="C257" s="106"/>
      <c r="D257" s="106"/>
      <c r="E257" s="108"/>
      <c r="F257" s="108"/>
      <c r="I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</row>
    <row r="258" spans="1:22" s="54" customFormat="1" ht="26.1" customHeight="1">
      <c r="A258" s="106"/>
      <c r="C258" s="106"/>
      <c r="D258" s="106"/>
      <c r="E258" s="108"/>
      <c r="F258" s="108"/>
      <c r="I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</row>
    <row r="259" spans="1:22" s="54" customFormat="1" ht="26.1" customHeight="1">
      <c r="A259" s="106"/>
      <c r="C259" s="106"/>
      <c r="D259" s="106"/>
      <c r="E259" s="108"/>
      <c r="F259" s="108"/>
      <c r="I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</row>
    <row r="260" spans="1:22" s="54" customFormat="1" ht="26.1" customHeight="1">
      <c r="A260" s="106"/>
      <c r="C260" s="106"/>
      <c r="D260" s="106"/>
      <c r="E260" s="108"/>
      <c r="F260" s="108"/>
      <c r="I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</row>
    <row r="261" spans="1:22" s="54" customFormat="1" ht="26.1" customHeight="1">
      <c r="A261" s="106"/>
      <c r="C261" s="106"/>
      <c r="D261" s="106"/>
      <c r="E261" s="108"/>
      <c r="F261" s="108"/>
      <c r="I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</row>
    <row r="262" spans="1:22" s="54" customFormat="1" ht="26.1" customHeight="1">
      <c r="A262" s="106"/>
      <c r="C262" s="106"/>
      <c r="D262" s="106"/>
      <c r="E262" s="108"/>
      <c r="F262" s="108"/>
      <c r="I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</row>
    <row r="263" spans="1:22" s="54" customFormat="1" ht="26.1" customHeight="1">
      <c r="A263" s="106"/>
      <c r="C263" s="106"/>
      <c r="D263" s="106"/>
      <c r="E263" s="108"/>
      <c r="F263" s="108"/>
      <c r="I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</row>
    <row r="264" spans="1:22" s="54" customFormat="1" ht="26.1" customHeight="1">
      <c r="A264" s="106"/>
      <c r="C264" s="106"/>
      <c r="D264" s="106"/>
      <c r="E264" s="108"/>
      <c r="F264" s="108"/>
      <c r="I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</row>
    <row r="265" spans="1:22" s="54" customFormat="1" ht="26.1" customHeight="1">
      <c r="A265" s="106"/>
      <c r="C265" s="106"/>
      <c r="D265" s="106"/>
      <c r="E265" s="108"/>
      <c r="F265" s="108"/>
      <c r="I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</row>
    <row r="266" spans="1:22" s="54" customFormat="1" ht="26.1" customHeight="1">
      <c r="A266" s="106"/>
      <c r="C266" s="106"/>
      <c r="D266" s="106"/>
      <c r="E266" s="108"/>
      <c r="F266" s="108"/>
      <c r="I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</row>
    <row r="267" spans="1:22" s="54" customFormat="1" ht="26.1" customHeight="1">
      <c r="A267" s="106"/>
      <c r="C267" s="106"/>
      <c r="D267" s="106"/>
      <c r="E267" s="108"/>
      <c r="F267" s="108"/>
      <c r="I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</row>
    <row r="268" spans="1:22" s="54" customFormat="1" ht="26.1" customHeight="1">
      <c r="A268" s="106"/>
      <c r="C268" s="106"/>
      <c r="D268" s="106"/>
      <c r="E268" s="108"/>
      <c r="F268" s="108"/>
      <c r="I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</row>
    <row r="269" spans="1:22" s="54" customFormat="1" ht="26.1" customHeight="1">
      <c r="A269" s="106"/>
      <c r="C269" s="106"/>
      <c r="D269" s="106"/>
      <c r="E269" s="108"/>
      <c r="F269" s="108"/>
      <c r="I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</row>
    <row r="270" spans="1:22" s="54" customFormat="1" ht="26.1" customHeight="1">
      <c r="A270" s="106"/>
      <c r="C270" s="106"/>
      <c r="D270" s="106"/>
      <c r="E270" s="108"/>
      <c r="F270" s="108"/>
      <c r="I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8"/>
    </row>
    <row r="271" spans="1:22" s="54" customFormat="1" ht="26.1" customHeight="1">
      <c r="A271" s="106"/>
      <c r="C271" s="106"/>
      <c r="D271" s="106"/>
      <c r="E271" s="108"/>
      <c r="F271" s="108"/>
      <c r="I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</row>
    <row r="272" spans="1:22" s="54" customFormat="1" ht="26.1" customHeight="1">
      <c r="A272" s="106"/>
      <c r="C272" s="106"/>
      <c r="D272" s="106"/>
      <c r="E272" s="108"/>
      <c r="F272" s="108"/>
      <c r="I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</row>
    <row r="273" spans="1:22" s="54" customFormat="1" ht="26.1" customHeight="1">
      <c r="A273" s="106"/>
      <c r="C273" s="106"/>
      <c r="D273" s="106"/>
      <c r="E273" s="108"/>
      <c r="F273" s="108"/>
      <c r="I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</row>
    <row r="274" spans="1:22" s="54" customFormat="1" ht="26.1" customHeight="1">
      <c r="A274" s="106"/>
      <c r="C274" s="106"/>
      <c r="D274" s="106"/>
      <c r="E274" s="108"/>
      <c r="F274" s="108"/>
      <c r="I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8"/>
    </row>
    <row r="275" spans="1:22" s="54" customFormat="1" ht="26.1" customHeight="1">
      <c r="A275" s="106"/>
      <c r="C275" s="106"/>
      <c r="D275" s="106"/>
      <c r="E275" s="108"/>
      <c r="F275" s="108"/>
      <c r="I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8"/>
    </row>
    <row r="276" spans="1:22" s="54" customFormat="1" ht="26.1" customHeight="1">
      <c r="A276" s="106"/>
      <c r="C276" s="106"/>
      <c r="D276" s="106"/>
      <c r="E276" s="108"/>
      <c r="F276" s="108"/>
      <c r="I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</row>
    <row r="277" spans="1:22" s="54" customFormat="1" ht="26.1" customHeight="1">
      <c r="A277" s="106"/>
      <c r="C277" s="106"/>
      <c r="D277" s="106"/>
      <c r="E277" s="108"/>
      <c r="F277" s="108"/>
      <c r="I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</row>
    <row r="278" spans="1:22" s="54" customFormat="1" ht="26.1" customHeight="1">
      <c r="A278" s="106"/>
      <c r="C278" s="106"/>
      <c r="D278" s="106"/>
      <c r="E278" s="108"/>
      <c r="F278" s="108"/>
      <c r="I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8"/>
    </row>
    <row r="279" spans="1:22" s="54" customFormat="1" ht="26.1" customHeight="1">
      <c r="A279" s="106"/>
      <c r="C279" s="106"/>
      <c r="D279" s="106"/>
      <c r="E279" s="108"/>
      <c r="F279" s="108"/>
      <c r="I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</row>
    <row r="280" spans="1:22" s="54" customFormat="1" ht="26.1" customHeight="1">
      <c r="A280" s="106"/>
      <c r="C280" s="106"/>
      <c r="D280" s="106"/>
      <c r="E280" s="108"/>
      <c r="F280" s="108"/>
      <c r="I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8"/>
    </row>
    <row r="281" spans="1:22" s="54" customFormat="1" ht="26.1" customHeight="1">
      <c r="A281" s="106"/>
      <c r="C281" s="106"/>
      <c r="D281" s="106"/>
      <c r="E281" s="108"/>
      <c r="F281" s="108"/>
      <c r="I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</row>
    <row r="282" spans="1:22" s="54" customFormat="1" ht="26.1" customHeight="1">
      <c r="A282" s="106"/>
      <c r="C282" s="106"/>
      <c r="D282" s="106"/>
      <c r="E282" s="108"/>
      <c r="F282" s="108"/>
      <c r="I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</row>
    <row r="283" spans="1:22" s="54" customFormat="1" ht="26.1" customHeight="1">
      <c r="A283" s="106"/>
      <c r="C283" s="106"/>
      <c r="D283" s="106"/>
      <c r="E283" s="108"/>
      <c r="F283" s="108"/>
      <c r="I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</row>
    <row r="284" spans="1:22" s="54" customFormat="1" ht="26.1" customHeight="1">
      <c r="A284" s="106"/>
      <c r="C284" s="106"/>
      <c r="D284" s="106"/>
      <c r="E284" s="108"/>
      <c r="F284" s="108"/>
      <c r="I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</row>
    <row r="285" spans="1:22" s="54" customFormat="1" ht="26.1" customHeight="1">
      <c r="A285" s="106"/>
      <c r="C285" s="106"/>
      <c r="D285" s="106"/>
      <c r="E285" s="108"/>
      <c r="F285" s="108"/>
      <c r="I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</row>
    <row r="286" spans="1:22" s="54" customFormat="1" ht="26.1" customHeight="1">
      <c r="A286" s="106"/>
      <c r="C286" s="106"/>
      <c r="D286" s="106"/>
      <c r="E286" s="108"/>
      <c r="F286" s="108"/>
      <c r="I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</row>
    <row r="287" spans="1:22" s="54" customFormat="1" ht="26.1" customHeight="1">
      <c r="A287" s="106"/>
      <c r="C287" s="106"/>
      <c r="D287" s="106"/>
      <c r="E287" s="108"/>
      <c r="F287" s="108"/>
      <c r="I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</row>
    <row r="288" spans="1:22" s="54" customFormat="1" ht="26.1" customHeight="1">
      <c r="A288" s="106"/>
      <c r="C288" s="106"/>
      <c r="D288" s="106"/>
      <c r="E288" s="108"/>
      <c r="F288" s="108"/>
      <c r="I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</row>
    <row r="289" spans="1:22" s="54" customFormat="1" ht="26.1" customHeight="1">
      <c r="A289" s="106"/>
      <c r="C289" s="106"/>
      <c r="D289" s="106"/>
      <c r="E289" s="108"/>
      <c r="F289" s="108"/>
      <c r="I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</row>
    <row r="290" spans="1:22" s="54" customFormat="1" ht="26.1" customHeight="1">
      <c r="A290" s="106"/>
      <c r="C290" s="106"/>
      <c r="D290" s="106"/>
      <c r="E290" s="108"/>
      <c r="F290" s="108"/>
      <c r="I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</row>
    <row r="291" spans="1:22" s="54" customFormat="1" ht="26.1" customHeight="1">
      <c r="A291" s="106"/>
      <c r="C291" s="106"/>
      <c r="D291" s="106"/>
      <c r="E291" s="108"/>
      <c r="F291" s="108"/>
      <c r="I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</row>
    <row r="292" spans="1:22" s="54" customFormat="1" ht="26.1" customHeight="1">
      <c r="A292" s="106"/>
      <c r="C292" s="106"/>
      <c r="D292" s="106"/>
      <c r="E292" s="108"/>
      <c r="F292" s="108"/>
      <c r="I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</row>
    <row r="293" spans="1:22" s="54" customFormat="1" ht="26.1" customHeight="1">
      <c r="A293" s="106"/>
      <c r="C293" s="106"/>
      <c r="D293" s="106"/>
      <c r="E293" s="108"/>
      <c r="F293" s="108"/>
      <c r="I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</row>
    <row r="294" spans="1:22" s="54" customFormat="1" ht="26.1" customHeight="1">
      <c r="A294" s="106"/>
      <c r="C294" s="106"/>
      <c r="D294" s="106"/>
      <c r="E294" s="108"/>
      <c r="F294" s="108"/>
      <c r="I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</row>
    <row r="295" spans="1:22" s="54" customFormat="1" ht="26.1" customHeight="1">
      <c r="A295" s="106"/>
      <c r="C295" s="106"/>
      <c r="D295" s="106"/>
      <c r="E295" s="108"/>
      <c r="F295" s="108"/>
      <c r="I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</row>
    <row r="296" spans="1:22" s="54" customFormat="1" ht="26.1" customHeight="1">
      <c r="A296" s="106"/>
      <c r="C296" s="106"/>
      <c r="D296" s="106"/>
      <c r="E296" s="108"/>
      <c r="F296" s="108"/>
      <c r="I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</row>
    <row r="297" spans="1:22" s="54" customFormat="1" ht="26.1" customHeight="1">
      <c r="A297" s="106"/>
      <c r="C297" s="106"/>
      <c r="D297" s="106"/>
      <c r="E297" s="108"/>
      <c r="F297" s="108"/>
      <c r="I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</row>
    <row r="298" spans="1:22" s="54" customFormat="1" ht="26.1" customHeight="1">
      <c r="A298" s="106"/>
      <c r="C298" s="106"/>
      <c r="D298" s="106"/>
      <c r="E298" s="108"/>
      <c r="F298" s="108"/>
      <c r="I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</row>
    <row r="299" spans="1:22" s="54" customFormat="1" ht="26.1" customHeight="1">
      <c r="A299" s="106"/>
      <c r="C299" s="106"/>
      <c r="D299" s="106"/>
      <c r="E299" s="108"/>
      <c r="F299" s="108"/>
      <c r="I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</row>
    <row r="300" spans="1:22" s="54" customFormat="1" ht="26.1" customHeight="1">
      <c r="A300" s="106"/>
      <c r="C300" s="106"/>
      <c r="D300" s="106"/>
      <c r="E300" s="108"/>
      <c r="F300" s="108"/>
      <c r="I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</row>
    <row r="301" spans="1:22" s="54" customFormat="1" ht="26.1" customHeight="1">
      <c r="A301" s="106"/>
      <c r="C301" s="106"/>
      <c r="D301" s="106"/>
      <c r="E301" s="108"/>
      <c r="F301" s="108"/>
      <c r="I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</row>
    <row r="302" spans="1:22" s="54" customFormat="1" ht="26.1" customHeight="1">
      <c r="A302" s="106"/>
      <c r="C302" s="106"/>
      <c r="D302" s="106"/>
      <c r="E302" s="108"/>
      <c r="F302" s="108"/>
      <c r="I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</row>
    <row r="303" spans="1:22" s="54" customFormat="1" ht="26.1" customHeight="1">
      <c r="A303" s="106"/>
      <c r="C303" s="106"/>
      <c r="D303" s="106"/>
      <c r="E303" s="108"/>
      <c r="F303" s="108"/>
      <c r="I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</row>
    <row r="304" spans="1:22" s="54" customFormat="1" ht="26.1" customHeight="1">
      <c r="A304" s="106"/>
      <c r="C304" s="106"/>
      <c r="D304" s="106"/>
      <c r="E304" s="108"/>
      <c r="F304" s="108"/>
      <c r="I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</row>
    <row r="305" spans="1:22" s="54" customFormat="1" ht="26.1" customHeight="1">
      <c r="A305" s="106"/>
      <c r="C305" s="106"/>
      <c r="D305" s="106"/>
      <c r="E305" s="108"/>
      <c r="F305" s="108"/>
      <c r="I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</row>
    <row r="306" spans="1:22" s="54" customFormat="1" ht="26.1" customHeight="1">
      <c r="A306" s="106"/>
      <c r="C306" s="106"/>
      <c r="D306" s="106"/>
      <c r="E306" s="108"/>
      <c r="F306" s="108"/>
      <c r="I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</row>
    <row r="307" spans="1:22" s="54" customFormat="1" ht="26.1" customHeight="1">
      <c r="A307" s="106"/>
      <c r="C307" s="106"/>
      <c r="D307" s="106"/>
      <c r="E307" s="108"/>
      <c r="F307" s="108"/>
      <c r="I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</row>
    <row r="308" spans="1:22" s="54" customFormat="1" ht="26.1" customHeight="1">
      <c r="A308" s="106"/>
      <c r="C308" s="106"/>
      <c r="D308" s="106"/>
      <c r="E308" s="108"/>
      <c r="F308" s="108"/>
      <c r="I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</row>
    <row r="309" spans="1:22" s="54" customFormat="1" ht="26.1" customHeight="1">
      <c r="A309" s="106"/>
      <c r="C309" s="106"/>
      <c r="D309" s="106"/>
      <c r="E309" s="108"/>
      <c r="F309" s="108"/>
      <c r="I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</row>
    <row r="310" spans="1:22" s="54" customFormat="1" ht="26.1" customHeight="1">
      <c r="A310" s="106"/>
      <c r="C310" s="106"/>
      <c r="D310" s="106"/>
      <c r="E310" s="108"/>
      <c r="F310" s="108"/>
      <c r="I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</row>
    <row r="311" spans="1:22" s="54" customFormat="1" ht="26.1" customHeight="1">
      <c r="A311" s="106"/>
      <c r="C311" s="106"/>
      <c r="D311" s="106"/>
      <c r="E311" s="108"/>
      <c r="F311" s="108"/>
      <c r="I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</row>
    <row r="312" spans="1:22" s="54" customFormat="1" ht="26.1" customHeight="1">
      <c r="A312" s="106"/>
      <c r="C312" s="106"/>
      <c r="D312" s="106"/>
      <c r="E312" s="108"/>
      <c r="F312" s="108"/>
      <c r="I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</row>
    <row r="313" spans="1:22" s="54" customFormat="1" ht="26.1" customHeight="1">
      <c r="A313" s="106"/>
      <c r="C313" s="106"/>
      <c r="D313" s="106"/>
      <c r="E313" s="108"/>
      <c r="F313" s="108"/>
      <c r="I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</row>
    <row r="314" spans="1:22" s="54" customFormat="1" ht="26.1" customHeight="1">
      <c r="A314" s="106"/>
      <c r="C314" s="106"/>
      <c r="D314" s="106"/>
      <c r="E314" s="108"/>
      <c r="F314" s="108"/>
      <c r="I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</row>
    <row r="315" spans="1:22" s="54" customFormat="1" ht="26.1" customHeight="1">
      <c r="A315" s="106"/>
      <c r="C315" s="106"/>
      <c r="D315" s="106"/>
      <c r="E315" s="108"/>
      <c r="F315" s="108"/>
      <c r="I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</row>
    <row r="316" spans="1:22" s="54" customFormat="1" ht="26.1" customHeight="1">
      <c r="A316" s="106"/>
      <c r="C316" s="106"/>
      <c r="D316" s="106"/>
      <c r="E316" s="108"/>
      <c r="F316" s="108"/>
      <c r="I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</row>
    <row r="317" spans="1:22" s="54" customFormat="1" ht="26.1" customHeight="1">
      <c r="A317" s="106"/>
      <c r="C317" s="106"/>
      <c r="D317" s="106"/>
      <c r="E317" s="108"/>
      <c r="F317" s="108"/>
      <c r="I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</row>
    <row r="318" spans="1:22" s="54" customFormat="1" ht="26.1" customHeight="1">
      <c r="A318" s="106"/>
      <c r="C318" s="106"/>
      <c r="D318" s="106"/>
      <c r="E318" s="108"/>
      <c r="F318" s="108"/>
      <c r="I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</row>
    <row r="319" spans="1:22" s="54" customFormat="1" ht="26.1" customHeight="1">
      <c r="A319" s="106"/>
      <c r="C319" s="106"/>
      <c r="D319" s="106"/>
      <c r="E319" s="108"/>
      <c r="F319" s="108"/>
      <c r="I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</row>
    <row r="320" spans="1:22" s="54" customFormat="1" ht="26.1" customHeight="1">
      <c r="A320" s="106"/>
      <c r="C320" s="106"/>
      <c r="D320" s="106"/>
      <c r="E320" s="108"/>
      <c r="F320" s="108"/>
      <c r="I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</row>
    <row r="321" spans="1:22" s="54" customFormat="1" ht="26.1" customHeight="1">
      <c r="A321" s="106"/>
      <c r="C321" s="106"/>
      <c r="D321" s="106"/>
      <c r="E321" s="108"/>
      <c r="F321" s="108"/>
      <c r="I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</row>
    <row r="322" spans="1:22" s="54" customFormat="1" ht="26.1" customHeight="1">
      <c r="A322" s="106"/>
      <c r="C322" s="106"/>
      <c r="D322" s="106"/>
      <c r="E322" s="108"/>
      <c r="F322" s="108"/>
      <c r="I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8"/>
    </row>
    <row r="323" spans="1:22" s="54" customFormat="1" ht="26.1" customHeight="1">
      <c r="A323" s="106"/>
      <c r="C323" s="106"/>
      <c r="D323" s="106"/>
      <c r="E323" s="108"/>
      <c r="F323" s="108"/>
      <c r="I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</row>
    <row r="324" spans="1:22" s="54" customFormat="1" ht="26.1" customHeight="1">
      <c r="A324" s="106"/>
      <c r="C324" s="106"/>
      <c r="D324" s="106"/>
      <c r="E324" s="108"/>
      <c r="F324" s="108"/>
      <c r="I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</row>
    <row r="325" spans="1:22" s="54" customFormat="1" ht="26.1" customHeight="1">
      <c r="A325" s="106"/>
      <c r="C325" s="106"/>
      <c r="D325" s="106"/>
      <c r="E325" s="108"/>
      <c r="F325" s="108"/>
      <c r="I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8"/>
    </row>
    <row r="326" spans="1:22" s="54" customFormat="1" ht="26.1" customHeight="1">
      <c r="A326" s="106"/>
      <c r="C326" s="106"/>
      <c r="D326" s="106"/>
      <c r="E326" s="108"/>
      <c r="F326" s="108"/>
      <c r="I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</row>
    <row r="327" spans="1:22" s="54" customFormat="1" ht="26.1" customHeight="1">
      <c r="A327" s="106"/>
      <c r="C327" s="106"/>
      <c r="D327" s="106"/>
      <c r="E327" s="108"/>
      <c r="F327" s="108"/>
      <c r="I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</row>
    <row r="328" spans="1:22" s="54" customFormat="1" ht="26.1" customHeight="1">
      <c r="A328" s="106"/>
      <c r="C328" s="106"/>
      <c r="D328" s="106"/>
      <c r="E328" s="108"/>
      <c r="F328" s="108"/>
      <c r="I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</row>
    <row r="329" spans="1:22" s="54" customFormat="1" ht="26.1" customHeight="1">
      <c r="A329" s="106"/>
      <c r="C329" s="106"/>
      <c r="D329" s="106"/>
      <c r="E329" s="108"/>
      <c r="F329" s="108"/>
      <c r="I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</row>
    <row r="330" spans="1:22" s="54" customFormat="1" ht="26.1" customHeight="1">
      <c r="A330" s="106"/>
      <c r="C330" s="106"/>
      <c r="D330" s="106"/>
      <c r="E330" s="108"/>
      <c r="F330" s="108"/>
      <c r="I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</row>
    <row r="331" spans="1:22" s="54" customFormat="1" ht="26.1" customHeight="1">
      <c r="A331" s="106"/>
      <c r="C331" s="106"/>
      <c r="D331" s="106"/>
      <c r="E331" s="108"/>
      <c r="F331" s="108"/>
      <c r="I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8"/>
    </row>
    <row r="332" spans="1:22" s="54" customFormat="1" ht="26.1" customHeight="1">
      <c r="A332" s="106"/>
      <c r="C332" s="106"/>
      <c r="D332" s="106"/>
      <c r="E332" s="108"/>
      <c r="F332" s="108"/>
      <c r="I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</row>
    <row r="333" spans="1:22" s="54" customFormat="1" ht="26.1" customHeight="1">
      <c r="A333" s="106"/>
      <c r="C333" s="106"/>
      <c r="D333" s="106"/>
      <c r="E333" s="108"/>
      <c r="F333" s="108"/>
      <c r="I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</row>
    <row r="334" spans="1:22" s="54" customFormat="1" ht="26.1" customHeight="1">
      <c r="A334" s="106"/>
      <c r="C334" s="106"/>
      <c r="D334" s="106"/>
      <c r="E334" s="108"/>
      <c r="F334" s="108"/>
      <c r="I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8"/>
    </row>
    <row r="335" spans="1:22" s="54" customFormat="1" ht="26.1" customHeight="1">
      <c r="A335" s="106"/>
      <c r="C335" s="106"/>
      <c r="D335" s="106"/>
      <c r="E335" s="108"/>
      <c r="F335" s="108"/>
      <c r="I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</row>
    <row r="336" spans="1:22" s="54" customFormat="1" ht="26.1" customHeight="1">
      <c r="A336" s="106"/>
      <c r="C336" s="106"/>
      <c r="D336" s="106"/>
      <c r="E336" s="108"/>
      <c r="F336" s="108"/>
      <c r="I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</row>
    <row r="337" spans="1:22" s="54" customFormat="1" ht="26.1" customHeight="1">
      <c r="A337" s="106"/>
      <c r="C337" s="106"/>
      <c r="D337" s="106"/>
      <c r="E337" s="108"/>
      <c r="F337" s="108"/>
      <c r="I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</row>
    <row r="338" spans="1:22" s="54" customFormat="1" ht="26.1" customHeight="1">
      <c r="A338" s="106"/>
      <c r="C338" s="106"/>
      <c r="D338" s="106"/>
      <c r="E338" s="108"/>
      <c r="F338" s="108"/>
      <c r="I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8"/>
    </row>
    <row r="339" spans="1:22" s="54" customFormat="1" ht="26.1" customHeight="1">
      <c r="A339" s="106"/>
      <c r="C339" s="106"/>
      <c r="D339" s="106"/>
      <c r="E339" s="108"/>
      <c r="F339" s="108"/>
      <c r="I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</row>
    <row r="340" spans="1:22" s="54" customFormat="1" ht="26.1" customHeight="1">
      <c r="A340" s="106"/>
      <c r="C340" s="106"/>
      <c r="D340" s="106"/>
      <c r="E340" s="108"/>
      <c r="F340" s="108"/>
      <c r="I340" s="108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8"/>
    </row>
    <row r="341" spans="1:22" s="54" customFormat="1" ht="26.1" customHeight="1">
      <c r="A341" s="106"/>
      <c r="C341" s="106"/>
      <c r="D341" s="106"/>
      <c r="E341" s="108"/>
      <c r="F341" s="108"/>
      <c r="I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</row>
    <row r="342" spans="1:22" s="54" customFormat="1" ht="26.1" customHeight="1">
      <c r="A342" s="106"/>
      <c r="C342" s="106"/>
      <c r="D342" s="106"/>
      <c r="E342" s="108"/>
      <c r="F342" s="108"/>
      <c r="I342" s="108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8"/>
    </row>
    <row r="343" spans="1:22" s="54" customFormat="1" ht="26.1" customHeight="1">
      <c r="A343" s="106"/>
      <c r="C343" s="106"/>
      <c r="D343" s="106"/>
      <c r="E343" s="108"/>
      <c r="F343" s="108"/>
      <c r="I343" s="108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8"/>
    </row>
    <row r="344" spans="1:22" s="54" customFormat="1" ht="26.1" customHeight="1">
      <c r="A344" s="106"/>
      <c r="C344" s="106"/>
      <c r="D344" s="106"/>
      <c r="E344" s="108"/>
      <c r="F344" s="108"/>
      <c r="I344" s="108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8"/>
    </row>
    <row r="345" spans="1:22" s="54" customFormat="1" ht="26.1" customHeight="1">
      <c r="A345" s="106"/>
      <c r="C345" s="106"/>
      <c r="D345" s="106"/>
      <c r="E345" s="108"/>
      <c r="F345" s="108"/>
      <c r="I345" s="108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8"/>
    </row>
    <row r="346" spans="1:22" s="54" customFormat="1" ht="26.1" customHeight="1">
      <c r="A346" s="106"/>
      <c r="C346" s="106"/>
      <c r="D346" s="106"/>
      <c r="E346" s="108"/>
      <c r="F346" s="108"/>
      <c r="I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</row>
    <row r="347" spans="1:22" s="54" customFormat="1" ht="26.1" customHeight="1">
      <c r="A347" s="106"/>
      <c r="C347" s="106"/>
      <c r="D347" s="106"/>
      <c r="E347" s="108"/>
      <c r="F347" s="108"/>
      <c r="I347" s="108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8"/>
    </row>
    <row r="348" spans="1:22" s="54" customFormat="1" ht="26.1" customHeight="1">
      <c r="A348" s="106"/>
      <c r="C348" s="106"/>
      <c r="D348" s="106"/>
      <c r="E348" s="108"/>
      <c r="F348" s="108"/>
      <c r="I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</row>
    <row r="349" spans="1:22" s="54" customFormat="1" ht="26.1" customHeight="1">
      <c r="A349" s="106"/>
      <c r="C349" s="106"/>
      <c r="D349" s="106"/>
      <c r="E349" s="108"/>
      <c r="F349" s="108"/>
      <c r="I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8"/>
    </row>
    <row r="350" spans="1:22" s="54" customFormat="1" ht="26.1" customHeight="1">
      <c r="A350" s="106"/>
      <c r="C350" s="106"/>
      <c r="D350" s="106"/>
      <c r="E350" s="108"/>
      <c r="F350" s="108"/>
      <c r="I350" s="108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8"/>
    </row>
    <row r="351" spans="1:22" s="54" customFormat="1" ht="26.1" customHeight="1">
      <c r="A351" s="106"/>
      <c r="C351" s="106"/>
      <c r="D351" s="106"/>
      <c r="E351" s="108"/>
      <c r="F351" s="108"/>
      <c r="I351" s="108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</row>
    <row r="352" spans="1:22" s="54" customFormat="1" ht="26.1" customHeight="1">
      <c r="A352" s="106"/>
      <c r="C352" s="106"/>
      <c r="D352" s="106"/>
      <c r="E352" s="108"/>
      <c r="F352" s="108"/>
      <c r="I352" s="108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8"/>
    </row>
    <row r="353" spans="1:22" s="54" customFormat="1" ht="26.1" customHeight="1">
      <c r="A353" s="106"/>
      <c r="C353" s="106"/>
      <c r="D353" s="106"/>
      <c r="E353" s="108"/>
      <c r="F353" s="108"/>
      <c r="I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</row>
    <row r="354" spans="1:22" s="54" customFormat="1" ht="26.1" customHeight="1">
      <c r="A354" s="106"/>
      <c r="C354" s="106"/>
      <c r="D354" s="106"/>
      <c r="E354" s="108"/>
      <c r="F354" s="108"/>
      <c r="I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</row>
    <row r="355" spans="1:22" s="54" customFormat="1" ht="26.1" customHeight="1">
      <c r="A355" s="106"/>
      <c r="C355" s="106"/>
      <c r="D355" s="106"/>
      <c r="E355" s="108"/>
      <c r="F355" s="108"/>
      <c r="I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8"/>
    </row>
    <row r="356" spans="1:22" s="54" customFormat="1" ht="26.1" customHeight="1">
      <c r="A356" s="106"/>
      <c r="C356" s="106"/>
      <c r="D356" s="106"/>
      <c r="E356" s="108"/>
      <c r="F356" s="108"/>
      <c r="I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8"/>
    </row>
    <row r="357" spans="1:22" s="54" customFormat="1" ht="26.1" customHeight="1">
      <c r="A357" s="106"/>
      <c r="C357" s="106"/>
      <c r="D357" s="106"/>
      <c r="E357" s="108"/>
      <c r="F357" s="108"/>
      <c r="I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</row>
    <row r="358" spans="1:22" s="54" customFormat="1" ht="26.1" customHeight="1">
      <c r="A358" s="106"/>
      <c r="C358" s="106"/>
      <c r="D358" s="106"/>
      <c r="E358" s="108"/>
      <c r="F358" s="108"/>
      <c r="I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8"/>
    </row>
    <row r="359" spans="1:22" s="54" customFormat="1" ht="26.1" customHeight="1">
      <c r="A359" s="106"/>
      <c r="C359" s="106"/>
      <c r="D359" s="106"/>
      <c r="E359" s="108"/>
      <c r="F359" s="108"/>
      <c r="I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8"/>
    </row>
    <row r="360" spans="1:22" s="54" customFormat="1" ht="26.1" customHeight="1">
      <c r="A360" s="106"/>
      <c r="C360" s="106"/>
      <c r="D360" s="106"/>
      <c r="E360" s="108"/>
      <c r="F360" s="108"/>
      <c r="I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</row>
    <row r="361" spans="1:22" s="54" customFormat="1" ht="26.1" customHeight="1">
      <c r="A361" s="106"/>
      <c r="C361" s="106"/>
      <c r="D361" s="106"/>
      <c r="E361" s="108"/>
      <c r="F361" s="108"/>
      <c r="I361" s="108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8"/>
    </row>
    <row r="362" spans="1:22" s="54" customFormat="1" ht="26.1" customHeight="1">
      <c r="A362" s="106"/>
      <c r="C362" s="106"/>
      <c r="D362" s="106"/>
      <c r="E362" s="108"/>
      <c r="F362" s="108"/>
      <c r="I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</row>
    <row r="363" spans="1:22" s="54" customFormat="1" ht="26.1" customHeight="1">
      <c r="A363" s="106"/>
      <c r="C363" s="106"/>
      <c r="D363" s="106"/>
      <c r="E363" s="108"/>
      <c r="F363" s="108"/>
      <c r="I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8"/>
    </row>
    <row r="364" spans="1:22" s="54" customFormat="1" ht="26.1" customHeight="1">
      <c r="A364" s="106"/>
      <c r="C364" s="106"/>
      <c r="D364" s="106"/>
      <c r="E364" s="108"/>
      <c r="F364" s="108"/>
      <c r="I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8"/>
    </row>
    <row r="365" spans="1:22" s="54" customFormat="1" ht="26.1" customHeight="1">
      <c r="A365" s="106"/>
      <c r="C365" s="106"/>
      <c r="D365" s="106"/>
      <c r="E365" s="108"/>
      <c r="F365" s="108"/>
      <c r="I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8"/>
    </row>
    <row r="366" spans="1:22" s="54" customFormat="1" ht="26.1" customHeight="1">
      <c r="A366" s="106"/>
      <c r="C366" s="106"/>
      <c r="D366" s="106"/>
      <c r="E366" s="108"/>
      <c r="F366" s="108"/>
      <c r="I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8"/>
    </row>
    <row r="367" spans="1:22" s="54" customFormat="1" ht="26.1" customHeight="1">
      <c r="A367" s="106"/>
      <c r="C367" s="106"/>
      <c r="D367" s="106"/>
      <c r="E367" s="108"/>
      <c r="F367" s="108"/>
      <c r="I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8"/>
    </row>
    <row r="368" spans="1:22" s="54" customFormat="1" ht="26.1" customHeight="1">
      <c r="A368" s="106"/>
      <c r="C368" s="106"/>
      <c r="D368" s="106"/>
      <c r="E368" s="108"/>
      <c r="F368" s="108"/>
      <c r="I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8"/>
    </row>
    <row r="369" spans="1:22" s="54" customFormat="1" ht="26.1" customHeight="1">
      <c r="A369" s="106"/>
      <c r="C369" s="106"/>
      <c r="D369" s="106"/>
      <c r="E369" s="108"/>
      <c r="F369" s="108"/>
      <c r="I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</row>
    <row r="370" spans="1:22" s="54" customFormat="1" ht="26.1" customHeight="1">
      <c r="A370" s="106"/>
      <c r="C370" s="106"/>
      <c r="D370" s="106"/>
      <c r="E370" s="108"/>
      <c r="F370" s="108"/>
      <c r="I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</row>
    <row r="371" spans="1:22" s="54" customFormat="1" ht="26.1" customHeight="1">
      <c r="A371" s="106"/>
      <c r="C371" s="106"/>
      <c r="D371" s="106"/>
      <c r="E371" s="108"/>
      <c r="F371" s="108"/>
      <c r="I371" s="108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8"/>
    </row>
    <row r="372" spans="1:22" s="54" customFormat="1" ht="26.1" customHeight="1">
      <c r="A372" s="106"/>
      <c r="C372" s="106"/>
      <c r="D372" s="106"/>
      <c r="E372" s="108"/>
      <c r="F372" s="108"/>
      <c r="I372" s="108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8"/>
    </row>
    <row r="373" spans="1:22" s="54" customFormat="1" ht="26.1" customHeight="1">
      <c r="A373" s="106"/>
      <c r="C373" s="106"/>
      <c r="D373" s="106"/>
      <c r="E373" s="108"/>
      <c r="F373" s="108"/>
      <c r="I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</row>
    <row r="374" spans="1:22" s="54" customFormat="1" ht="26.1" customHeight="1">
      <c r="A374" s="106"/>
      <c r="C374" s="106"/>
      <c r="D374" s="106"/>
      <c r="E374" s="108"/>
      <c r="F374" s="108"/>
      <c r="I374" s="108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8"/>
    </row>
    <row r="375" spans="1:22" s="54" customFormat="1" ht="26.1" customHeight="1">
      <c r="A375" s="106"/>
      <c r="C375" s="106"/>
      <c r="D375" s="106"/>
      <c r="E375" s="108"/>
      <c r="F375" s="108"/>
      <c r="I375" s="108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</row>
    <row r="376" spans="1:22" s="54" customFormat="1" ht="26.1" customHeight="1">
      <c r="A376" s="106"/>
      <c r="C376" s="106"/>
      <c r="D376" s="106"/>
      <c r="E376" s="108"/>
      <c r="F376" s="108"/>
      <c r="I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8"/>
    </row>
    <row r="377" spans="1:22" s="54" customFormat="1" ht="26.1" customHeight="1">
      <c r="A377" s="106"/>
      <c r="C377" s="106"/>
      <c r="D377" s="106"/>
      <c r="E377" s="108"/>
      <c r="F377" s="108"/>
      <c r="I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</row>
    <row r="378" spans="1:22" s="54" customFormat="1" ht="26.1" customHeight="1">
      <c r="A378" s="106"/>
      <c r="C378" s="106"/>
      <c r="D378" s="106"/>
      <c r="E378" s="108"/>
      <c r="F378" s="108"/>
      <c r="I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</row>
    <row r="379" spans="1:22" s="54" customFormat="1" ht="26.1" customHeight="1">
      <c r="A379" s="106"/>
      <c r="C379" s="106"/>
      <c r="D379" s="106"/>
      <c r="E379" s="108"/>
      <c r="F379" s="108"/>
      <c r="I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</row>
    <row r="380" spans="1:22" s="54" customFormat="1" ht="26.1" customHeight="1">
      <c r="A380" s="106"/>
      <c r="C380" s="106"/>
      <c r="D380" s="106"/>
      <c r="E380" s="108"/>
      <c r="F380" s="108"/>
      <c r="I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8"/>
    </row>
    <row r="381" spans="1:22" s="54" customFormat="1" ht="26.1" customHeight="1">
      <c r="A381" s="106"/>
      <c r="C381" s="106"/>
      <c r="D381" s="106"/>
      <c r="E381" s="108"/>
      <c r="F381" s="108"/>
      <c r="I381" s="108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8"/>
    </row>
    <row r="382" spans="1:22" s="54" customFormat="1" ht="26.1" customHeight="1">
      <c r="A382" s="106"/>
      <c r="C382" s="106"/>
      <c r="D382" s="106"/>
      <c r="E382" s="108"/>
      <c r="F382" s="108"/>
      <c r="I382" s="108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108"/>
    </row>
    <row r="383" spans="1:22" s="54" customFormat="1" ht="26.1" customHeight="1">
      <c r="A383" s="106"/>
      <c r="C383" s="106"/>
      <c r="D383" s="106"/>
      <c r="E383" s="108"/>
      <c r="F383" s="108"/>
      <c r="I383" s="108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8"/>
    </row>
    <row r="384" spans="1:22" s="54" customFormat="1" ht="26.1" customHeight="1">
      <c r="A384" s="106"/>
      <c r="C384" s="106"/>
      <c r="D384" s="106"/>
      <c r="E384" s="108"/>
      <c r="F384" s="108"/>
      <c r="I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</row>
    <row r="385" spans="1:22" s="54" customFormat="1" ht="26.1" customHeight="1">
      <c r="A385" s="106"/>
      <c r="C385" s="106"/>
      <c r="D385" s="106"/>
      <c r="E385" s="108"/>
      <c r="F385" s="108"/>
      <c r="I385" s="108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108"/>
    </row>
    <row r="386" spans="1:22" s="54" customFormat="1" ht="26.1" customHeight="1">
      <c r="A386" s="106"/>
      <c r="C386" s="106"/>
      <c r="D386" s="106"/>
      <c r="E386" s="108"/>
      <c r="F386" s="108"/>
      <c r="I386" s="108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108"/>
    </row>
    <row r="387" spans="1:22" s="54" customFormat="1" ht="26.1" customHeight="1">
      <c r="A387" s="106"/>
      <c r="C387" s="106"/>
      <c r="D387" s="106"/>
      <c r="E387" s="108"/>
      <c r="F387" s="108"/>
      <c r="I387" s="108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108"/>
    </row>
    <row r="388" spans="1:22" s="54" customFormat="1" ht="26.1" customHeight="1">
      <c r="A388" s="106"/>
      <c r="C388" s="106"/>
      <c r="D388" s="106"/>
      <c r="E388" s="108"/>
      <c r="F388" s="108"/>
      <c r="I388" s="108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108"/>
    </row>
    <row r="389" spans="1:22" s="54" customFormat="1" ht="26.1" customHeight="1">
      <c r="A389" s="106"/>
      <c r="C389" s="106"/>
      <c r="D389" s="106"/>
      <c r="E389" s="108"/>
      <c r="F389" s="108"/>
      <c r="I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</row>
    <row r="390" spans="1:22" s="54" customFormat="1" ht="26.1" customHeight="1">
      <c r="A390" s="106"/>
      <c r="C390" s="106"/>
      <c r="D390" s="106"/>
      <c r="E390" s="108"/>
      <c r="F390" s="108"/>
      <c r="I390" s="108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8"/>
    </row>
    <row r="391" spans="1:22" s="54" customFormat="1" ht="26.1" customHeight="1">
      <c r="A391" s="106"/>
      <c r="C391" s="106"/>
      <c r="D391" s="106"/>
      <c r="E391" s="108"/>
      <c r="F391" s="108"/>
      <c r="I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</row>
    <row r="392" spans="1:22" s="54" customFormat="1" ht="26.1" customHeight="1">
      <c r="A392" s="106"/>
      <c r="C392" s="106"/>
      <c r="D392" s="106"/>
      <c r="E392" s="108"/>
      <c r="F392" s="108"/>
      <c r="I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</row>
    <row r="393" spans="1:22" s="54" customFormat="1" ht="26.1" customHeight="1">
      <c r="A393" s="106"/>
      <c r="C393" s="106"/>
      <c r="D393" s="106"/>
      <c r="E393" s="108"/>
      <c r="F393" s="108"/>
      <c r="I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</row>
    <row r="394" spans="1:22" s="54" customFormat="1" ht="26.1" customHeight="1">
      <c r="A394" s="106"/>
      <c r="C394" s="106"/>
      <c r="D394" s="106"/>
      <c r="E394" s="108"/>
      <c r="F394" s="108"/>
      <c r="I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</row>
    <row r="395" spans="1:22" s="54" customFormat="1" ht="26.1" customHeight="1">
      <c r="A395" s="106"/>
      <c r="C395" s="106"/>
      <c r="D395" s="106"/>
      <c r="E395" s="108"/>
      <c r="F395" s="108"/>
      <c r="I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</row>
    <row r="396" spans="1:22" s="54" customFormat="1" ht="26.1" customHeight="1">
      <c r="A396" s="106"/>
      <c r="C396" s="106"/>
      <c r="D396" s="106"/>
      <c r="E396" s="108"/>
      <c r="F396" s="108"/>
      <c r="I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</row>
    <row r="397" spans="1:22" s="54" customFormat="1" ht="26.1" customHeight="1">
      <c r="A397" s="106"/>
      <c r="C397" s="106"/>
      <c r="D397" s="106"/>
      <c r="E397" s="108"/>
      <c r="F397" s="108"/>
      <c r="I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</row>
    <row r="398" spans="1:22" s="54" customFormat="1" ht="26.1" customHeight="1">
      <c r="A398" s="106"/>
      <c r="C398" s="106"/>
      <c r="D398" s="106"/>
      <c r="E398" s="108"/>
      <c r="F398" s="108"/>
      <c r="I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</row>
    <row r="399" spans="1:22" s="54" customFormat="1" ht="26.1" customHeight="1">
      <c r="A399" s="106"/>
      <c r="C399" s="106"/>
      <c r="D399" s="106"/>
      <c r="E399" s="108"/>
      <c r="F399" s="108"/>
      <c r="I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</row>
    <row r="400" spans="1:22" s="54" customFormat="1" ht="26.1" customHeight="1">
      <c r="A400" s="106"/>
      <c r="C400" s="106"/>
      <c r="D400" s="106"/>
      <c r="E400" s="108"/>
      <c r="F400" s="108"/>
      <c r="I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</row>
    <row r="401" spans="1:22" s="54" customFormat="1" ht="26.1" customHeight="1">
      <c r="A401" s="106"/>
      <c r="C401" s="106"/>
      <c r="D401" s="106"/>
      <c r="E401" s="108"/>
      <c r="F401" s="108"/>
      <c r="I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</row>
    <row r="402" spans="1:22" s="54" customFormat="1" ht="26.1" customHeight="1">
      <c r="A402" s="106"/>
      <c r="C402" s="106"/>
      <c r="D402" s="106"/>
      <c r="E402" s="108"/>
      <c r="F402" s="108"/>
      <c r="I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</row>
    <row r="403" spans="1:22" s="54" customFormat="1" ht="26.1" customHeight="1">
      <c r="A403" s="106"/>
      <c r="C403" s="106"/>
      <c r="D403" s="106"/>
      <c r="E403" s="108"/>
      <c r="F403" s="108"/>
      <c r="I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</row>
    <row r="404" spans="1:22" s="54" customFormat="1" ht="26.1" customHeight="1">
      <c r="A404" s="106"/>
      <c r="C404" s="106"/>
      <c r="D404" s="106"/>
      <c r="E404" s="108"/>
      <c r="F404" s="108"/>
      <c r="I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</row>
    <row r="405" spans="1:22" s="54" customFormat="1" ht="26.1" customHeight="1">
      <c r="A405" s="106"/>
      <c r="C405" s="106"/>
      <c r="D405" s="106"/>
      <c r="E405" s="108"/>
      <c r="F405" s="108"/>
      <c r="I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</row>
    <row r="406" spans="1:22" s="54" customFormat="1" ht="26.1" customHeight="1">
      <c r="A406" s="106"/>
      <c r="C406" s="106"/>
      <c r="D406" s="106"/>
      <c r="E406" s="108"/>
      <c r="F406" s="108"/>
      <c r="I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</row>
    <row r="407" spans="1:22" s="54" customFormat="1" ht="26.1" customHeight="1">
      <c r="A407" s="106"/>
      <c r="C407" s="106"/>
      <c r="D407" s="106"/>
      <c r="E407" s="108"/>
      <c r="F407" s="108"/>
      <c r="I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</row>
    <row r="408" spans="1:22" s="54" customFormat="1" ht="26.1" customHeight="1">
      <c r="A408" s="106"/>
      <c r="C408" s="106"/>
      <c r="D408" s="106"/>
      <c r="E408" s="108"/>
      <c r="F408" s="108"/>
      <c r="I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</row>
    <row r="409" spans="1:22" s="54" customFormat="1" ht="26.1" customHeight="1">
      <c r="A409" s="106"/>
      <c r="C409" s="106"/>
      <c r="D409" s="106"/>
      <c r="E409" s="108"/>
      <c r="F409" s="108"/>
      <c r="I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</row>
    <row r="410" spans="1:22" s="54" customFormat="1" ht="26.1" customHeight="1">
      <c r="A410" s="106"/>
      <c r="C410" s="106"/>
      <c r="D410" s="106"/>
      <c r="E410" s="108"/>
      <c r="F410" s="108"/>
      <c r="I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</row>
    <row r="411" spans="1:22" s="54" customFormat="1" ht="26.1" customHeight="1">
      <c r="A411" s="106"/>
      <c r="C411" s="106"/>
      <c r="D411" s="106"/>
      <c r="E411" s="108"/>
      <c r="F411" s="108"/>
      <c r="I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</row>
    <row r="412" spans="1:22" s="54" customFormat="1" ht="26.1" customHeight="1">
      <c r="A412" s="106"/>
      <c r="C412" s="106"/>
      <c r="D412" s="106"/>
      <c r="E412" s="108"/>
      <c r="F412" s="108"/>
      <c r="I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</row>
    <row r="413" spans="1:22" s="54" customFormat="1" ht="26.1" customHeight="1">
      <c r="A413" s="106"/>
      <c r="C413" s="106"/>
      <c r="D413" s="106"/>
      <c r="E413" s="108"/>
      <c r="F413" s="108"/>
      <c r="I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</row>
    <row r="414" spans="1:22" s="54" customFormat="1" ht="26.1" customHeight="1">
      <c r="A414" s="106"/>
      <c r="C414" s="106"/>
      <c r="D414" s="106"/>
      <c r="E414" s="108"/>
      <c r="F414" s="108"/>
      <c r="I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</row>
    <row r="415" spans="1:22" s="54" customFormat="1" ht="26.1" customHeight="1">
      <c r="A415" s="106"/>
      <c r="C415" s="106"/>
      <c r="D415" s="106"/>
      <c r="E415" s="108"/>
      <c r="F415" s="108"/>
      <c r="I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</row>
    <row r="416" spans="1:22" s="54" customFormat="1" ht="26.1" customHeight="1">
      <c r="A416" s="106"/>
      <c r="C416" s="106"/>
      <c r="D416" s="106"/>
      <c r="E416" s="108"/>
      <c r="F416" s="108"/>
      <c r="I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</row>
    <row r="417" spans="1:22" s="54" customFormat="1" ht="26.1" customHeight="1">
      <c r="A417" s="106"/>
      <c r="C417" s="106"/>
      <c r="D417" s="106"/>
      <c r="E417" s="108"/>
      <c r="F417" s="108"/>
      <c r="I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</row>
    <row r="418" spans="1:22" s="54" customFormat="1" ht="26.1" customHeight="1">
      <c r="A418" s="106"/>
      <c r="C418" s="106"/>
      <c r="D418" s="106"/>
      <c r="E418" s="108"/>
      <c r="F418" s="108"/>
      <c r="I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</row>
    <row r="419" spans="1:22" s="54" customFormat="1" ht="26.1" customHeight="1">
      <c r="A419" s="106"/>
      <c r="C419" s="106"/>
      <c r="D419" s="106"/>
      <c r="E419" s="108"/>
      <c r="F419" s="108"/>
      <c r="I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</row>
    <row r="420" spans="1:22" s="54" customFormat="1" ht="26.1" customHeight="1">
      <c r="A420" s="106"/>
      <c r="C420" s="106"/>
      <c r="D420" s="106"/>
      <c r="E420" s="108"/>
      <c r="F420" s="108"/>
      <c r="I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</row>
    <row r="421" spans="1:22" s="54" customFormat="1" ht="26.1" customHeight="1">
      <c r="A421" s="106"/>
      <c r="C421" s="106"/>
      <c r="D421" s="106"/>
      <c r="E421" s="108"/>
      <c r="F421" s="108"/>
      <c r="I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</row>
    <row r="422" spans="1:22" s="54" customFormat="1" ht="26.1" customHeight="1">
      <c r="A422" s="106"/>
      <c r="C422" s="106"/>
      <c r="D422" s="106"/>
      <c r="E422" s="108"/>
      <c r="F422" s="108"/>
      <c r="I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</row>
    <row r="423" spans="1:22" s="54" customFormat="1" ht="26.1" customHeight="1">
      <c r="A423" s="106"/>
      <c r="C423" s="106"/>
      <c r="D423" s="106"/>
      <c r="E423" s="108"/>
      <c r="F423" s="108"/>
      <c r="I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</row>
    <row r="424" spans="1:22" s="54" customFormat="1" ht="26.1" customHeight="1">
      <c r="A424" s="106"/>
      <c r="C424" s="106"/>
      <c r="D424" s="106"/>
      <c r="E424" s="108"/>
      <c r="F424" s="108"/>
      <c r="I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</row>
    <row r="425" spans="1:22" s="54" customFormat="1" ht="26.1" customHeight="1">
      <c r="A425" s="106"/>
      <c r="C425" s="106"/>
      <c r="D425" s="106"/>
      <c r="E425" s="108"/>
      <c r="F425" s="108"/>
      <c r="I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</row>
    <row r="426" spans="1:22" s="54" customFormat="1" ht="26.1" customHeight="1">
      <c r="A426" s="106"/>
      <c r="C426" s="106"/>
      <c r="D426" s="106"/>
      <c r="E426" s="108"/>
      <c r="F426" s="108"/>
      <c r="I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</row>
    <row r="427" spans="1:22" s="54" customFormat="1" ht="26.1" customHeight="1">
      <c r="A427" s="106"/>
      <c r="C427" s="106"/>
      <c r="D427" s="106"/>
      <c r="E427" s="108"/>
      <c r="F427" s="108"/>
      <c r="I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</row>
    <row r="428" spans="1:22" s="54" customFormat="1" ht="26.1" customHeight="1">
      <c r="A428" s="106"/>
      <c r="C428" s="106"/>
      <c r="D428" s="106"/>
      <c r="E428" s="108"/>
      <c r="F428" s="108"/>
      <c r="I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</row>
    <row r="429" spans="1:22" s="54" customFormat="1" ht="26.1" customHeight="1">
      <c r="A429" s="106"/>
      <c r="C429" s="106"/>
      <c r="D429" s="106"/>
      <c r="E429" s="108"/>
      <c r="F429" s="108"/>
      <c r="I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</row>
    <row r="430" spans="1:22" s="54" customFormat="1" ht="26.1" customHeight="1">
      <c r="A430" s="106"/>
      <c r="C430" s="106"/>
      <c r="D430" s="106"/>
      <c r="E430" s="108"/>
      <c r="F430" s="108"/>
      <c r="I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</row>
    <row r="431" spans="1:22" s="54" customFormat="1" ht="26.1" customHeight="1">
      <c r="A431" s="106"/>
      <c r="C431" s="106"/>
      <c r="D431" s="106"/>
      <c r="E431" s="108"/>
      <c r="F431" s="108"/>
      <c r="I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</row>
    <row r="432" spans="1:22" s="54" customFormat="1" ht="26.1" customHeight="1">
      <c r="A432" s="106"/>
      <c r="C432" s="106"/>
      <c r="D432" s="106"/>
      <c r="E432" s="108"/>
      <c r="F432" s="108"/>
      <c r="I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</row>
    <row r="433" spans="1:22" s="54" customFormat="1" ht="26.1" customHeight="1">
      <c r="A433" s="106"/>
      <c r="C433" s="106"/>
      <c r="D433" s="106"/>
      <c r="E433" s="108"/>
      <c r="F433" s="108"/>
      <c r="I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</row>
    <row r="434" spans="1:22" s="54" customFormat="1" ht="26.1" customHeight="1">
      <c r="A434" s="106"/>
      <c r="C434" s="106"/>
      <c r="D434" s="106"/>
      <c r="E434" s="108"/>
      <c r="F434" s="108"/>
      <c r="I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</row>
    <row r="435" spans="1:22" s="54" customFormat="1" ht="26.1" customHeight="1">
      <c r="A435" s="106"/>
      <c r="C435" s="106"/>
      <c r="D435" s="106"/>
      <c r="E435" s="108"/>
      <c r="F435" s="108"/>
      <c r="I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</row>
    <row r="436" spans="1:22" s="54" customFormat="1" ht="26.1" customHeight="1">
      <c r="A436" s="106"/>
      <c r="C436" s="106"/>
      <c r="D436" s="106"/>
      <c r="E436" s="108"/>
      <c r="F436" s="108"/>
      <c r="I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</row>
    <row r="437" spans="1:22" s="54" customFormat="1" ht="26.1" customHeight="1">
      <c r="A437" s="106"/>
      <c r="C437" s="106"/>
      <c r="D437" s="106"/>
      <c r="E437" s="108"/>
      <c r="F437" s="108"/>
      <c r="I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</row>
    <row r="438" spans="1:22" s="54" customFormat="1" ht="26.1" customHeight="1">
      <c r="A438" s="106"/>
      <c r="C438" s="106"/>
      <c r="D438" s="106"/>
      <c r="E438" s="108"/>
      <c r="F438" s="108"/>
      <c r="I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</row>
    <row r="439" spans="1:22" s="54" customFormat="1" ht="26.1" customHeight="1">
      <c r="A439" s="106"/>
      <c r="C439" s="106"/>
      <c r="D439" s="106"/>
      <c r="E439" s="108"/>
      <c r="F439" s="108"/>
      <c r="I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</row>
    <row r="440" spans="1:22" s="54" customFormat="1" ht="26.1" customHeight="1">
      <c r="A440" s="106"/>
      <c r="C440" s="106"/>
      <c r="D440" s="106"/>
      <c r="E440" s="108"/>
      <c r="F440" s="108"/>
      <c r="I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</row>
    <row r="441" spans="1:22" s="54" customFormat="1" ht="26.1" customHeight="1">
      <c r="A441" s="106"/>
      <c r="C441" s="106"/>
      <c r="D441" s="106"/>
      <c r="E441" s="108"/>
      <c r="F441" s="108"/>
      <c r="I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</row>
    <row r="442" spans="1:22" s="54" customFormat="1" ht="26.1" customHeight="1">
      <c r="A442" s="106"/>
      <c r="C442" s="106"/>
      <c r="D442" s="106"/>
      <c r="E442" s="108"/>
      <c r="F442" s="108"/>
      <c r="I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</row>
    <row r="443" spans="1:22" s="54" customFormat="1" ht="26.1" customHeight="1">
      <c r="A443" s="106"/>
      <c r="C443" s="106"/>
      <c r="D443" s="106"/>
      <c r="E443" s="108"/>
      <c r="F443" s="108"/>
      <c r="I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</row>
    <row r="444" spans="1:22" s="54" customFormat="1" ht="26.1" customHeight="1">
      <c r="A444" s="106"/>
      <c r="C444" s="106"/>
      <c r="D444" s="106"/>
      <c r="E444" s="108"/>
      <c r="F444" s="108"/>
      <c r="I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</row>
    <row r="445" spans="1:22" s="54" customFormat="1" ht="26.1" customHeight="1">
      <c r="A445" s="106"/>
      <c r="C445" s="106"/>
      <c r="D445" s="106"/>
      <c r="E445" s="108"/>
      <c r="F445" s="108"/>
      <c r="I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</row>
    <row r="446" spans="1:22" s="54" customFormat="1" ht="26.1" customHeight="1">
      <c r="A446" s="106"/>
      <c r="C446" s="106"/>
      <c r="D446" s="106"/>
      <c r="E446" s="108"/>
      <c r="F446" s="108"/>
      <c r="I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</row>
    <row r="447" spans="1:22" s="54" customFormat="1" ht="26.1" customHeight="1">
      <c r="A447" s="106"/>
      <c r="C447" s="106"/>
      <c r="D447" s="106"/>
      <c r="E447" s="108"/>
      <c r="F447" s="108"/>
      <c r="I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</row>
    <row r="448" spans="1:22" s="54" customFormat="1" ht="26.1" customHeight="1">
      <c r="A448" s="106"/>
      <c r="C448" s="106"/>
      <c r="D448" s="106"/>
      <c r="E448" s="108"/>
      <c r="F448" s="108"/>
      <c r="I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</row>
    <row r="449" spans="1:22" s="54" customFormat="1" ht="26.1" customHeight="1">
      <c r="A449" s="106"/>
      <c r="C449" s="106"/>
      <c r="D449" s="106"/>
      <c r="E449" s="108"/>
      <c r="F449" s="108"/>
      <c r="I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</row>
    <row r="450" spans="1:22" s="54" customFormat="1" ht="26.1" customHeight="1">
      <c r="A450" s="106"/>
      <c r="C450" s="106"/>
      <c r="D450" s="106"/>
      <c r="E450" s="108"/>
      <c r="F450" s="108"/>
      <c r="I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</row>
    <row r="451" spans="1:22" s="54" customFormat="1" ht="26.1" customHeight="1">
      <c r="A451" s="106"/>
      <c r="C451" s="106"/>
      <c r="D451" s="106"/>
      <c r="E451" s="108"/>
      <c r="F451" s="108"/>
      <c r="I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</row>
    <row r="452" spans="1:22" s="54" customFormat="1" ht="26.1" customHeight="1">
      <c r="A452" s="106"/>
      <c r="C452" s="106"/>
      <c r="D452" s="106"/>
      <c r="E452" s="108"/>
      <c r="F452" s="108"/>
      <c r="I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</row>
    <row r="453" spans="1:22" s="54" customFormat="1" ht="26.1" customHeight="1">
      <c r="A453" s="106"/>
      <c r="C453" s="106"/>
      <c r="D453" s="106"/>
      <c r="E453" s="108"/>
      <c r="F453" s="108"/>
      <c r="I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</row>
    <row r="454" spans="1:22" s="54" customFormat="1" ht="26.1" customHeight="1">
      <c r="A454" s="106"/>
      <c r="C454" s="106"/>
      <c r="D454" s="106"/>
      <c r="E454" s="108"/>
      <c r="F454" s="108"/>
      <c r="I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</row>
    <row r="455" spans="1:22" s="54" customFormat="1" ht="26.1" customHeight="1">
      <c r="A455" s="106"/>
      <c r="C455" s="106"/>
      <c r="D455" s="106"/>
      <c r="E455" s="108"/>
      <c r="F455" s="108"/>
      <c r="I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</row>
    <row r="456" spans="1:22" s="54" customFormat="1" ht="26.1" customHeight="1">
      <c r="A456" s="106"/>
      <c r="C456" s="106"/>
      <c r="D456" s="106"/>
      <c r="E456" s="108"/>
      <c r="F456" s="108"/>
      <c r="I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</row>
    <row r="457" spans="1:22" s="54" customFormat="1" ht="26.1" customHeight="1">
      <c r="A457" s="106"/>
      <c r="C457" s="106"/>
      <c r="D457" s="106"/>
      <c r="E457" s="108"/>
      <c r="F457" s="108"/>
      <c r="I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</row>
    <row r="458" spans="1:22" s="54" customFormat="1" ht="26.1" customHeight="1">
      <c r="A458" s="106"/>
      <c r="C458" s="106"/>
      <c r="D458" s="106"/>
      <c r="E458" s="108"/>
      <c r="F458" s="108"/>
      <c r="I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</row>
    <row r="459" spans="1:22" s="54" customFormat="1" ht="26.1" customHeight="1">
      <c r="A459" s="106"/>
      <c r="C459" s="106"/>
      <c r="D459" s="106"/>
      <c r="E459" s="108"/>
      <c r="F459" s="108"/>
      <c r="I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</row>
    <row r="460" spans="1:22" s="54" customFormat="1" ht="26.1" customHeight="1">
      <c r="A460" s="106"/>
      <c r="C460" s="106"/>
      <c r="D460" s="106"/>
      <c r="E460" s="108"/>
      <c r="F460" s="108"/>
      <c r="I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</row>
    <row r="461" spans="1:22" s="54" customFormat="1" ht="26.1" customHeight="1">
      <c r="A461" s="106"/>
      <c r="C461" s="106"/>
      <c r="D461" s="106"/>
      <c r="E461" s="108"/>
      <c r="F461" s="108"/>
      <c r="I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</row>
    <row r="462" spans="1:22" s="54" customFormat="1" ht="26.1" customHeight="1">
      <c r="A462" s="106"/>
      <c r="C462" s="106"/>
      <c r="D462" s="106"/>
      <c r="E462" s="108"/>
      <c r="F462" s="108"/>
      <c r="I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</row>
    <row r="463" spans="1:22" s="54" customFormat="1" ht="26.1" customHeight="1">
      <c r="A463" s="106"/>
      <c r="C463" s="106"/>
      <c r="D463" s="106"/>
      <c r="E463" s="108"/>
      <c r="F463" s="108"/>
      <c r="I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</row>
    <row r="464" spans="1:22" s="54" customFormat="1" ht="26.1" customHeight="1">
      <c r="A464" s="106"/>
      <c r="C464" s="106"/>
      <c r="D464" s="106"/>
      <c r="E464" s="108"/>
      <c r="F464" s="108"/>
      <c r="I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</row>
    <row r="465" spans="1:22" s="54" customFormat="1" ht="26.1" customHeight="1">
      <c r="A465" s="106"/>
      <c r="C465" s="106"/>
      <c r="D465" s="106"/>
      <c r="E465" s="108"/>
      <c r="F465" s="108"/>
      <c r="I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</row>
    <row r="466" spans="1:22" s="54" customFormat="1" ht="26.1" customHeight="1">
      <c r="A466" s="106"/>
      <c r="C466" s="106"/>
      <c r="D466" s="106"/>
      <c r="E466" s="108"/>
      <c r="F466" s="108"/>
      <c r="I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</row>
    <row r="467" spans="1:22" s="54" customFormat="1" ht="26.1" customHeight="1">
      <c r="A467" s="106"/>
      <c r="C467" s="106"/>
      <c r="D467" s="106"/>
      <c r="E467" s="108"/>
      <c r="F467" s="108"/>
      <c r="I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</row>
    <row r="468" spans="1:22" s="54" customFormat="1" ht="26.1" customHeight="1">
      <c r="A468" s="106"/>
      <c r="C468" s="106"/>
      <c r="D468" s="106"/>
      <c r="E468" s="108"/>
      <c r="F468" s="108"/>
      <c r="I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</row>
    <row r="469" spans="1:22" s="54" customFormat="1" ht="26.1" customHeight="1">
      <c r="A469" s="106"/>
      <c r="C469" s="106"/>
      <c r="D469" s="106"/>
      <c r="E469" s="108"/>
      <c r="F469" s="108"/>
      <c r="I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</row>
    <row r="470" spans="1:22" s="54" customFormat="1" ht="26.1" customHeight="1">
      <c r="A470" s="106"/>
      <c r="C470" s="106"/>
      <c r="D470" s="106"/>
      <c r="E470" s="108"/>
      <c r="F470" s="108"/>
      <c r="I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</row>
    <row r="471" spans="1:22" s="54" customFormat="1" ht="26.1" customHeight="1">
      <c r="A471" s="106"/>
      <c r="C471" s="106"/>
      <c r="D471" s="106"/>
      <c r="E471" s="108"/>
      <c r="F471" s="108"/>
      <c r="I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</row>
    <row r="472" spans="1:22" s="54" customFormat="1" ht="26.1" customHeight="1">
      <c r="A472" s="106"/>
      <c r="C472" s="106"/>
      <c r="D472" s="106"/>
      <c r="E472" s="108"/>
      <c r="F472" s="108"/>
      <c r="I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</row>
    <row r="473" spans="1:22" s="54" customFormat="1" ht="26.1" customHeight="1">
      <c r="A473" s="106"/>
      <c r="C473" s="106"/>
      <c r="D473" s="106"/>
      <c r="E473" s="108"/>
      <c r="F473" s="108"/>
      <c r="I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</row>
    <row r="474" spans="1:22" s="54" customFormat="1" ht="26.1" customHeight="1">
      <c r="A474" s="106"/>
      <c r="C474" s="106"/>
      <c r="D474" s="106"/>
      <c r="E474" s="108"/>
      <c r="F474" s="108"/>
      <c r="I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</row>
    <row r="475" spans="1:22" s="54" customFormat="1" ht="26.1" customHeight="1">
      <c r="A475" s="106"/>
      <c r="C475" s="106"/>
      <c r="D475" s="106"/>
      <c r="E475" s="108"/>
      <c r="F475" s="108"/>
      <c r="I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</row>
    <row r="476" spans="1:22" s="54" customFormat="1" ht="26.1" customHeight="1">
      <c r="A476" s="106"/>
      <c r="C476" s="106"/>
      <c r="D476" s="106"/>
      <c r="E476" s="108"/>
      <c r="F476" s="108"/>
      <c r="I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</row>
    <row r="477" spans="1:22" s="54" customFormat="1" ht="26.1" customHeight="1">
      <c r="A477" s="106"/>
      <c r="C477" s="106"/>
      <c r="D477" s="106"/>
      <c r="E477" s="108"/>
      <c r="F477" s="108"/>
      <c r="I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</row>
    <row r="478" spans="1:22" s="54" customFormat="1" ht="26.1" customHeight="1">
      <c r="A478" s="106"/>
      <c r="C478" s="106"/>
      <c r="D478" s="106"/>
      <c r="E478" s="108"/>
      <c r="F478" s="108"/>
      <c r="I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</row>
    <row r="479" spans="1:22" s="54" customFormat="1" ht="26.1" customHeight="1">
      <c r="A479" s="106"/>
      <c r="C479" s="106"/>
      <c r="D479" s="106"/>
      <c r="E479" s="108"/>
      <c r="F479" s="108"/>
      <c r="I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</row>
    <row r="480" spans="1:22" s="54" customFormat="1" ht="26.1" customHeight="1">
      <c r="A480" s="106"/>
      <c r="C480" s="106"/>
      <c r="D480" s="106"/>
      <c r="E480" s="108"/>
      <c r="F480" s="108"/>
      <c r="I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</row>
    <row r="481" spans="1:22" s="54" customFormat="1" ht="26.1" customHeight="1">
      <c r="A481" s="106"/>
      <c r="C481" s="106"/>
      <c r="D481" s="106"/>
      <c r="E481" s="108"/>
      <c r="F481" s="108"/>
      <c r="I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</row>
    <row r="482" spans="1:22" s="54" customFormat="1" ht="26.1" customHeight="1">
      <c r="A482" s="106"/>
      <c r="C482" s="106"/>
      <c r="D482" s="106"/>
      <c r="E482" s="108"/>
      <c r="F482" s="108"/>
      <c r="I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</row>
    <row r="483" spans="1:22" s="54" customFormat="1" ht="26.1" customHeight="1">
      <c r="A483" s="106"/>
      <c r="C483" s="106"/>
      <c r="D483" s="106"/>
      <c r="E483" s="108"/>
      <c r="F483" s="108"/>
      <c r="I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</row>
    <row r="484" spans="1:22" s="54" customFormat="1" ht="26.1" customHeight="1">
      <c r="A484" s="106"/>
      <c r="C484" s="106"/>
      <c r="D484" s="106"/>
      <c r="E484" s="108"/>
      <c r="F484" s="108"/>
      <c r="I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</row>
    <row r="485" spans="1:22" s="54" customFormat="1" ht="26.1" customHeight="1">
      <c r="A485" s="106"/>
      <c r="C485" s="106"/>
      <c r="D485" s="106"/>
      <c r="E485" s="108"/>
      <c r="F485" s="108"/>
      <c r="I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</row>
    <row r="486" spans="1:22" s="54" customFormat="1" ht="26.1" customHeight="1">
      <c r="A486" s="106"/>
      <c r="C486" s="106"/>
      <c r="D486" s="106"/>
      <c r="E486" s="108"/>
      <c r="F486" s="108"/>
      <c r="I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</row>
    <row r="487" spans="1:22" s="54" customFormat="1" ht="26.1" customHeight="1">
      <c r="A487" s="106"/>
      <c r="C487" s="106"/>
      <c r="D487" s="106"/>
      <c r="E487" s="108"/>
      <c r="F487" s="108"/>
      <c r="I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</row>
    <row r="488" spans="1:22" s="54" customFormat="1" ht="26.1" customHeight="1">
      <c r="A488" s="106"/>
      <c r="C488" s="106"/>
      <c r="D488" s="106"/>
      <c r="E488" s="108"/>
      <c r="F488" s="108"/>
      <c r="I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</row>
    <row r="489" spans="1:22" s="54" customFormat="1" ht="26.1" customHeight="1">
      <c r="A489" s="106"/>
      <c r="C489" s="106"/>
      <c r="D489" s="106"/>
      <c r="E489" s="108"/>
      <c r="F489" s="108"/>
      <c r="I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</row>
    <row r="490" spans="1:22" s="54" customFormat="1" ht="26.1" customHeight="1">
      <c r="A490" s="106"/>
      <c r="C490" s="106"/>
      <c r="D490" s="106"/>
      <c r="E490" s="108"/>
      <c r="F490" s="108"/>
      <c r="I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</row>
    <row r="491" spans="1:22" s="54" customFormat="1" ht="26.1" customHeight="1">
      <c r="A491" s="106"/>
      <c r="C491" s="106"/>
      <c r="D491" s="106"/>
      <c r="E491" s="108"/>
      <c r="F491" s="108"/>
      <c r="I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</row>
    <row r="492" spans="1:22" s="54" customFormat="1" ht="26.1" customHeight="1">
      <c r="A492" s="106"/>
      <c r="C492" s="106"/>
      <c r="D492" s="106"/>
      <c r="E492" s="108"/>
      <c r="F492" s="108"/>
      <c r="I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</row>
    <row r="493" spans="1:22" s="54" customFormat="1" ht="26.1" customHeight="1">
      <c r="A493" s="106"/>
      <c r="C493" s="106"/>
      <c r="D493" s="106"/>
      <c r="E493" s="108"/>
      <c r="F493" s="108"/>
      <c r="I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</row>
    <row r="494" spans="1:22" s="54" customFormat="1" ht="26.1" customHeight="1">
      <c r="A494" s="106"/>
      <c r="C494" s="106"/>
      <c r="D494" s="106"/>
      <c r="E494" s="108"/>
      <c r="F494" s="108"/>
      <c r="I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</row>
    <row r="495" spans="1:22" s="54" customFormat="1" ht="26.1" customHeight="1">
      <c r="A495" s="106"/>
      <c r="C495" s="106"/>
      <c r="D495" s="106"/>
      <c r="E495" s="108"/>
      <c r="F495" s="108"/>
      <c r="I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</row>
    <row r="496" spans="1:22" s="54" customFormat="1" ht="26.1" customHeight="1">
      <c r="A496" s="106"/>
      <c r="C496" s="106"/>
      <c r="D496" s="106"/>
      <c r="E496" s="108"/>
      <c r="F496" s="108"/>
      <c r="I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</row>
    <row r="497" spans="1:22" s="54" customFormat="1" ht="26.1" customHeight="1">
      <c r="A497" s="106"/>
      <c r="C497" s="106"/>
      <c r="D497" s="106"/>
      <c r="E497" s="108"/>
      <c r="F497" s="108"/>
      <c r="I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</row>
    <row r="498" spans="1:22" s="54" customFormat="1" ht="26.1" customHeight="1">
      <c r="A498" s="106"/>
      <c r="C498" s="106"/>
      <c r="D498" s="106"/>
      <c r="E498" s="108"/>
      <c r="F498" s="108"/>
      <c r="I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</row>
    <row r="499" spans="1:22" s="54" customFormat="1" ht="26.1" customHeight="1">
      <c r="A499" s="106"/>
      <c r="C499" s="106"/>
      <c r="D499" s="106"/>
      <c r="E499" s="108"/>
      <c r="F499" s="108"/>
      <c r="I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</row>
    <row r="500" spans="1:22" s="54" customFormat="1" ht="26.1" customHeight="1">
      <c r="A500" s="106"/>
      <c r="C500" s="106"/>
      <c r="D500" s="106"/>
      <c r="E500" s="108"/>
      <c r="F500" s="108"/>
      <c r="I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</row>
    <row r="501" spans="1:22" s="54" customFormat="1" ht="26.1" customHeight="1">
      <c r="A501" s="106"/>
      <c r="C501" s="106"/>
      <c r="D501" s="106"/>
      <c r="E501" s="108"/>
      <c r="F501" s="108"/>
      <c r="I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</row>
    <row r="502" spans="1:22" s="54" customFormat="1" ht="26.1" customHeight="1">
      <c r="A502" s="106"/>
      <c r="C502" s="106"/>
      <c r="D502" s="106"/>
      <c r="E502" s="108"/>
      <c r="F502" s="108"/>
      <c r="I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</row>
    <row r="503" spans="1:22" s="54" customFormat="1" ht="26.1" customHeight="1">
      <c r="A503" s="106"/>
      <c r="C503" s="106"/>
      <c r="D503" s="106"/>
      <c r="E503" s="108"/>
      <c r="F503" s="108"/>
      <c r="I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</row>
    <row r="504" spans="1:22" s="54" customFormat="1" ht="26.1" customHeight="1">
      <c r="A504" s="106"/>
      <c r="C504" s="106"/>
      <c r="D504" s="106"/>
      <c r="E504" s="108"/>
      <c r="F504" s="108"/>
      <c r="I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</row>
    <row r="505" spans="1:22" s="54" customFormat="1" ht="26.1" customHeight="1">
      <c r="A505" s="106"/>
      <c r="C505" s="106"/>
      <c r="D505" s="106"/>
      <c r="E505" s="108"/>
      <c r="F505" s="108"/>
      <c r="I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</row>
    <row r="506" spans="1:22" s="54" customFormat="1" ht="26.1" customHeight="1">
      <c r="A506" s="106"/>
      <c r="C506" s="106"/>
      <c r="D506" s="106"/>
      <c r="E506" s="108"/>
      <c r="F506" s="108"/>
      <c r="I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</row>
    <row r="507" spans="1:22" s="54" customFormat="1" ht="26.1" customHeight="1">
      <c r="A507" s="106"/>
      <c r="C507" s="106"/>
      <c r="D507" s="106"/>
      <c r="E507" s="108"/>
      <c r="F507" s="108"/>
      <c r="I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</row>
    <row r="508" spans="1:22" s="54" customFormat="1" ht="26.1" customHeight="1">
      <c r="A508" s="106"/>
      <c r="C508" s="106"/>
      <c r="D508" s="106"/>
      <c r="E508" s="108"/>
      <c r="F508" s="108"/>
      <c r="I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</row>
    <row r="509" spans="1:22" s="54" customFormat="1" ht="26.1" customHeight="1">
      <c r="A509" s="106"/>
      <c r="C509" s="106"/>
      <c r="D509" s="106"/>
      <c r="E509" s="108"/>
      <c r="F509" s="108"/>
      <c r="I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</row>
    <row r="510" spans="1:22" s="54" customFormat="1" ht="26.1" customHeight="1">
      <c r="A510" s="106"/>
      <c r="C510" s="106"/>
      <c r="D510" s="106"/>
      <c r="E510" s="108"/>
      <c r="F510" s="108"/>
      <c r="I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</row>
    <row r="511" spans="1:22" s="54" customFormat="1" ht="26.1" customHeight="1">
      <c r="A511" s="106"/>
      <c r="C511" s="106"/>
      <c r="D511" s="106"/>
      <c r="E511" s="108"/>
      <c r="F511" s="108"/>
      <c r="I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</row>
    <row r="512" spans="1:22" s="54" customFormat="1" ht="26.1" customHeight="1">
      <c r="A512" s="106"/>
      <c r="C512" s="106"/>
      <c r="D512" s="106"/>
      <c r="E512" s="108"/>
      <c r="F512" s="108"/>
      <c r="I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</row>
    <row r="513" spans="1:22" s="54" customFormat="1" ht="26.1" customHeight="1">
      <c r="A513" s="106"/>
      <c r="C513" s="106"/>
      <c r="D513" s="106"/>
      <c r="E513" s="108"/>
      <c r="F513" s="108"/>
      <c r="I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</row>
    <row r="514" spans="1:22" s="54" customFormat="1" ht="26.1" customHeight="1">
      <c r="A514" s="106"/>
      <c r="C514" s="106"/>
      <c r="D514" s="106"/>
      <c r="E514" s="108"/>
      <c r="F514" s="108"/>
      <c r="I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</row>
    <row r="515" spans="1:22" s="54" customFormat="1" ht="26.1" customHeight="1">
      <c r="A515" s="106"/>
      <c r="C515" s="106"/>
      <c r="D515" s="106"/>
      <c r="E515" s="108"/>
      <c r="F515" s="108"/>
      <c r="I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</row>
    <row r="516" spans="1:22" s="54" customFormat="1" ht="26.1" customHeight="1">
      <c r="A516" s="106"/>
      <c r="C516" s="106"/>
      <c r="D516" s="106"/>
      <c r="E516" s="108"/>
      <c r="F516" s="108"/>
      <c r="I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</row>
    <row r="517" spans="1:22" s="54" customFormat="1" ht="26.1" customHeight="1">
      <c r="A517" s="106"/>
      <c r="C517" s="106"/>
      <c r="D517" s="106"/>
      <c r="E517" s="108"/>
      <c r="F517" s="108"/>
      <c r="I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</row>
    <row r="518" spans="1:22" s="54" customFormat="1" ht="26.1" customHeight="1">
      <c r="A518" s="106"/>
      <c r="C518" s="106"/>
      <c r="D518" s="106"/>
      <c r="E518" s="108"/>
      <c r="F518" s="108"/>
      <c r="I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</row>
    <row r="519" spans="1:22" s="54" customFormat="1" ht="26.1" customHeight="1">
      <c r="A519" s="106"/>
      <c r="C519" s="106"/>
      <c r="D519" s="106"/>
      <c r="E519" s="108"/>
      <c r="F519" s="108"/>
      <c r="I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</row>
    <row r="520" spans="1:22" s="54" customFormat="1" ht="26.1" customHeight="1">
      <c r="A520" s="106"/>
      <c r="C520" s="106"/>
      <c r="D520" s="106"/>
      <c r="E520" s="108"/>
      <c r="F520" s="108"/>
      <c r="I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</row>
    <row r="521" spans="1:22" s="54" customFormat="1" ht="26.1" customHeight="1">
      <c r="A521" s="106"/>
      <c r="C521" s="106"/>
      <c r="D521" s="106"/>
      <c r="E521" s="108"/>
      <c r="F521" s="108"/>
      <c r="I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</row>
    <row r="522" spans="1:22" s="54" customFormat="1" ht="26.1" customHeight="1">
      <c r="A522" s="106"/>
      <c r="C522" s="106"/>
      <c r="D522" s="106"/>
      <c r="E522" s="108"/>
      <c r="F522" s="108"/>
      <c r="I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</row>
    <row r="523" spans="1:22" s="54" customFormat="1" ht="26.1" customHeight="1">
      <c r="A523" s="106"/>
      <c r="C523" s="106"/>
      <c r="D523" s="106"/>
      <c r="E523" s="108"/>
      <c r="F523" s="108"/>
      <c r="I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</row>
    <row r="524" spans="1:22" s="54" customFormat="1" ht="26.1" customHeight="1">
      <c r="A524" s="106"/>
      <c r="C524" s="106"/>
      <c r="D524" s="106"/>
      <c r="E524" s="108"/>
      <c r="F524" s="108"/>
      <c r="I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</row>
    <row r="525" spans="1:22" s="54" customFormat="1" ht="26.1" customHeight="1">
      <c r="A525" s="106"/>
      <c r="C525" s="106"/>
      <c r="D525" s="106"/>
      <c r="E525" s="108"/>
      <c r="F525" s="108"/>
      <c r="I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</row>
    <row r="526" spans="1:22" s="54" customFormat="1" ht="26.1" customHeight="1">
      <c r="A526" s="106"/>
      <c r="C526" s="106"/>
      <c r="D526" s="106"/>
      <c r="E526" s="108"/>
      <c r="F526" s="108"/>
      <c r="I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</row>
    <row r="527" spans="1:22" s="54" customFormat="1" ht="26.1" customHeight="1">
      <c r="A527" s="106"/>
      <c r="C527" s="106"/>
      <c r="D527" s="106"/>
      <c r="E527" s="108"/>
      <c r="F527" s="108"/>
      <c r="I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</row>
    <row r="528" spans="1:22" s="54" customFormat="1" ht="26.1" customHeight="1">
      <c r="A528" s="106"/>
      <c r="C528" s="106"/>
      <c r="D528" s="106"/>
      <c r="E528" s="108"/>
      <c r="F528" s="108"/>
      <c r="I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</row>
    <row r="529" spans="1:22" s="54" customFormat="1" ht="26.1" customHeight="1">
      <c r="A529" s="106"/>
      <c r="C529" s="106"/>
      <c r="D529" s="106"/>
      <c r="E529" s="108"/>
      <c r="F529" s="108"/>
      <c r="I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</row>
    <row r="530" spans="1:22" s="54" customFormat="1" ht="26.1" customHeight="1">
      <c r="A530" s="106"/>
      <c r="C530" s="106"/>
      <c r="D530" s="106"/>
      <c r="E530" s="108"/>
      <c r="F530" s="108"/>
      <c r="I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</row>
    <row r="531" spans="1:22" s="54" customFormat="1" ht="26.1" customHeight="1">
      <c r="A531" s="106"/>
      <c r="C531" s="106"/>
      <c r="D531" s="106"/>
      <c r="E531" s="108"/>
      <c r="F531" s="108"/>
      <c r="I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</row>
    <row r="532" spans="1:22" s="54" customFormat="1" ht="26.1" customHeight="1">
      <c r="A532" s="106"/>
      <c r="C532" s="106"/>
      <c r="D532" s="106"/>
      <c r="E532" s="108"/>
      <c r="F532" s="108"/>
      <c r="I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</row>
    <row r="533" spans="1:22" s="54" customFormat="1" ht="26.1" customHeight="1">
      <c r="A533" s="106"/>
      <c r="C533" s="106"/>
      <c r="D533" s="106"/>
      <c r="E533" s="108"/>
      <c r="F533" s="108"/>
      <c r="I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</row>
    <row r="534" spans="1:22" s="54" customFormat="1" ht="26.1" customHeight="1">
      <c r="A534" s="106"/>
      <c r="C534" s="106"/>
      <c r="D534" s="106"/>
      <c r="E534" s="108"/>
      <c r="F534" s="108"/>
      <c r="I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</row>
    <row r="535" spans="1:22" s="54" customFormat="1" ht="26.1" customHeight="1">
      <c r="A535" s="106"/>
      <c r="C535" s="106"/>
      <c r="D535" s="106"/>
      <c r="E535" s="108"/>
      <c r="F535" s="108"/>
      <c r="I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</row>
    <row r="536" spans="1:22" s="54" customFormat="1" ht="26.1" customHeight="1">
      <c r="A536" s="106"/>
      <c r="C536" s="106"/>
      <c r="D536" s="106"/>
      <c r="E536" s="108"/>
      <c r="F536" s="108"/>
      <c r="I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</row>
    <row r="537" spans="1:22" s="54" customFormat="1" ht="26.1" customHeight="1">
      <c r="A537" s="106"/>
      <c r="C537" s="106"/>
      <c r="D537" s="106"/>
      <c r="E537" s="108"/>
      <c r="F537" s="108"/>
      <c r="I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</row>
    <row r="538" spans="1:22" s="54" customFormat="1" ht="26.1" customHeight="1">
      <c r="A538" s="106"/>
      <c r="C538" s="106"/>
      <c r="D538" s="106"/>
      <c r="E538" s="108"/>
      <c r="F538" s="108"/>
      <c r="I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</row>
    <row r="539" spans="1:22" s="54" customFormat="1" ht="26.1" customHeight="1">
      <c r="A539" s="106"/>
      <c r="C539" s="106"/>
      <c r="D539" s="106"/>
      <c r="E539" s="108"/>
      <c r="F539" s="108"/>
      <c r="I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</row>
    <row r="540" spans="1:22" s="54" customFormat="1" ht="26.1" customHeight="1">
      <c r="A540" s="106"/>
      <c r="C540" s="106"/>
      <c r="D540" s="106"/>
      <c r="E540" s="108"/>
      <c r="F540" s="108"/>
      <c r="I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</row>
    <row r="541" spans="1:22" s="54" customFormat="1" ht="26.1" customHeight="1">
      <c r="A541" s="106"/>
      <c r="C541" s="106"/>
      <c r="D541" s="106"/>
      <c r="E541" s="108"/>
      <c r="F541" s="108"/>
      <c r="I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</row>
    <row r="542" spans="1:22" s="54" customFormat="1" ht="26.1" customHeight="1">
      <c r="A542" s="106"/>
      <c r="C542" s="106"/>
      <c r="D542" s="106"/>
      <c r="E542" s="108"/>
      <c r="F542" s="108"/>
      <c r="I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</row>
    <row r="543" spans="1:22" s="54" customFormat="1" ht="26.1" customHeight="1">
      <c r="A543" s="106"/>
      <c r="C543" s="106"/>
      <c r="D543" s="106"/>
      <c r="E543" s="108"/>
      <c r="F543" s="108"/>
      <c r="I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</row>
    <row r="544" spans="1:22" s="54" customFormat="1" ht="26.1" customHeight="1">
      <c r="A544" s="106"/>
      <c r="C544" s="106"/>
      <c r="D544" s="106"/>
      <c r="E544" s="108"/>
      <c r="F544" s="108"/>
      <c r="I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</row>
    <row r="545" spans="1:22" s="54" customFormat="1" ht="26.1" customHeight="1">
      <c r="A545" s="106"/>
      <c r="C545" s="106"/>
      <c r="D545" s="106"/>
      <c r="E545" s="108"/>
      <c r="F545" s="108"/>
      <c r="I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</row>
    <row r="546" spans="1:22" s="54" customFormat="1" ht="26.1" customHeight="1">
      <c r="A546" s="106"/>
      <c r="C546" s="106"/>
      <c r="D546" s="106"/>
      <c r="E546" s="108"/>
      <c r="F546" s="108"/>
      <c r="I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</row>
    <row r="547" spans="1:22" s="54" customFormat="1" ht="26.1" customHeight="1">
      <c r="A547" s="106"/>
      <c r="C547" s="106"/>
      <c r="D547" s="106"/>
      <c r="E547" s="108"/>
      <c r="F547" s="108"/>
      <c r="I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</row>
    <row r="548" spans="1:22" s="54" customFormat="1" ht="26.1" customHeight="1">
      <c r="A548" s="106"/>
      <c r="C548" s="106"/>
      <c r="D548" s="106"/>
      <c r="E548" s="108"/>
      <c r="F548" s="108"/>
      <c r="I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</row>
    <row r="549" spans="1:22" s="54" customFormat="1" ht="26.1" customHeight="1">
      <c r="A549" s="106"/>
      <c r="C549" s="106"/>
      <c r="D549" s="106"/>
      <c r="E549" s="108"/>
      <c r="F549" s="108"/>
      <c r="I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</row>
    <row r="550" spans="1:22" s="54" customFormat="1" ht="26.1" customHeight="1">
      <c r="A550" s="106"/>
      <c r="C550" s="106"/>
      <c r="D550" s="106"/>
      <c r="E550" s="108"/>
      <c r="F550" s="108"/>
      <c r="I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</row>
    <row r="551" spans="1:22" s="54" customFormat="1" ht="26.1" customHeight="1">
      <c r="A551" s="106"/>
      <c r="C551" s="106"/>
      <c r="D551" s="106"/>
      <c r="E551" s="108"/>
      <c r="F551" s="108"/>
      <c r="I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</row>
    <row r="552" spans="1:22" s="54" customFormat="1" ht="26.1" customHeight="1">
      <c r="A552" s="106"/>
      <c r="C552" s="106"/>
      <c r="D552" s="106"/>
      <c r="E552" s="108"/>
      <c r="F552" s="108"/>
      <c r="I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</row>
    <row r="553" spans="1:22" s="54" customFormat="1" ht="26.1" customHeight="1">
      <c r="A553" s="106"/>
      <c r="C553" s="106"/>
      <c r="D553" s="106"/>
      <c r="E553" s="108"/>
      <c r="F553" s="108"/>
      <c r="I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</row>
    <row r="554" spans="1:22" s="54" customFormat="1" ht="26.1" customHeight="1">
      <c r="A554" s="106"/>
      <c r="C554" s="106"/>
      <c r="D554" s="106"/>
      <c r="E554" s="108"/>
      <c r="F554" s="108"/>
      <c r="I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</row>
    <row r="555" spans="1:22" s="54" customFormat="1" ht="26.1" customHeight="1">
      <c r="A555" s="106"/>
      <c r="C555" s="106"/>
      <c r="D555" s="106"/>
      <c r="E555" s="108"/>
      <c r="F555" s="108"/>
      <c r="I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</row>
    <row r="556" spans="1:22" s="54" customFormat="1" ht="26.1" customHeight="1">
      <c r="A556" s="106"/>
      <c r="C556" s="106"/>
      <c r="D556" s="106"/>
      <c r="E556" s="108"/>
      <c r="F556" s="108"/>
      <c r="I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</row>
    <row r="557" spans="1:22" s="54" customFormat="1" ht="26.1" customHeight="1">
      <c r="A557" s="106"/>
      <c r="C557" s="106"/>
      <c r="D557" s="106"/>
      <c r="E557" s="108"/>
      <c r="F557" s="108"/>
      <c r="I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</row>
    <row r="558" spans="1:22" s="54" customFormat="1" ht="26.1" customHeight="1">
      <c r="A558" s="106"/>
      <c r="C558" s="106"/>
      <c r="D558" s="106"/>
      <c r="E558" s="108"/>
      <c r="F558" s="108"/>
      <c r="I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</row>
    <row r="559" spans="1:22" s="54" customFormat="1" ht="26.1" customHeight="1">
      <c r="A559" s="106"/>
      <c r="C559" s="106"/>
      <c r="D559" s="106"/>
      <c r="E559" s="108"/>
      <c r="F559" s="108"/>
      <c r="I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</row>
    <row r="560" spans="1:22" s="54" customFormat="1" ht="26.1" customHeight="1">
      <c r="A560" s="106"/>
      <c r="C560" s="106"/>
      <c r="D560" s="106"/>
      <c r="E560" s="108"/>
      <c r="F560" s="108"/>
      <c r="I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</row>
    <row r="561" spans="1:22" s="54" customFormat="1" ht="26.1" customHeight="1">
      <c r="A561" s="106"/>
      <c r="C561" s="106"/>
      <c r="D561" s="106"/>
      <c r="E561" s="108"/>
      <c r="F561" s="108"/>
      <c r="I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</row>
    <row r="562" spans="1:22" s="54" customFormat="1" ht="26.1" customHeight="1">
      <c r="A562" s="106"/>
      <c r="C562" s="106"/>
      <c r="D562" s="106"/>
      <c r="E562" s="108"/>
      <c r="F562" s="108"/>
      <c r="I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</row>
    <row r="563" spans="1:22" s="54" customFormat="1" ht="26.1" customHeight="1">
      <c r="A563" s="106"/>
      <c r="C563" s="106"/>
      <c r="D563" s="106"/>
      <c r="E563" s="108"/>
      <c r="F563" s="108"/>
      <c r="I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</row>
    <row r="564" spans="1:22" s="54" customFormat="1" ht="26.1" customHeight="1">
      <c r="A564" s="106"/>
      <c r="C564" s="106"/>
      <c r="D564" s="106"/>
      <c r="E564" s="108"/>
      <c r="F564" s="108"/>
      <c r="I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</row>
    <row r="565" spans="1:22" s="54" customFormat="1" ht="26.1" customHeight="1">
      <c r="A565" s="106"/>
      <c r="C565" s="106"/>
      <c r="D565" s="106"/>
      <c r="E565" s="108"/>
      <c r="F565" s="108"/>
      <c r="I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</row>
    <row r="566" spans="1:22" s="54" customFormat="1" ht="26.1" customHeight="1">
      <c r="A566" s="106"/>
      <c r="C566" s="106"/>
      <c r="D566" s="106"/>
      <c r="E566" s="108"/>
      <c r="F566" s="108"/>
      <c r="I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</row>
    <row r="567" spans="1:22" s="54" customFormat="1" ht="26.1" customHeight="1">
      <c r="A567" s="106"/>
      <c r="C567" s="106"/>
      <c r="D567" s="106"/>
      <c r="E567" s="108"/>
      <c r="F567" s="108"/>
      <c r="I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</row>
    <row r="568" spans="1:22" s="54" customFormat="1" ht="26.1" customHeight="1">
      <c r="A568" s="106"/>
      <c r="C568" s="106"/>
      <c r="D568" s="106"/>
      <c r="E568" s="108"/>
      <c r="F568" s="108"/>
      <c r="I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</row>
    <row r="569" spans="1:22" s="54" customFormat="1" ht="26.1" customHeight="1">
      <c r="A569" s="106"/>
      <c r="C569" s="106"/>
      <c r="D569" s="106"/>
      <c r="E569" s="108"/>
      <c r="F569" s="108"/>
      <c r="I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</row>
    <row r="570" spans="1:22" s="54" customFormat="1" ht="26.1" customHeight="1">
      <c r="A570" s="106"/>
      <c r="C570" s="106"/>
      <c r="D570" s="106"/>
      <c r="E570" s="108"/>
      <c r="F570" s="108"/>
      <c r="I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</row>
    <row r="571" spans="1:22" s="54" customFormat="1" ht="26.1" customHeight="1">
      <c r="A571" s="106"/>
      <c r="C571" s="106"/>
      <c r="D571" s="106"/>
      <c r="E571" s="108"/>
      <c r="F571" s="108"/>
      <c r="I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</row>
    <row r="572" spans="1:22" s="54" customFormat="1" ht="26.1" customHeight="1">
      <c r="A572" s="106"/>
      <c r="C572" s="106"/>
      <c r="D572" s="106"/>
      <c r="E572" s="108"/>
      <c r="F572" s="108"/>
      <c r="I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</row>
    <row r="573" spans="1:22" s="54" customFormat="1" ht="26.1" customHeight="1">
      <c r="A573" s="106"/>
      <c r="C573" s="106"/>
      <c r="D573" s="106"/>
      <c r="E573" s="108"/>
      <c r="F573" s="108"/>
      <c r="I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</row>
    <row r="574" spans="1:22" s="54" customFormat="1" ht="26.1" customHeight="1">
      <c r="A574" s="106"/>
      <c r="C574" s="106"/>
      <c r="D574" s="106"/>
      <c r="E574" s="108"/>
      <c r="F574" s="108"/>
      <c r="I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</row>
    <row r="575" spans="1:22" s="54" customFormat="1" ht="26.1" customHeight="1">
      <c r="A575" s="106"/>
      <c r="C575" s="106"/>
      <c r="D575" s="106"/>
      <c r="E575" s="108"/>
      <c r="F575" s="108"/>
      <c r="I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</row>
    <row r="576" spans="1:22" s="54" customFormat="1" ht="26.1" customHeight="1">
      <c r="A576" s="106"/>
      <c r="C576" s="106"/>
      <c r="D576" s="106"/>
      <c r="E576" s="108"/>
      <c r="F576" s="108"/>
      <c r="I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</row>
    <row r="577" spans="1:22" s="54" customFormat="1" ht="26.1" customHeight="1">
      <c r="A577" s="106"/>
      <c r="C577" s="106"/>
      <c r="D577" s="106"/>
      <c r="E577" s="108"/>
      <c r="F577" s="108"/>
      <c r="I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</row>
    <row r="578" spans="1:22" s="54" customFormat="1" ht="26.1" customHeight="1">
      <c r="A578" s="106"/>
      <c r="C578" s="106"/>
      <c r="D578" s="106"/>
      <c r="E578" s="108"/>
      <c r="F578" s="108"/>
      <c r="I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</row>
    <row r="579" spans="1:22" s="54" customFormat="1" ht="26.1" customHeight="1">
      <c r="A579" s="106"/>
      <c r="C579" s="106"/>
      <c r="D579" s="106"/>
      <c r="E579" s="108"/>
      <c r="F579" s="108"/>
      <c r="I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</row>
    <row r="580" spans="1:22" s="54" customFormat="1" ht="26.1" customHeight="1">
      <c r="A580" s="106"/>
      <c r="C580" s="106"/>
      <c r="D580" s="106"/>
      <c r="E580" s="108"/>
      <c r="F580" s="108"/>
      <c r="I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</row>
    <row r="581" spans="1:22" s="54" customFormat="1" ht="26.1" customHeight="1">
      <c r="A581" s="106"/>
      <c r="C581" s="106"/>
      <c r="D581" s="106"/>
      <c r="E581" s="108"/>
      <c r="F581" s="108"/>
      <c r="I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</row>
    <row r="582" spans="1:22" s="54" customFormat="1" ht="26.1" customHeight="1">
      <c r="A582" s="106"/>
      <c r="C582" s="106"/>
      <c r="D582" s="106"/>
      <c r="E582" s="108"/>
      <c r="F582" s="108"/>
      <c r="I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</row>
    <row r="583" spans="1:22" s="54" customFormat="1" ht="26.1" customHeight="1">
      <c r="A583" s="106"/>
      <c r="C583" s="106"/>
      <c r="D583" s="106"/>
      <c r="E583" s="108"/>
      <c r="F583" s="108"/>
      <c r="I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</row>
    <row r="584" spans="1:22" s="54" customFormat="1" ht="26.1" customHeight="1">
      <c r="A584" s="106"/>
      <c r="C584" s="106"/>
      <c r="D584" s="106"/>
      <c r="E584" s="108"/>
      <c r="F584" s="108"/>
      <c r="I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</row>
    <row r="585" spans="1:22" s="54" customFormat="1" ht="26.1" customHeight="1">
      <c r="A585" s="106"/>
      <c r="C585" s="106"/>
      <c r="D585" s="106"/>
      <c r="E585" s="108"/>
      <c r="F585" s="108"/>
      <c r="I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</row>
    <row r="586" spans="1:22" s="54" customFormat="1" ht="26.1" customHeight="1">
      <c r="A586" s="106"/>
      <c r="C586" s="106"/>
      <c r="D586" s="106"/>
      <c r="E586" s="108"/>
      <c r="F586" s="108"/>
      <c r="I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</row>
    <row r="587" spans="1:22" s="54" customFormat="1" ht="26.1" customHeight="1">
      <c r="A587" s="106"/>
      <c r="C587" s="106"/>
      <c r="D587" s="106"/>
      <c r="E587" s="108"/>
      <c r="F587" s="108"/>
      <c r="I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</row>
    <row r="588" spans="1:22" s="54" customFormat="1" ht="26.1" customHeight="1">
      <c r="A588" s="106"/>
      <c r="C588" s="106"/>
      <c r="D588" s="106"/>
      <c r="E588" s="108"/>
      <c r="F588" s="108"/>
      <c r="I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</row>
    <row r="589" spans="1:22" s="54" customFormat="1" ht="26.1" customHeight="1">
      <c r="A589" s="106"/>
      <c r="C589" s="106"/>
      <c r="D589" s="106"/>
      <c r="E589" s="108"/>
      <c r="F589" s="108"/>
      <c r="I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</row>
    <row r="590" spans="1:22" s="54" customFormat="1" ht="26.1" customHeight="1">
      <c r="A590" s="106"/>
      <c r="C590" s="106"/>
      <c r="D590" s="106"/>
      <c r="E590" s="108"/>
      <c r="F590" s="108"/>
      <c r="I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</row>
    <row r="591" spans="1:22" s="54" customFormat="1" ht="26.1" customHeight="1">
      <c r="A591" s="106"/>
      <c r="C591" s="106"/>
      <c r="D591" s="106"/>
      <c r="E591" s="108"/>
      <c r="F591" s="108"/>
      <c r="I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</row>
    <row r="592" spans="1:22" s="54" customFormat="1" ht="26.1" customHeight="1">
      <c r="A592" s="106"/>
      <c r="C592" s="106"/>
      <c r="D592" s="106"/>
      <c r="E592" s="108"/>
      <c r="F592" s="108"/>
      <c r="I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</row>
    <row r="593" spans="1:22" s="54" customFormat="1" ht="26.1" customHeight="1">
      <c r="A593" s="106"/>
      <c r="C593" s="106"/>
      <c r="D593" s="106"/>
      <c r="E593" s="108"/>
      <c r="F593" s="108"/>
      <c r="I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</row>
    <row r="594" spans="1:22" s="54" customFormat="1" ht="26.1" customHeight="1">
      <c r="A594" s="106"/>
      <c r="C594" s="106"/>
      <c r="D594" s="106"/>
      <c r="E594" s="108"/>
      <c r="F594" s="108"/>
      <c r="I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</row>
    <row r="595" spans="1:22" s="54" customFormat="1" ht="26.1" customHeight="1">
      <c r="A595" s="106"/>
      <c r="C595" s="106"/>
      <c r="D595" s="106"/>
      <c r="E595" s="108"/>
      <c r="F595" s="108"/>
      <c r="I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</row>
    <row r="596" spans="1:22" s="54" customFormat="1" ht="26.1" customHeight="1">
      <c r="A596" s="106"/>
      <c r="C596" s="106"/>
      <c r="D596" s="106"/>
      <c r="E596" s="108"/>
      <c r="F596" s="108"/>
      <c r="I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</row>
    <row r="597" spans="1:22" s="54" customFormat="1" ht="26.1" customHeight="1">
      <c r="A597" s="106"/>
      <c r="C597" s="106"/>
      <c r="D597" s="106"/>
      <c r="E597" s="108"/>
      <c r="F597" s="108"/>
      <c r="I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</row>
    <row r="598" spans="1:22" s="54" customFormat="1" ht="26.1" customHeight="1">
      <c r="A598" s="106"/>
      <c r="C598" s="106"/>
      <c r="D598" s="106"/>
      <c r="E598" s="108"/>
      <c r="F598" s="108"/>
      <c r="I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</row>
    <row r="599" spans="1:22" s="54" customFormat="1" ht="26.1" customHeight="1">
      <c r="A599" s="106"/>
      <c r="C599" s="106"/>
      <c r="D599" s="106"/>
      <c r="E599" s="108"/>
      <c r="F599" s="108"/>
      <c r="I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</row>
    <row r="600" spans="1:22" s="54" customFormat="1" ht="26.1" customHeight="1">
      <c r="A600" s="106"/>
      <c r="C600" s="106"/>
      <c r="D600" s="106"/>
      <c r="E600" s="108"/>
      <c r="F600" s="108"/>
      <c r="I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</row>
    <row r="601" spans="1:22" s="54" customFormat="1" ht="26.1" customHeight="1">
      <c r="A601" s="106"/>
      <c r="C601" s="106"/>
      <c r="D601" s="106"/>
      <c r="E601" s="108"/>
      <c r="F601" s="108"/>
      <c r="I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</row>
    <row r="602" spans="1:22" s="54" customFormat="1" ht="26.1" customHeight="1">
      <c r="A602" s="106"/>
      <c r="C602" s="106"/>
      <c r="D602" s="106"/>
      <c r="E602" s="108"/>
      <c r="F602" s="108"/>
      <c r="I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</row>
    <row r="603" spans="1:22" s="54" customFormat="1" ht="26.1" customHeight="1">
      <c r="A603" s="106"/>
      <c r="C603" s="106"/>
      <c r="D603" s="106"/>
      <c r="E603" s="108"/>
      <c r="F603" s="108"/>
      <c r="I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</row>
    <row r="604" spans="1:22" s="54" customFormat="1" ht="26.1" customHeight="1">
      <c r="A604" s="106"/>
      <c r="C604" s="106"/>
      <c r="D604" s="106"/>
      <c r="E604" s="108"/>
      <c r="F604" s="108"/>
      <c r="I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</row>
    <row r="605" spans="1:22" s="54" customFormat="1" ht="26.1" customHeight="1">
      <c r="A605" s="106"/>
      <c r="C605" s="106"/>
      <c r="D605" s="106"/>
      <c r="E605" s="108"/>
      <c r="F605" s="108"/>
      <c r="I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</row>
    <row r="606" spans="1:22" s="54" customFormat="1" ht="26.1" customHeight="1">
      <c r="A606" s="106"/>
      <c r="C606" s="106"/>
      <c r="D606" s="106"/>
      <c r="E606" s="108"/>
      <c r="F606" s="108"/>
      <c r="I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</row>
    <row r="607" spans="1:22" s="54" customFormat="1" ht="26.1" customHeight="1">
      <c r="A607" s="106"/>
      <c r="C607" s="106"/>
      <c r="D607" s="106"/>
      <c r="E607" s="108"/>
      <c r="F607" s="108"/>
      <c r="I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</row>
    <row r="608" spans="1:22" s="54" customFormat="1" ht="26.1" customHeight="1">
      <c r="A608" s="106"/>
      <c r="C608" s="106"/>
      <c r="D608" s="106"/>
      <c r="E608" s="108"/>
      <c r="F608" s="108"/>
      <c r="I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</row>
    <row r="609" spans="1:22" s="54" customFormat="1" ht="26.1" customHeight="1">
      <c r="A609" s="106"/>
      <c r="C609" s="106"/>
      <c r="D609" s="106"/>
      <c r="E609" s="108"/>
      <c r="F609" s="108"/>
      <c r="I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</row>
    <row r="610" spans="1:22" s="54" customFormat="1" ht="26.1" customHeight="1">
      <c r="A610" s="106"/>
      <c r="C610" s="106"/>
      <c r="D610" s="106"/>
      <c r="E610" s="108"/>
      <c r="F610" s="108"/>
      <c r="I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</row>
    <row r="611" spans="1:22" s="54" customFormat="1" ht="26.1" customHeight="1">
      <c r="A611" s="106"/>
      <c r="C611" s="106"/>
      <c r="D611" s="106"/>
      <c r="E611" s="108"/>
      <c r="F611" s="108"/>
      <c r="I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</row>
    <row r="612" spans="1:22" s="54" customFormat="1" ht="26.1" customHeight="1">
      <c r="A612" s="106"/>
      <c r="C612" s="106"/>
      <c r="D612" s="106"/>
      <c r="E612" s="108"/>
      <c r="F612" s="108"/>
      <c r="I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</row>
    <row r="613" spans="1:22" s="54" customFormat="1" ht="26.1" customHeight="1">
      <c r="A613" s="106"/>
      <c r="C613" s="106"/>
      <c r="D613" s="106"/>
      <c r="E613" s="108"/>
      <c r="F613" s="108"/>
      <c r="I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</row>
    <row r="614" spans="1:22" s="54" customFormat="1" ht="26.1" customHeight="1">
      <c r="A614" s="106"/>
      <c r="C614" s="106"/>
      <c r="D614" s="106"/>
      <c r="E614" s="108"/>
      <c r="F614" s="108"/>
      <c r="I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</row>
    <row r="615" spans="1:22" s="54" customFormat="1" ht="26.1" customHeight="1">
      <c r="A615" s="106"/>
      <c r="C615" s="106"/>
      <c r="D615" s="106"/>
      <c r="E615" s="108"/>
      <c r="F615" s="108"/>
      <c r="I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</row>
    <row r="616" spans="1:22" s="54" customFormat="1" ht="26.1" customHeight="1">
      <c r="A616" s="106"/>
      <c r="C616" s="106"/>
      <c r="D616" s="106"/>
      <c r="E616" s="108"/>
      <c r="F616" s="108"/>
      <c r="I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</row>
    <row r="617" spans="1:22" s="54" customFormat="1" ht="26.1" customHeight="1">
      <c r="A617" s="106"/>
      <c r="C617" s="106"/>
      <c r="D617" s="106"/>
      <c r="E617" s="108"/>
      <c r="F617" s="108"/>
      <c r="I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</row>
    <row r="618" spans="1:22" s="54" customFormat="1" ht="26.1" customHeight="1">
      <c r="A618" s="106"/>
      <c r="C618" s="106"/>
      <c r="D618" s="106"/>
      <c r="E618" s="108"/>
      <c r="F618" s="108"/>
      <c r="I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</row>
    <row r="619" spans="1:22" s="54" customFormat="1" ht="26.1" customHeight="1">
      <c r="A619" s="106"/>
      <c r="C619" s="106"/>
      <c r="D619" s="106"/>
      <c r="E619" s="108"/>
      <c r="F619" s="108"/>
      <c r="I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</row>
    <row r="620" spans="1:22" s="54" customFormat="1" ht="26.1" customHeight="1">
      <c r="A620" s="106"/>
      <c r="C620" s="106"/>
      <c r="D620" s="106"/>
      <c r="E620" s="108"/>
      <c r="F620" s="108"/>
      <c r="I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</row>
    <row r="621" spans="1:22" s="54" customFormat="1" ht="26.1" customHeight="1">
      <c r="A621" s="106"/>
      <c r="C621" s="106"/>
      <c r="D621" s="106"/>
      <c r="E621" s="108"/>
      <c r="F621" s="108"/>
      <c r="I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</row>
    <row r="622" spans="1:22" s="54" customFormat="1" ht="26.1" customHeight="1">
      <c r="A622" s="106"/>
      <c r="C622" s="106"/>
      <c r="D622" s="106"/>
      <c r="E622" s="108"/>
      <c r="F622" s="108"/>
      <c r="I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</row>
    <row r="623" spans="1:22" s="54" customFormat="1" ht="26.1" customHeight="1">
      <c r="A623" s="106"/>
      <c r="C623" s="106"/>
      <c r="D623" s="106"/>
      <c r="E623" s="108"/>
      <c r="F623" s="108"/>
      <c r="I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</row>
    <row r="624" spans="1:22" s="54" customFormat="1" ht="26.1" customHeight="1">
      <c r="A624" s="106"/>
      <c r="C624" s="106"/>
      <c r="D624" s="106"/>
      <c r="E624" s="108"/>
      <c r="F624" s="108"/>
      <c r="I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</row>
    <row r="625" spans="1:22" s="54" customFormat="1" ht="26.1" customHeight="1">
      <c r="A625" s="106"/>
      <c r="C625" s="106"/>
      <c r="D625" s="106"/>
      <c r="E625" s="108"/>
      <c r="F625" s="108"/>
      <c r="I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</row>
    <row r="626" spans="1:22" s="54" customFormat="1" ht="26.1" customHeight="1">
      <c r="A626" s="106"/>
      <c r="C626" s="106"/>
      <c r="D626" s="106"/>
      <c r="E626" s="108"/>
      <c r="F626" s="108"/>
      <c r="I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</row>
    <row r="627" spans="1:22" s="54" customFormat="1" ht="26.1" customHeight="1">
      <c r="A627" s="106"/>
      <c r="C627" s="106"/>
      <c r="D627" s="106"/>
      <c r="E627" s="108"/>
      <c r="F627" s="108"/>
      <c r="I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</row>
    <row r="628" spans="1:22" s="54" customFormat="1" ht="26.1" customHeight="1">
      <c r="A628" s="106"/>
      <c r="C628" s="106"/>
      <c r="D628" s="106"/>
      <c r="E628" s="108"/>
      <c r="F628" s="108"/>
      <c r="I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</row>
    <row r="629" spans="1:22" s="54" customFormat="1" ht="26.1" customHeight="1">
      <c r="A629" s="106"/>
      <c r="C629" s="106"/>
      <c r="D629" s="106"/>
      <c r="E629" s="108"/>
      <c r="F629" s="108"/>
      <c r="I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</row>
    <row r="630" spans="1:22" s="54" customFormat="1" ht="26.1" customHeight="1">
      <c r="A630" s="106"/>
      <c r="C630" s="106"/>
      <c r="D630" s="106"/>
      <c r="E630" s="108"/>
      <c r="F630" s="108"/>
      <c r="I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</row>
    <row r="631" spans="1:22" s="54" customFormat="1" ht="26.1" customHeight="1">
      <c r="A631" s="106"/>
      <c r="C631" s="106"/>
      <c r="D631" s="106"/>
      <c r="E631" s="108"/>
      <c r="F631" s="108"/>
      <c r="I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</row>
    <row r="632" spans="1:22" s="54" customFormat="1" ht="26.1" customHeight="1">
      <c r="A632" s="106"/>
      <c r="C632" s="106"/>
      <c r="D632" s="106"/>
      <c r="E632" s="108"/>
      <c r="F632" s="108"/>
      <c r="I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</row>
    <row r="633" spans="1:22" s="54" customFormat="1" ht="26.1" customHeight="1">
      <c r="A633" s="106"/>
      <c r="C633" s="106"/>
      <c r="D633" s="106"/>
      <c r="E633" s="108"/>
      <c r="F633" s="108"/>
      <c r="I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</row>
    <row r="634" spans="1:22" s="54" customFormat="1" ht="26.1" customHeight="1">
      <c r="A634" s="106"/>
      <c r="C634" s="106"/>
      <c r="D634" s="106"/>
      <c r="E634" s="108"/>
      <c r="F634" s="108"/>
      <c r="I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</row>
    <row r="635" spans="1:22" s="54" customFormat="1" ht="26.1" customHeight="1">
      <c r="A635" s="106"/>
      <c r="C635" s="106"/>
      <c r="D635" s="106"/>
      <c r="E635" s="108"/>
      <c r="F635" s="108"/>
      <c r="I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</row>
    <row r="636" spans="1:22" s="54" customFormat="1" ht="26.1" customHeight="1">
      <c r="A636" s="106"/>
      <c r="C636" s="106"/>
      <c r="D636" s="106"/>
      <c r="E636" s="108"/>
      <c r="F636" s="108"/>
      <c r="I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</row>
    <row r="637" spans="1:22" s="54" customFormat="1" ht="26.1" customHeight="1">
      <c r="A637" s="106"/>
      <c r="C637" s="106"/>
      <c r="D637" s="106"/>
      <c r="E637" s="108"/>
      <c r="F637" s="108"/>
      <c r="I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</row>
    <row r="638" spans="1:22" s="54" customFormat="1" ht="26.1" customHeight="1">
      <c r="A638" s="106"/>
      <c r="C638" s="106"/>
      <c r="D638" s="106"/>
      <c r="E638" s="108"/>
      <c r="F638" s="108"/>
      <c r="I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</row>
    <row r="639" spans="1:22" s="54" customFormat="1" ht="26.1" customHeight="1">
      <c r="A639" s="106"/>
      <c r="C639" s="106"/>
      <c r="D639" s="106"/>
      <c r="E639" s="108"/>
      <c r="F639" s="108"/>
      <c r="I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</row>
    <row r="640" spans="1:22" s="54" customFormat="1" ht="26.1" customHeight="1">
      <c r="A640" s="106"/>
      <c r="C640" s="106"/>
      <c r="D640" s="106"/>
      <c r="E640" s="108"/>
      <c r="F640" s="108"/>
      <c r="I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</row>
    <row r="641" spans="1:22" s="54" customFormat="1" ht="26.1" customHeight="1">
      <c r="A641" s="106"/>
      <c r="C641" s="106"/>
      <c r="D641" s="106"/>
      <c r="E641" s="108"/>
      <c r="F641" s="108"/>
      <c r="I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</row>
    <row r="642" spans="1:22" s="54" customFormat="1" ht="26.1" customHeight="1">
      <c r="A642" s="106"/>
      <c r="C642" s="106"/>
      <c r="D642" s="106"/>
      <c r="E642" s="108"/>
      <c r="F642" s="108"/>
      <c r="I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</row>
    <row r="643" spans="1:22" s="54" customFormat="1" ht="26.1" customHeight="1">
      <c r="A643" s="106"/>
      <c r="C643" s="106"/>
      <c r="D643" s="106"/>
      <c r="E643" s="108"/>
      <c r="F643" s="108"/>
      <c r="I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</row>
    <row r="644" spans="1:22" s="54" customFormat="1" ht="26.1" customHeight="1">
      <c r="A644" s="106"/>
      <c r="C644" s="106"/>
      <c r="D644" s="106"/>
      <c r="E644" s="108"/>
      <c r="F644" s="108"/>
      <c r="I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</row>
    <row r="645" spans="1:22" s="54" customFormat="1" ht="26.1" customHeight="1">
      <c r="A645" s="106"/>
      <c r="C645" s="106"/>
      <c r="D645" s="106"/>
      <c r="E645" s="108"/>
      <c r="F645" s="108"/>
      <c r="I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</row>
    <row r="646" spans="1:22" s="54" customFormat="1" ht="26.1" customHeight="1">
      <c r="A646" s="106"/>
      <c r="C646" s="106"/>
      <c r="D646" s="106"/>
      <c r="E646" s="108"/>
      <c r="F646" s="108"/>
      <c r="I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</row>
    <row r="647" spans="1:22" s="54" customFormat="1" ht="26.1" customHeight="1">
      <c r="A647" s="106"/>
      <c r="C647" s="106"/>
      <c r="D647" s="106"/>
      <c r="E647" s="108"/>
      <c r="F647" s="108"/>
      <c r="I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</row>
    <row r="648" spans="1:22" s="54" customFormat="1" ht="26.1" customHeight="1">
      <c r="A648" s="106"/>
      <c r="C648" s="106"/>
      <c r="D648" s="106"/>
      <c r="E648" s="108"/>
      <c r="F648" s="108"/>
      <c r="I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</row>
    <row r="649" spans="1:22" s="54" customFormat="1" ht="26.1" customHeight="1">
      <c r="A649" s="106"/>
      <c r="C649" s="106"/>
      <c r="D649" s="106"/>
      <c r="E649" s="108"/>
      <c r="F649" s="108"/>
      <c r="I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</row>
    <row r="650" spans="1:22" s="54" customFormat="1" ht="26.1" customHeight="1">
      <c r="A650" s="106"/>
      <c r="C650" s="106"/>
      <c r="D650" s="106"/>
      <c r="E650" s="108"/>
      <c r="F650" s="108"/>
      <c r="I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</row>
    <row r="651" spans="1:22" s="54" customFormat="1" ht="26.1" customHeight="1">
      <c r="A651" s="106"/>
      <c r="C651" s="106"/>
      <c r="D651" s="106"/>
      <c r="E651" s="108"/>
      <c r="F651" s="108"/>
      <c r="I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</row>
    <row r="652" spans="1:22" s="54" customFormat="1" ht="26.1" customHeight="1">
      <c r="A652" s="106"/>
      <c r="C652" s="106"/>
      <c r="D652" s="106"/>
      <c r="E652" s="108"/>
      <c r="F652" s="108"/>
      <c r="I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</row>
    <row r="653" spans="1:22" s="54" customFormat="1" ht="26.1" customHeight="1">
      <c r="A653" s="106"/>
      <c r="C653" s="106"/>
      <c r="D653" s="106"/>
      <c r="E653" s="108"/>
      <c r="F653" s="108"/>
      <c r="I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</row>
    <row r="654" spans="1:22" s="54" customFormat="1" ht="26.1" customHeight="1">
      <c r="A654" s="106"/>
      <c r="C654" s="106"/>
      <c r="D654" s="106"/>
      <c r="E654" s="108"/>
      <c r="F654" s="108"/>
      <c r="I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</row>
    <row r="655" spans="1:22" s="54" customFormat="1" ht="26.1" customHeight="1">
      <c r="A655" s="106"/>
      <c r="C655" s="106"/>
      <c r="D655" s="106"/>
      <c r="E655" s="108"/>
      <c r="F655" s="108"/>
      <c r="I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</row>
    <row r="656" spans="1:22" s="54" customFormat="1" ht="26.1" customHeight="1">
      <c r="A656" s="106"/>
      <c r="C656" s="106"/>
      <c r="D656" s="106"/>
      <c r="E656" s="108"/>
      <c r="F656" s="108"/>
      <c r="I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</row>
    <row r="657" spans="1:22" s="54" customFormat="1" ht="26.1" customHeight="1">
      <c r="A657" s="106"/>
      <c r="C657" s="106"/>
      <c r="D657" s="106"/>
      <c r="E657" s="108"/>
      <c r="F657" s="108"/>
      <c r="I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</row>
    <row r="658" spans="1:22" s="54" customFormat="1" ht="26.1" customHeight="1">
      <c r="A658" s="106"/>
      <c r="C658" s="106"/>
      <c r="D658" s="106"/>
      <c r="E658" s="108"/>
      <c r="F658" s="108"/>
      <c r="I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</row>
    <row r="659" spans="1:22" s="54" customFormat="1" ht="26.1" customHeight="1">
      <c r="A659" s="106"/>
      <c r="C659" s="106"/>
      <c r="D659" s="106"/>
      <c r="E659" s="108"/>
      <c r="F659" s="108"/>
      <c r="I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</row>
    <row r="660" spans="1:22" s="54" customFormat="1" ht="26.1" customHeight="1">
      <c r="A660" s="106"/>
      <c r="C660" s="106"/>
      <c r="D660" s="106"/>
      <c r="E660" s="108"/>
      <c r="F660" s="108"/>
      <c r="I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</row>
    <row r="661" spans="1:22" s="54" customFormat="1" ht="26.1" customHeight="1">
      <c r="A661" s="106"/>
      <c r="C661" s="106"/>
      <c r="D661" s="106"/>
      <c r="E661" s="108"/>
      <c r="F661" s="108"/>
      <c r="I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</row>
    <row r="662" spans="1:22" s="54" customFormat="1" ht="26.1" customHeight="1">
      <c r="A662" s="106"/>
      <c r="C662" s="106"/>
      <c r="D662" s="106"/>
      <c r="E662" s="108"/>
      <c r="F662" s="108"/>
      <c r="I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</row>
    <row r="663" spans="1:22" s="54" customFormat="1" ht="26.1" customHeight="1">
      <c r="A663" s="106"/>
      <c r="C663" s="106"/>
      <c r="D663" s="106"/>
      <c r="E663" s="108"/>
      <c r="F663" s="108"/>
      <c r="I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</row>
    <row r="664" spans="1:22" s="54" customFormat="1" ht="26.1" customHeight="1">
      <c r="A664" s="106"/>
      <c r="C664" s="106"/>
      <c r="D664" s="106"/>
      <c r="E664" s="108"/>
      <c r="F664" s="108"/>
      <c r="I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</row>
    <row r="665" spans="1:22" s="54" customFormat="1" ht="26.1" customHeight="1">
      <c r="A665" s="106"/>
      <c r="C665" s="106"/>
      <c r="D665" s="106"/>
      <c r="E665" s="108"/>
      <c r="F665" s="108"/>
      <c r="I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</row>
    <row r="666" spans="1:22" s="54" customFormat="1" ht="26.1" customHeight="1">
      <c r="A666" s="106"/>
      <c r="C666" s="106"/>
      <c r="D666" s="106"/>
      <c r="E666" s="108"/>
      <c r="F666" s="108"/>
      <c r="I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</row>
    <row r="667" spans="1:22" s="54" customFormat="1" ht="26.1" customHeight="1">
      <c r="A667" s="106"/>
      <c r="C667" s="106"/>
      <c r="D667" s="106"/>
      <c r="E667" s="108"/>
      <c r="F667" s="108"/>
      <c r="I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</row>
    <row r="668" spans="1:22" s="54" customFormat="1" ht="26.1" customHeight="1">
      <c r="A668" s="106"/>
      <c r="C668" s="106"/>
      <c r="D668" s="106"/>
      <c r="E668" s="108"/>
      <c r="F668" s="108"/>
      <c r="I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</row>
    <row r="669" spans="1:22" s="54" customFormat="1" ht="26.1" customHeight="1">
      <c r="A669" s="106"/>
      <c r="C669" s="106"/>
      <c r="D669" s="106"/>
      <c r="E669" s="108"/>
      <c r="F669" s="108"/>
      <c r="I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</row>
    <row r="670" spans="1:22" s="54" customFormat="1" ht="26.1" customHeight="1">
      <c r="A670" s="106"/>
      <c r="C670" s="106"/>
      <c r="D670" s="106"/>
      <c r="E670" s="108"/>
      <c r="F670" s="108"/>
      <c r="I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</row>
    <row r="671" spans="1:22" s="54" customFormat="1" ht="26.1" customHeight="1">
      <c r="A671" s="106"/>
      <c r="C671" s="106"/>
      <c r="D671" s="106"/>
      <c r="E671" s="108"/>
      <c r="F671" s="108"/>
      <c r="I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</row>
    <row r="672" spans="1:22" s="54" customFormat="1" ht="26.1" customHeight="1">
      <c r="A672" s="106"/>
      <c r="C672" s="106"/>
      <c r="D672" s="106"/>
      <c r="E672" s="108"/>
      <c r="F672" s="108"/>
      <c r="I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</row>
    <row r="673" spans="1:22" s="54" customFormat="1" ht="26.1" customHeight="1">
      <c r="A673" s="106"/>
      <c r="C673" s="106"/>
      <c r="D673" s="106"/>
      <c r="E673" s="108"/>
      <c r="F673" s="108"/>
      <c r="I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</row>
    <row r="674" spans="1:22" s="54" customFormat="1" ht="26.1" customHeight="1">
      <c r="A674" s="106"/>
      <c r="C674" s="106"/>
      <c r="D674" s="106"/>
      <c r="E674" s="108"/>
      <c r="F674" s="108"/>
      <c r="I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</row>
    <row r="675" spans="1:22" s="54" customFormat="1" ht="26.1" customHeight="1">
      <c r="A675" s="106"/>
      <c r="C675" s="106"/>
      <c r="D675" s="106"/>
      <c r="E675" s="108"/>
      <c r="F675" s="108"/>
      <c r="I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</row>
    <row r="676" spans="1:22" s="54" customFormat="1" ht="26.1" customHeight="1">
      <c r="A676" s="106"/>
      <c r="C676" s="106"/>
      <c r="D676" s="106"/>
      <c r="E676" s="108"/>
      <c r="F676" s="108"/>
      <c r="I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</row>
    <row r="677" spans="1:22" s="54" customFormat="1" ht="26.1" customHeight="1">
      <c r="A677" s="106"/>
      <c r="C677" s="106"/>
      <c r="D677" s="106"/>
      <c r="E677" s="108"/>
      <c r="F677" s="108"/>
      <c r="I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</row>
    <row r="678" spans="1:22" s="54" customFormat="1" ht="26.1" customHeight="1">
      <c r="A678" s="106"/>
      <c r="C678" s="106"/>
      <c r="D678" s="106"/>
      <c r="E678" s="108"/>
      <c r="F678" s="108"/>
      <c r="I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</row>
    <row r="679" spans="1:22" s="54" customFormat="1" ht="26.1" customHeight="1">
      <c r="A679" s="106"/>
      <c r="C679" s="106"/>
      <c r="D679" s="106"/>
      <c r="E679" s="108"/>
      <c r="F679" s="108"/>
      <c r="I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</row>
    <row r="680" spans="1:22" s="54" customFormat="1" ht="26.1" customHeight="1">
      <c r="A680" s="106"/>
      <c r="C680" s="106"/>
      <c r="D680" s="106"/>
      <c r="E680" s="108"/>
      <c r="F680" s="108"/>
      <c r="I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</row>
    <row r="681" spans="1:22" s="54" customFormat="1" ht="26.1" customHeight="1">
      <c r="A681" s="106"/>
      <c r="C681" s="106"/>
      <c r="D681" s="106"/>
      <c r="E681" s="108"/>
      <c r="F681" s="108"/>
      <c r="I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</row>
    <row r="682" spans="1:22" s="54" customFormat="1" ht="26.1" customHeight="1">
      <c r="A682" s="106"/>
      <c r="C682" s="106"/>
      <c r="D682" s="106"/>
      <c r="E682" s="108"/>
      <c r="F682" s="108"/>
      <c r="I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</row>
    <row r="683" spans="1:22" s="54" customFormat="1" ht="26.1" customHeight="1">
      <c r="A683" s="106"/>
      <c r="C683" s="106"/>
      <c r="D683" s="106"/>
      <c r="E683" s="108"/>
      <c r="F683" s="108"/>
      <c r="I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</row>
    <row r="684" spans="1:22" s="54" customFormat="1" ht="26.1" customHeight="1">
      <c r="A684" s="106"/>
      <c r="C684" s="106"/>
      <c r="D684" s="106"/>
      <c r="E684" s="108"/>
      <c r="F684" s="108"/>
      <c r="I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</row>
    <row r="685" spans="1:22" s="54" customFormat="1" ht="26.1" customHeight="1">
      <c r="A685" s="106"/>
      <c r="C685" s="106"/>
      <c r="D685" s="106"/>
      <c r="E685" s="108"/>
      <c r="F685" s="108"/>
      <c r="I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</row>
    <row r="686" spans="1:22" s="54" customFormat="1" ht="26.1" customHeight="1">
      <c r="A686" s="106"/>
      <c r="C686" s="106"/>
      <c r="D686" s="106"/>
      <c r="E686" s="108"/>
      <c r="F686" s="108"/>
      <c r="I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</row>
    <row r="687" spans="1:22" s="54" customFormat="1" ht="26.1" customHeight="1">
      <c r="A687" s="106"/>
      <c r="C687" s="106"/>
      <c r="D687" s="106"/>
      <c r="E687" s="108"/>
      <c r="F687" s="108"/>
      <c r="I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</row>
    <row r="688" spans="1:22" s="54" customFormat="1" ht="26.1" customHeight="1">
      <c r="A688" s="106"/>
      <c r="C688" s="106"/>
      <c r="D688" s="106"/>
      <c r="E688" s="108"/>
      <c r="F688" s="108"/>
      <c r="I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</row>
    <row r="689" spans="1:22" s="54" customFormat="1" ht="26.1" customHeight="1">
      <c r="A689" s="106"/>
      <c r="C689" s="106"/>
      <c r="D689" s="106"/>
      <c r="E689" s="108"/>
      <c r="F689" s="108"/>
      <c r="I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</row>
    <row r="690" spans="1:22" s="54" customFormat="1" ht="26.1" customHeight="1">
      <c r="A690" s="106"/>
      <c r="C690" s="106"/>
      <c r="D690" s="106"/>
      <c r="E690" s="108"/>
      <c r="F690" s="108"/>
      <c r="I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</row>
    <row r="691" spans="1:22" s="54" customFormat="1" ht="26.1" customHeight="1">
      <c r="A691" s="106"/>
      <c r="C691" s="106"/>
      <c r="D691" s="106"/>
      <c r="E691" s="108"/>
      <c r="F691" s="108"/>
      <c r="I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</row>
    <row r="692" spans="1:22" s="54" customFormat="1" ht="26.1" customHeight="1">
      <c r="A692" s="106"/>
      <c r="C692" s="106"/>
      <c r="D692" s="106"/>
      <c r="E692" s="108"/>
      <c r="F692" s="108"/>
      <c r="I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</row>
    <row r="693" spans="1:22" s="54" customFormat="1" ht="26.1" customHeight="1">
      <c r="A693" s="106"/>
      <c r="C693" s="106"/>
      <c r="D693" s="106"/>
      <c r="E693" s="108"/>
      <c r="F693" s="108"/>
      <c r="I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</row>
    <row r="694" spans="1:22" s="54" customFormat="1" ht="26.1" customHeight="1">
      <c r="A694" s="106"/>
      <c r="C694" s="106"/>
      <c r="D694" s="106"/>
      <c r="E694" s="108"/>
      <c r="F694" s="108"/>
      <c r="I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</row>
    <row r="695" spans="1:22" s="54" customFormat="1" ht="26.1" customHeight="1">
      <c r="A695" s="106"/>
      <c r="C695" s="106"/>
      <c r="D695" s="106"/>
      <c r="E695" s="108"/>
      <c r="F695" s="108"/>
      <c r="I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</row>
    <row r="696" spans="1:22" s="54" customFormat="1" ht="26.1" customHeight="1">
      <c r="A696" s="106"/>
      <c r="C696" s="106"/>
      <c r="D696" s="106"/>
      <c r="E696" s="108"/>
      <c r="F696" s="108"/>
      <c r="I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</row>
    <row r="697" spans="1:22" s="54" customFormat="1" ht="26.1" customHeight="1">
      <c r="A697" s="106"/>
      <c r="C697" s="106"/>
      <c r="D697" s="106"/>
      <c r="E697" s="108"/>
      <c r="F697" s="108"/>
      <c r="I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</row>
    <row r="698" spans="1:22" s="54" customFormat="1" ht="26.1" customHeight="1">
      <c r="A698" s="106"/>
      <c r="C698" s="106"/>
      <c r="D698" s="106"/>
      <c r="E698" s="108"/>
      <c r="F698" s="108"/>
      <c r="I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</row>
    <row r="699" spans="1:22" s="54" customFormat="1" ht="26.1" customHeight="1">
      <c r="A699" s="106"/>
      <c r="C699" s="106"/>
      <c r="D699" s="106"/>
      <c r="E699" s="108"/>
      <c r="F699" s="108"/>
      <c r="I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</row>
    <row r="700" spans="1:22" s="54" customFormat="1" ht="26.1" customHeight="1">
      <c r="A700" s="106"/>
      <c r="C700" s="106"/>
      <c r="D700" s="106"/>
      <c r="E700" s="108"/>
      <c r="F700" s="108"/>
      <c r="I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</row>
    <row r="701" spans="1:22" s="54" customFormat="1" ht="26.1" customHeight="1">
      <c r="A701" s="106"/>
      <c r="C701" s="106"/>
      <c r="D701" s="106"/>
      <c r="E701" s="108"/>
      <c r="F701" s="108"/>
      <c r="I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</row>
    <row r="702" spans="1:22" s="54" customFormat="1" ht="26.1" customHeight="1">
      <c r="A702" s="106"/>
      <c r="C702" s="106"/>
      <c r="D702" s="106"/>
      <c r="E702" s="108"/>
      <c r="F702" s="108"/>
      <c r="I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</row>
    <row r="703" spans="1:22" s="54" customFormat="1" ht="26.1" customHeight="1">
      <c r="A703" s="106"/>
      <c r="C703" s="106"/>
      <c r="D703" s="106"/>
      <c r="E703" s="108"/>
      <c r="F703" s="108"/>
      <c r="I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</row>
    <row r="704" spans="1:22" s="54" customFormat="1" ht="26.1" customHeight="1">
      <c r="A704" s="106"/>
      <c r="C704" s="106"/>
      <c r="D704" s="106"/>
      <c r="E704" s="108"/>
      <c r="F704" s="108"/>
      <c r="I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</row>
    <row r="705" spans="1:22" s="54" customFormat="1" ht="26.1" customHeight="1">
      <c r="A705" s="106"/>
      <c r="C705" s="106"/>
      <c r="D705" s="106"/>
      <c r="E705" s="108"/>
      <c r="F705" s="108"/>
      <c r="I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</row>
    <row r="706" spans="1:22" s="54" customFormat="1" ht="26.1" customHeight="1">
      <c r="A706" s="106"/>
      <c r="C706" s="106"/>
      <c r="D706" s="106"/>
      <c r="E706" s="108"/>
      <c r="F706" s="108"/>
      <c r="I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</row>
    <row r="707" spans="1:22" s="54" customFormat="1" ht="26.1" customHeight="1">
      <c r="A707" s="106"/>
      <c r="C707" s="106"/>
      <c r="D707" s="106"/>
      <c r="E707" s="108"/>
      <c r="F707" s="108"/>
      <c r="I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</row>
    <row r="708" spans="1:22" s="54" customFormat="1" ht="26.1" customHeight="1">
      <c r="A708" s="106"/>
      <c r="C708" s="106"/>
      <c r="D708" s="106"/>
      <c r="E708" s="108"/>
      <c r="F708" s="108"/>
      <c r="I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</row>
    <row r="709" spans="1:22" s="54" customFormat="1" ht="26.1" customHeight="1">
      <c r="A709" s="106"/>
      <c r="C709" s="106"/>
      <c r="D709" s="106"/>
      <c r="E709" s="108"/>
      <c r="F709" s="108"/>
      <c r="I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</row>
    <row r="710" spans="1:22" s="54" customFormat="1" ht="26.1" customHeight="1">
      <c r="A710" s="106"/>
      <c r="C710" s="106"/>
      <c r="D710" s="106"/>
      <c r="E710" s="108"/>
      <c r="F710" s="108"/>
      <c r="I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</row>
    <row r="711" spans="1:22" s="54" customFormat="1" ht="26.1" customHeight="1">
      <c r="A711" s="106"/>
      <c r="C711" s="106"/>
      <c r="D711" s="106"/>
      <c r="E711" s="108"/>
      <c r="F711" s="108"/>
      <c r="I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</row>
    <row r="712" spans="1:22" s="54" customFormat="1" ht="26.1" customHeight="1">
      <c r="A712" s="106"/>
      <c r="C712" s="106"/>
      <c r="D712" s="106"/>
      <c r="E712" s="108"/>
      <c r="F712" s="108"/>
      <c r="I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</row>
    <row r="713" spans="1:22" s="54" customFormat="1" ht="26.1" customHeight="1">
      <c r="A713" s="106"/>
      <c r="C713" s="106"/>
      <c r="D713" s="106"/>
      <c r="E713" s="108"/>
      <c r="F713" s="108"/>
      <c r="I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</row>
    <row r="714" spans="1:22" s="54" customFormat="1" ht="26.1" customHeight="1">
      <c r="A714" s="106"/>
      <c r="C714" s="106"/>
      <c r="D714" s="106"/>
      <c r="E714" s="108"/>
      <c r="F714" s="108"/>
      <c r="I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</row>
    <row r="715" spans="1:22" s="54" customFormat="1" ht="26.1" customHeight="1">
      <c r="A715" s="106"/>
      <c r="C715" s="106"/>
      <c r="D715" s="106"/>
      <c r="E715" s="108"/>
      <c r="F715" s="108"/>
      <c r="I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</row>
    <row r="716" spans="1:22" s="54" customFormat="1" ht="26.1" customHeight="1">
      <c r="A716" s="106"/>
      <c r="C716" s="106"/>
      <c r="D716" s="106"/>
      <c r="E716" s="108"/>
      <c r="F716" s="108"/>
      <c r="I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</row>
    <row r="717" spans="1:22" s="54" customFormat="1" ht="26.1" customHeight="1">
      <c r="A717" s="106"/>
      <c r="C717" s="106"/>
      <c r="D717" s="106"/>
      <c r="E717" s="108"/>
      <c r="F717" s="108"/>
      <c r="I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</row>
    <row r="718" spans="1:22" s="54" customFormat="1" ht="26.1" customHeight="1">
      <c r="A718" s="106"/>
      <c r="C718" s="106"/>
      <c r="D718" s="106"/>
      <c r="E718" s="108"/>
      <c r="F718" s="108"/>
      <c r="I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</row>
    <row r="719" spans="1:22" s="54" customFormat="1" ht="26.1" customHeight="1">
      <c r="A719" s="106"/>
      <c r="C719" s="106"/>
      <c r="D719" s="106"/>
      <c r="E719" s="108"/>
      <c r="F719" s="108"/>
      <c r="I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</row>
    <row r="720" spans="1:22" s="54" customFormat="1" ht="26.1" customHeight="1">
      <c r="A720" s="106"/>
      <c r="C720" s="106"/>
      <c r="D720" s="106"/>
      <c r="E720" s="108"/>
      <c r="F720" s="108"/>
      <c r="I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</row>
    <row r="721" spans="1:22" s="54" customFormat="1" ht="26.1" customHeight="1">
      <c r="A721" s="106"/>
      <c r="C721" s="106"/>
      <c r="D721" s="106"/>
      <c r="E721" s="108"/>
      <c r="F721" s="108"/>
      <c r="I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</row>
    <row r="722" spans="1:22" s="54" customFormat="1" ht="26.1" customHeight="1">
      <c r="A722" s="106"/>
      <c r="C722" s="106"/>
      <c r="D722" s="106"/>
      <c r="E722" s="108"/>
      <c r="F722" s="108"/>
      <c r="I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</row>
    <row r="723" spans="1:22" s="54" customFormat="1" ht="26.1" customHeight="1">
      <c r="A723" s="106"/>
      <c r="C723" s="106"/>
      <c r="D723" s="106"/>
      <c r="E723" s="108"/>
      <c r="F723" s="108"/>
      <c r="I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</row>
    <row r="724" spans="1:22" s="54" customFormat="1" ht="26.1" customHeight="1">
      <c r="A724" s="106"/>
      <c r="C724" s="106"/>
      <c r="D724" s="106"/>
      <c r="E724" s="108"/>
      <c r="F724" s="108"/>
      <c r="I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</row>
    <row r="725" spans="1:22" s="54" customFormat="1" ht="26.1" customHeight="1">
      <c r="A725" s="106"/>
      <c r="C725" s="106"/>
      <c r="D725" s="106"/>
      <c r="E725" s="108"/>
      <c r="F725" s="108"/>
      <c r="I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</row>
    <row r="726" spans="1:22" s="54" customFormat="1" ht="26.1" customHeight="1">
      <c r="A726" s="106"/>
      <c r="C726" s="106"/>
      <c r="D726" s="106"/>
      <c r="E726" s="108"/>
      <c r="F726" s="108"/>
      <c r="I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</row>
    <row r="727" spans="1:22" s="54" customFormat="1" ht="26.1" customHeight="1">
      <c r="A727" s="106"/>
      <c r="C727" s="106"/>
      <c r="D727" s="106"/>
      <c r="E727" s="108"/>
      <c r="F727" s="108"/>
      <c r="I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</row>
    <row r="728" spans="1:22" s="54" customFormat="1" ht="26.1" customHeight="1">
      <c r="A728" s="106"/>
      <c r="C728" s="106"/>
      <c r="D728" s="106"/>
      <c r="E728" s="108"/>
      <c r="F728" s="108"/>
      <c r="I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</row>
    <row r="729" spans="1:22" s="54" customFormat="1" ht="26.1" customHeight="1">
      <c r="A729" s="106"/>
      <c r="C729" s="106"/>
      <c r="D729" s="106"/>
      <c r="E729" s="108"/>
      <c r="F729" s="108"/>
      <c r="I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</row>
    <row r="730" spans="1:22" s="54" customFormat="1" ht="26.1" customHeight="1">
      <c r="A730" s="106"/>
      <c r="C730" s="106"/>
      <c r="D730" s="106"/>
      <c r="E730" s="108"/>
      <c r="F730" s="108"/>
      <c r="I730" s="108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</row>
    <row r="731" spans="1:22" s="54" customFormat="1" ht="26.1" customHeight="1">
      <c r="A731" s="106"/>
      <c r="C731" s="106"/>
      <c r="D731" s="106"/>
      <c r="E731" s="108"/>
      <c r="F731" s="108"/>
      <c r="I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</row>
    <row r="732" spans="1:22" s="54" customFormat="1" ht="26.1" customHeight="1">
      <c r="A732" s="106"/>
      <c r="C732" s="106"/>
      <c r="D732" s="106"/>
      <c r="E732" s="108"/>
      <c r="F732" s="108"/>
      <c r="I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</row>
    <row r="733" spans="1:22" s="54" customFormat="1" ht="26.1" customHeight="1">
      <c r="A733" s="106"/>
      <c r="C733" s="106"/>
      <c r="D733" s="106"/>
      <c r="E733" s="108"/>
      <c r="F733" s="108"/>
      <c r="I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</row>
    <row r="734" spans="1:22" s="54" customFormat="1" ht="26.1" customHeight="1">
      <c r="A734" s="106"/>
      <c r="C734" s="106"/>
      <c r="D734" s="106"/>
      <c r="E734" s="108"/>
      <c r="F734" s="108"/>
      <c r="I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</row>
    <row r="735" spans="1:22" s="54" customFormat="1" ht="26.1" customHeight="1">
      <c r="A735" s="106"/>
      <c r="C735" s="106"/>
      <c r="D735" s="106"/>
      <c r="E735" s="108"/>
      <c r="F735" s="108"/>
      <c r="I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</row>
    <row r="736" spans="1:22" s="54" customFormat="1" ht="26.1" customHeight="1">
      <c r="A736" s="106"/>
      <c r="C736" s="106"/>
      <c r="D736" s="106"/>
      <c r="E736" s="108"/>
      <c r="F736" s="108"/>
      <c r="I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</row>
    <row r="737" spans="1:22" s="54" customFormat="1" ht="26.1" customHeight="1">
      <c r="A737" s="106"/>
      <c r="C737" s="106"/>
      <c r="D737" s="106"/>
      <c r="E737" s="108"/>
      <c r="F737" s="108"/>
      <c r="I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</row>
    <row r="738" spans="1:22" s="54" customFormat="1" ht="26.1" customHeight="1">
      <c r="A738" s="106"/>
      <c r="C738" s="106"/>
      <c r="D738" s="106"/>
      <c r="E738" s="108"/>
      <c r="F738" s="108"/>
      <c r="I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</row>
    <row r="739" spans="1:22" s="54" customFormat="1" ht="26.1" customHeight="1">
      <c r="A739" s="106"/>
      <c r="C739" s="106"/>
      <c r="D739" s="106"/>
      <c r="E739" s="108"/>
      <c r="F739" s="108"/>
      <c r="I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</row>
    <row r="740" spans="1:22" s="54" customFormat="1" ht="26.1" customHeight="1">
      <c r="A740" s="106"/>
      <c r="C740" s="106"/>
      <c r="D740" s="106"/>
      <c r="E740" s="108"/>
      <c r="F740" s="108"/>
      <c r="I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</row>
    <row r="741" spans="1:22" s="54" customFormat="1" ht="26.1" customHeight="1">
      <c r="A741" s="106"/>
      <c r="C741" s="106"/>
      <c r="D741" s="106"/>
      <c r="E741" s="108"/>
      <c r="F741" s="108"/>
      <c r="I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</row>
    <row r="742" spans="1:22" s="54" customFormat="1" ht="26.1" customHeight="1">
      <c r="A742" s="106"/>
      <c r="C742" s="106"/>
      <c r="D742" s="106"/>
      <c r="E742" s="108"/>
      <c r="F742" s="108"/>
      <c r="I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</row>
    <row r="743" spans="1:22" s="54" customFormat="1" ht="26.1" customHeight="1">
      <c r="A743" s="106"/>
      <c r="C743" s="106"/>
      <c r="D743" s="106"/>
      <c r="E743" s="108"/>
      <c r="F743" s="108"/>
      <c r="I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</row>
    <row r="744" spans="1:22" s="54" customFormat="1" ht="26.1" customHeight="1">
      <c r="A744" s="106"/>
      <c r="C744" s="106"/>
      <c r="D744" s="106"/>
      <c r="E744" s="108"/>
      <c r="F744" s="108"/>
      <c r="I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</row>
    <row r="745" spans="1:22" s="54" customFormat="1" ht="26.1" customHeight="1">
      <c r="A745" s="106"/>
      <c r="C745" s="106"/>
      <c r="D745" s="106"/>
      <c r="E745" s="108"/>
      <c r="F745" s="108"/>
      <c r="I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</row>
    <row r="746" spans="1:22" s="54" customFormat="1" ht="26.1" customHeight="1">
      <c r="A746" s="106"/>
      <c r="C746" s="106"/>
      <c r="D746" s="106"/>
      <c r="E746" s="108"/>
      <c r="F746" s="108"/>
      <c r="I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</row>
    <row r="747" spans="1:22" s="54" customFormat="1" ht="26.1" customHeight="1">
      <c r="A747" s="106"/>
      <c r="C747" s="106"/>
      <c r="D747" s="106"/>
      <c r="E747" s="108"/>
      <c r="F747" s="108"/>
      <c r="I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</row>
    <row r="748" spans="1:22" s="54" customFormat="1" ht="26.1" customHeight="1">
      <c r="A748" s="106"/>
      <c r="C748" s="106"/>
      <c r="D748" s="106"/>
      <c r="E748" s="108"/>
      <c r="F748" s="108"/>
      <c r="I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</row>
    <row r="749" spans="1:22" s="54" customFormat="1" ht="26.1" customHeight="1">
      <c r="A749" s="106"/>
      <c r="C749" s="106"/>
      <c r="D749" s="106"/>
      <c r="E749" s="108"/>
      <c r="F749" s="108"/>
      <c r="I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</row>
    <row r="750" spans="1:22" s="54" customFormat="1" ht="26.1" customHeight="1">
      <c r="A750" s="106"/>
      <c r="C750" s="106"/>
      <c r="D750" s="106"/>
      <c r="E750" s="108"/>
      <c r="F750" s="108"/>
      <c r="I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</row>
    <row r="751" spans="1:22" s="54" customFormat="1" ht="26.1" customHeight="1">
      <c r="A751" s="106"/>
      <c r="C751" s="106"/>
      <c r="D751" s="106"/>
      <c r="E751" s="108"/>
      <c r="F751" s="108"/>
      <c r="I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</row>
    <row r="752" spans="1:22" s="54" customFormat="1" ht="26.1" customHeight="1">
      <c r="A752" s="106"/>
      <c r="C752" s="106"/>
      <c r="D752" s="106"/>
      <c r="E752" s="108"/>
      <c r="F752" s="108"/>
      <c r="I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</row>
    <row r="753" spans="1:22" s="54" customFormat="1" ht="26.1" customHeight="1">
      <c r="A753" s="106"/>
      <c r="C753" s="106"/>
      <c r="D753" s="106"/>
      <c r="E753" s="108"/>
      <c r="F753" s="108"/>
      <c r="I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</row>
    <row r="754" spans="1:22" s="54" customFormat="1" ht="26.1" customHeight="1">
      <c r="A754" s="106"/>
      <c r="C754" s="106"/>
      <c r="D754" s="106"/>
      <c r="E754" s="108"/>
      <c r="F754" s="108"/>
      <c r="I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</row>
    <row r="755" spans="1:22" s="54" customFormat="1" ht="26.1" customHeight="1">
      <c r="A755" s="106"/>
      <c r="C755" s="106"/>
      <c r="D755" s="106"/>
      <c r="E755" s="108"/>
      <c r="F755" s="108"/>
      <c r="I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</row>
    <row r="756" spans="1:22" s="54" customFormat="1" ht="26.1" customHeight="1">
      <c r="A756" s="106"/>
      <c r="C756" s="106"/>
      <c r="D756" s="106"/>
      <c r="E756" s="108"/>
      <c r="F756" s="108"/>
      <c r="I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</row>
    <row r="757" spans="1:22" s="54" customFormat="1" ht="26.1" customHeight="1">
      <c r="A757" s="106"/>
      <c r="C757" s="106"/>
      <c r="D757" s="106"/>
      <c r="E757" s="108"/>
      <c r="F757" s="108"/>
      <c r="I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</row>
    <row r="758" spans="1:22" s="54" customFormat="1" ht="26.1" customHeight="1">
      <c r="A758" s="106"/>
      <c r="C758" s="106"/>
      <c r="D758" s="106"/>
      <c r="E758" s="108"/>
      <c r="F758" s="108"/>
      <c r="I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</row>
    <row r="759" spans="1:22" s="54" customFormat="1" ht="26.1" customHeight="1">
      <c r="A759" s="106"/>
      <c r="C759" s="106"/>
      <c r="D759" s="106"/>
      <c r="E759" s="108"/>
      <c r="F759" s="108"/>
      <c r="I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</row>
    <row r="760" spans="1:22" s="54" customFormat="1" ht="26.1" customHeight="1">
      <c r="A760" s="106"/>
      <c r="C760" s="106"/>
      <c r="D760" s="106"/>
      <c r="E760" s="108"/>
      <c r="F760" s="108"/>
      <c r="I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</row>
    <row r="761" spans="1:22" s="54" customFormat="1" ht="26.1" customHeight="1">
      <c r="A761" s="106"/>
      <c r="C761" s="106"/>
      <c r="D761" s="106"/>
      <c r="E761" s="108"/>
      <c r="F761" s="108"/>
      <c r="I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</row>
    <row r="762" spans="1:22" s="54" customFormat="1" ht="26.1" customHeight="1">
      <c r="A762" s="106"/>
      <c r="C762" s="106"/>
      <c r="D762" s="106"/>
      <c r="E762" s="108"/>
      <c r="F762" s="108"/>
      <c r="I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</row>
    <row r="763" spans="1:22" s="54" customFormat="1" ht="26.1" customHeight="1">
      <c r="A763" s="106"/>
      <c r="C763" s="106"/>
      <c r="D763" s="106"/>
      <c r="E763" s="108"/>
      <c r="F763" s="108"/>
      <c r="I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</row>
    <row r="764" spans="1:22" s="54" customFormat="1" ht="26.1" customHeight="1">
      <c r="A764" s="106"/>
      <c r="C764" s="106"/>
      <c r="D764" s="106"/>
      <c r="E764" s="108"/>
      <c r="F764" s="108"/>
      <c r="I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</row>
    <row r="765" spans="1:22" s="54" customFormat="1" ht="26.1" customHeight="1">
      <c r="A765" s="106"/>
      <c r="C765" s="106"/>
      <c r="D765" s="106"/>
      <c r="E765" s="108"/>
      <c r="F765" s="108"/>
      <c r="I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</row>
    <row r="766" spans="1:22" s="54" customFormat="1" ht="26.1" customHeight="1">
      <c r="A766" s="106"/>
      <c r="C766" s="106"/>
      <c r="D766" s="106"/>
      <c r="E766" s="108"/>
      <c r="F766" s="108"/>
      <c r="I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</row>
    <row r="767" spans="1:22" s="54" customFormat="1" ht="26.1" customHeight="1">
      <c r="A767" s="106"/>
      <c r="C767" s="106"/>
      <c r="D767" s="106"/>
      <c r="E767" s="108"/>
      <c r="F767" s="108"/>
      <c r="I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</row>
    <row r="768" spans="1:22" s="54" customFormat="1" ht="26.1" customHeight="1">
      <c r="A768" s="106"/>
      <c r="C768" s="106"/>
      <c r="D768" s="106"/>
      <c r="E768" s="108"/>
      <c r="F768" s="108"/>
      <c r="I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</row>
    <row r="769" spans="1:22" s="54" customFormat="1" ht="26.1" customHeight="1">
      <c r="A769" s="106"/>
      <c r="C769" s="106"/>
      <c r="D769" s="106"/>
      <c r="E769" s="108"/>
      <c r="F769" s="108"/>
      <c r="I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</row>
    <row r="770" spans="1:22" s="54" customFormat="1" ht="26.1" customHeight="1">
      <c r="A770" s="106"/>
      <c r="C770" s="106"/>
      <c r="D770" s="106"/>
      <c r="E770" s="108"/>
      <c r="F770" s="108"/>
      <c r="I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</row>
    <row r="771" spans="1:22" s="54" customFormat="1" ht="26.1" customHeight="1">
      <c r="A771" s="106"/>
      <c r="C771" s="106"/>
      <c r="D771" s="106"/>
      <c r="E771" s="108"/>
      <c r="F771" s="108"/>
      <c r="I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</row>
    <row r="772" spans="1:22" s="54" customFormat="1" ht="26.1" customHeight="1">
      <c r="A772" s="106"/>
      <c r="C772" s="106"/>
      <c r="D772" s="106"/>
      <c r="E772" s="108"/>
      <c r="F772" s="108"/>
      <c r="I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</row>
    <row r="773" spans="1:22" s="54" customFormat="1" ht="26.1" customHeight="1">
      <c r="A773" s="106"/>
      <c r="C773" s="106"/>
      <c r="D773" s="106"/>
      <c r="E773" s="108"/>
      <c r="F773" s="108"/>
      <c r="I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</row>
    <row r="774" spans="1:22" s="54" customFormat="1" ht="26.1" customHeight="1">
      <c r="A774" s="106"/>
      <c r="C774" s="106"/>
      <c r="D774" s="106"/>
      <c r="E774" s="108"/>
      <c r="F774" s="108"/>
      <c r="I774" s="108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</row>
    <row r="775" spans="1:22" s="54" customFormat="1" ht="26.1" customHeight="1">
      <c r="A775" s="106"/>
      <c r="C775" s="106"/>
      <c r="D775" s="106"/>
      <c r="E775" s="108"/>
      <c r="F775" s="108"/>
      <c r="I775" s="108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</row>
    <row r="776" spans="1:22" s="54" customFormat="1" ht="26.1" customHeight="1">
      <c r="A776" s="106"/>
      <c r="C776" s="106"/>
      <c r="D776" s="106"/>
      <c r="E776" s="108"/>
      <c r="F776" s="108"/>
      <c r="I776" s="108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</row>
    <row r="777" spans="1:22" s="54" customFormat="1" ht="26.1" customHeight="1">
      <c r="A777" s="106"/>
      <c r="C777" s="106"/>
      <c r="D777" s="106"/>
      <c r="E777" s="108"/>
      <c r="F777" s="108"/>
      <c r="I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</row>
    <row r="778" spans="1:22" s="54" customFormat="1" ht="26.1" customHeight="1">
      <c r="A778" s="106"/>
      <c r="C778" s="106"/>
      <c r="D778" s="106"/>
      <c r="E778" s="108"/>
      <c r="F778" s="108"/>
      <c r="I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</row>
    <row r="779" spans="1:22" s="54" customFormat="1" ht="26.1" customHeight="1">
      <c r="A779" s="106"/>
      <c r="C779" s="106"/>
      <c r="D779" s="106"/>
      <c r="E779" s="108"/>
      <c r="F779" s="108"/>
      <c r="I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</row>
    <row r="780" spans="1:22" s="54" customFormat="1" ht="26.1" customHeight="1">
      <c r="A780" s="106"/>
      <c r="C780" s="106"/>
      <c r="D780" s="106"/>
      <c r="E780" s="108"/>
      <c r="F780" s="108"/>
      <c r="I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</row>
    <row r="781" spans="1:22" s="54" customFormat="1" ht="26.1" customHeight="1">
      <c r="A781" s="106"/>
      <c r="C781" s="106"/>
      <c r="D781" s="106"/>
      <c r="E781" s="108"/>
      <c r="F781" s="108"/>
      <c r="I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</row>
    <row r="782" spans="1:22" s="54" customFormat="1" ht="26.1" customHeight="1">
      <c r="A782" s="106"/>
      <c r="C782" s="106"/>
      <c r="D782" s="106"/>
      <c r="E782" s="108"/>
      <c r="F782" s="108"/>
      <c r="I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</row>
    <row r="783" spans="1:22" s="54" customFormat="1" ht="26.1" customHeight="1">
      <c r="A783" s="106"/>
      <c r="C783" s="106"/>
      <c r="D783" s="106"/>
      <c r="E783" s="108"/>
      <c r="F783" s="108"/>
      <c r="I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</row>
    <row r="784" spans="1:22" s="54" customFormat="1" ht="26.1" customHeight="1">
      <c r="A784" s="106"/>
      <c r="C784" s="106"/>
      <c r="D784" s="106"/>
      <c r="E784" s="108"/>
      <c r="F784" s="108"/>
      <c r="I784" s="108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</row>
    <row r="785" spans="1:22" s="54" customFormat="1" ht="26.1" customHeight="1">
      <c r="A785" s="106"/>
      <c r="C785" s="106"/>
      <c r="D785" s="106"/>
      <c r="E785" s="108"/>
      <c r="F785" s="108"/>
      <c r="I785" s="108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</row>
    <row r="786" spans="1:22" s="54" customFormat="1" ht="26.1" customHeight="1">
      <c r="A786" s="106"/>
      <c r="C786" s="106"/>
      <c r="D786" s="106"/>
      <c r="E786" s="108"/>
      <c r="F786" s="108"/>
      <c r="I786" s="108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</row>
    <row r="787" spans="1:22" s="54" customFormat="1" ht="26.1" customHeight="1">
      <c r="A787" s="106"/>
      <c r="C787" s="106"/>
      <c r="D787" s="106"/>
      <c r="E787" s="108"/>
      <c r="F787" s="108"/>
      <c r="I787" s="108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</row>
    <row r="788" spans="1:22" s="54" customFormat="1" ht="26.1" customHeight="1">
      <c r="A788" s="106"/>
      <c r="C788" s="106"/>
      <c r="D788" s="106"/>
      <c r="E788" s="108"/>
      <c r="F788" s="108"/>
      <c r="I788" s="108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</row>
    <row r="789" spans="1:22" s="54" customFormat="1" ht="26.1" customHeight="1">
      <c r="A789" s="106"/>
      <c r="C789" s="106"/>
      <c r="D789" s="106"/>
      <c r="E789" s="108"/>
      <c r="F789" s="108"/>
      <c r="I789" s="108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</row>
    <row r="790" spans="1:22" s="54" customFormat="1" ht="26.1" customHeight="1">
      <c r="A790" s="106"/>
      <c r="C790" s="106"/>
      <c r="D790" s="106"/>
      <c r="E790" s="108"/>
      <c r="F790" s="108"/>
      <c r="I790" s="108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</row>
    <row r="791" spans="1:22" s="54" customFormat="1" ht="26.1" customHeight="1">
      <c r="A791" s="106"/>
      <c r="C791" s="106"/>
      <c r="D791" s="106"/>
      <c r="E791" s="108"/>
      <c r="F791" s="108"/>
      <c r="I791" s="108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</row>
    <row r="792" spans="1:22" s="54" customFormat="1" ht="26.1" customHeight="1">
      <c r="A792" s="106"/>
      <c r="C792" s="106"/>
      <c r="D792" s="106"/>
      <c r="E792" s="108"/>
      <c r="F792" s="108"/>
      <c r="I792" s="108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</row>
    <row r="793" spans="1:22" s="54" customFormat="1" ht="26.1" customHeight="1">
      <c r="A793" s="106"/>
      <c r="C793" s="106"/>
      <c r="D793" s="106"/>
      <c r="E793" s="108"/>
      <c r="F793" s="108"/>
      <c r="I793" s="108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</row>
    <row r="794" spans="1:22" s="54" customFormat="1" ht="26.1" customHeight="1">
      <c r="A794" s="106"/>
      <c r="C794" s="106"/>
      <c r="D794" s="106"/>
      <c r="E794" s="108"/>
      <c r="F794" s="108"/>
      <c r="I794" s="108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</row>
    <row r="795" spans="1:22" s="54" customFormat="1" ht="26.1" customHeight="1">
      <c r="A795" s="106"/>
      <c r="C795" s="106"/>
      <c r="D795" s="106"/>
      <c r="E795" s="108"/>
      <c r="F795" s="108"/>
      <c r="I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</row>
    <row r="796" spans="1:22" s="54" customFormat="1" ht="26.1" customHeight="1">
      <c r="A796" s="106"/>
      <c r="C796" s="106"/>
      <c r="D796" s="106"/>
      <c r="E796" s="108"/>
      <c r="F796" s="108"/>
      <c r="I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</row>
    <row r="797" spans="1:22" s="54" customFormat="1" ht="26.1" customHeight="1">
      <c r="A797" s="106"/>
      <c r="C797" s="106"/>
      <c r="D797" s="106"/>
      <c r="E797" s="108"/>
      <c r="F797" s="108"/>
      <c r="I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</row>
    <row r="798" spans="1:22" s="54" customFormat="1" ht="26.1" customHeight="1">
      <c r="A798" s="106"/>
      <c r="C798" s="106"/>
      <c r="D798" s="106"/>
      <c r="E798" s="108"/>
      <c r="F798" s="108"/>
      <c r="I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</row>
    <row r="799" spans="1:22" s="54" customFormat="1" ht="26.1" customHeight="1">
      <c r="A799" s="106"/>
      <c r="C799" s="106"/>
      <c r="D799" s="106"/>
      <c r="E799" s="108"/>
      <c r="F799" s="108"/>
      <c r="I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</row>
    <row r="800" spans="1:22" s="54" customFormat="1" ht="26.1" customHeight="1">
      <c r="A800" s="106"/>
      <c r="C800" s="106"/>
      <c r="D800" s="106"/>
      <c r="E800" s="108"/>
      <c r="F800" s="108"/>
      <c r="I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</row>
    <row r="801" spans="1:22" s="54" customFormat="1" ht="26.1" customHeight="1">
      <c r="A801" s="106"/>
      <c r="C801" s="106"/>
      <c r="D801" s="106"/>
      <c r="E801" s="108"/>
      <c r="F801" s="108"/>
      <c r="I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</row>
    <row r="802" spans="1:22" s="54" customFormat="1" ht="26.1" customHeight="1">
      <c r="A802" s="106"/>
      <c r="C802" s="106"/>
      <c r="D802" s="106"/>
      <c r="E802" s="108"/>
      <c r="F802" s="108"/>
      <c r="I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</row>
    <row r="803" spans="1:22" s="54" customFormat="1" ht="26.1" customHeight="1">
      <c r="A803" s="106"/>
      <c r="C803" s="106"/>
      <c r="D803" s="106"/>
      <c r="E803" s="108"/>
      <c r="F803" s="108"/>
      <c r="I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</row>
    <row r="804" spans="1:22" s="54" customFormat="1" ht="26.1" customHeight="1">
      <c r="A804" s="106"/>
      <c r="C804" s="106"/>
      <c r="D804" s="106"/>
      <c r="E804" s="108"/>
      <c r="F804" s="108"/>
      <c r="I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</row>
    <row r="805" spans="1:22" s="54" customFormat="1" ht="26.1" customHeight="1">
      <c r="A805" s="106"/>
      <c r="C805" s="106"/>
      <c r="D805" s="106"/>
      <c r="E805" s="108"/>
      <c r="F805" s="108"/>
      <c r="I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</row>
    <row r="806" spans="1:22" s="54" customFormat="1" ht="26.1" customHeight="1">
      <c r="A806" s="106"/>
      <c r="C806" s="106"/>
      <c r="D806" s="106"/>
      <c r="E806" s="108"/>
      <c r="F806" s="108"/>
      <c r="I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</row>
    <row r="807" spans="1:22" s="54" customFormat="1" ht="26.1" customHeight="1">
      <c r="A807" s="106"/>
      <c r="C807" s="106"/>
      <c r="D807" s="106"/>
      <c r="E807" s="108"/>
      <c r="F807" s="108"/>
      <c r="I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</row>
    <row r="808" spans="1:22" s="54" customFormat="1" ht="26.1" customHeight="1">
      <c r="A808" s="106"/>
      <c r="C808" s="106"/>
      <c r="D808" s="106"/>
      <c r="E808" s="108"/>
      <c r="F808" s="108"/>
      <c r="I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</row>
    <row r="809" spans="1:22" s="54" customFormat="1" ht="26.1" customHeight="1">
      <c r="A809" s="106"/>
      <c r="C809" s="106"/>
      <c r="D809" s="106"/>
      <c r="E809" s="108"/>
      <c r="F809" s="108"/>
      <c r="I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</row>
    <row r="810" spans="1:22" s="54" customFormat="1" ht="26.1" customHeight="1">
      <c r="A810" s="106"/>
      <c r="C810" s="106"/>
      <c r="D810" s="106"/>
      <c r="E810" s="108"/>
      <c r="F810" s="108"/>
      <c r="I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</row>
    <row r="811" spans="1:22" s="54" customFormat="1" ht="26.1" customHeight="1">
      <c r="A811" s="106"/>
      <c r="C811" s="106"/>
      <c r="D811" s="106"/>
      <c r="E811" s="108"/>
      <c r="F811" s="108"/>
      <c r="I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</row>
    <row r="812" spans="1:22" s="54" customFormat="1" ht="26.1" customHeight="1">
      <c r="A812" s="106"/>
      <c r="C812" s="106"/>
      <c r="D812" s="106"/>
      <c r="E812" s="108"/>
      <c r="F812" s="108"/>
      <c r="I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</row>
    <row r="813" spans="1:22" s="54" customFormat="1" ht="26.1" customHeight="1">
      <c r="A813" s="106"/>
      <c r="C813" s="106"/>
      <c r="D813" s="106"/>
      <c r="E813" s="108"/>
      <c r="F813" s="108"/>
      <c r="I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</row>
    <row r="814" spans="1:22" s="54" customFormat="1" ht="26.1" customHeight="1">
      <c r="A814" s="106"/>
      <c r="C814" s="106"/>
      <c r="D814" s="106"/>
      <c r="E814" s="108"/>
      <c r="F814" s="108"/>
      <c r="I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</row>
    <row r="815" spans="1:22" s="54" customFormat="1" ht="26.1" customHeight="1">
      <c r="A815" s="106"/>
      <c r="C815" s="106"/>
      <c r="D815" s="106"/>
      <c r="E815" s="108"/>
      <c r="F815" s="108"/>
      <c r="I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</row>
    <row r="816" spans="1:22" s="54" customFormat="1" ht="26.1" customHeight="1">
      <c r="A816" s="106"/>
      <c r="C816" s="106"/>
      <c r="D816" s="106"/>
      <c r="E816" s="108"/>
      <c r="F816" s="108"/>
      <c r="I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</row>
    <row r="817" spans="1:22" s="54" customFormat="1" ht="26.1" customHeight="1">
      <c r="A817" s="106"/>
      <c r="C817" s="106"/>
      <c r="D817" s="106"/>
      <c r="E817" s="108"/>
      <c r="F817" s="108"/>
      <c r="I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</row>
    <row r="818" spans="1:22" s="54" customFormat="1" ht="26.1" customHeight="1">
      <c r="A818" s="106"/>
      <c r="C818" s="106"/>
      <c r="D818" s="106"/>
      <c r="E818" s="108"/>
      <c r="F818" s="108"/>
      <c r="I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</row>
    <row r="819" spans="1:22" s="54" customFormat="1" ht="26.1" customHeight="1">
      <c r="A819" s="106"/>
      <c r="C819" s="106"/>
      <c r="D819" s="106"/>
      <c r="E819" s="108"/>
      <c r="F819" s="108"/>
      <c r="I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</row>
    <row r="820" spans="1:22" s="54" customFormat="1" ht="26.1" customHeight="1">
      <c r="A820" s="106"/>
      <c r="C820" s="106"/>
      <c r="D820" s="106"/>
      <c r="E820" s="108"/>
      <c r="F820" s="108"/>
      <c r="I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</row>
    <row r="821" spans="1:22" s="54" customFormat="1" ht="26.1" customHeight="1">
      <c r="A821" s="106"/>
      <c r="C821" s="106"/>
      <c r="D821" s="106"/>
      <c r="E821" s="108"/>
      <c r="F821" s="108"/>
      <c r="I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</row>
    <row r="822" spans="1:22" s="54" customFormat="1" ht="26.1" customHeight="1">
      <c r="A822" s="106"/>
      <c r="C822" s="106"/>
      <c r="D822" s="106"/>
      <c r="E822" s="108"/>
      <c r="F822" s="108"/>
      <c r="I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</row>
    <row r="823" spans="1:22" s="54" customFormat="1" ht="26.1" customHeight="1">
      <c r="A823" s="106"/>
      <c r="C823" s="106"/>
      <c r="D823" s="106"/>
      <c r="E823" s="108"/>
      <c r="F823" s="108"/>
      <c r="I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</row>
    <row r="824" spans="1:22" s="54" customFormat="1" ht="26.1" customHeight="1">
      <c r="A824" s="106"/>
      <c r="C824" s="106"/>
      <c r="D824" s="106"/>
      <c r="E824" s="108"/>
      <c r="F824" s="108"/>
      <c r="I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</row>
    <row r="825" spans="1:22" s="54" customFormat="1" ht="26.1" customHeight="1">
      <c r="A825" s="106"/>
      <c r="C825" s="106"/>
      <c r="D825" s="106"/>
      <c r="E825" s="108"/>
      <c r="F825" s="108"/>
      <c r="I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</row>
    <row r="826" spans="1:22" s="54" customFormat="1" ht="26.1" customHeight="1">
      <c r="A826" s="106"/>
      <c r="C826" s="106"/>
      <c r="D826" s="106"/>
      <c r="E826" s="108"/>
      <c r="F826" s="108"/>
      <c r="I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</row>
    <row r="827" spans="1:22" s="54" customFormat="1" ht="26.1" customHeight="1">
      <c r="A827" s="106"/>
      <c r="C827" s="106"/>
      <c r="D827" s="106"/>
      <c r="E827" s="108"/>
      <c r="F827" s="108"/>
      <c r="I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</row>
    <row r="828" spans="1:22" s="54" customFormat="1" ht="26.1" customHeight="1">
      <c r="A828" s="106"/>
      <c r="C828" s="106"/>
      <c r="D828" s="106"/>
      <c r="E828" s="108"/>
      <c r="F828" s="108"/>
      <c r="I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</row>
    <row r="829" spans="1:22" s="54" customFormat="1" ht="26.1" customHeight="1">
      <c r="A829" s="106"/>
      <c r="C829" s="106"/>
      <c r="D829" s="106"/>
      <c r="E829" s="108"/>
      <c r="F829" s="108"/>
      <c r="I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</row>
    <row r="830" spans="1:22" s="54" customFormat="1" ht="26.1" customHeight="1">
      <c r="A830" s="106"/>
      <c r="C830" s="106"/>
      <c r="D830" s="106"/>
      <c r="E830" s="108"/>
      <c r="F830" s="108"/>
      <c r="I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</row>
    <row r="831" spans="1:22" s="54" customFormat="1" ht="26.1" customHeight="1">
      <c r="A831" s="106"/>
      <c r="C831" s="106"/>
      <c r="D831" s="106"/>
      <c r="E831" s="108"/>
      <c r="F831" s="108"/>
      <c r="I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</row>
    <row r="832" spans="1:22" s="54" customFormat="1" ht="26.1" customHeight="1">
      <c r="A832" s="106"/>
      <c r="C832" s="106"/>
      <c r="D832" s="106"/>
      <c r="E832" s="108"/>
      <c r="F832" s="108"/>
      <c r="I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</row>
    <row r="833" spans="1:22" s="54" customFormat="1" ht="26.1" customHeight="1">
      <c r="A833" s="106"/>
      <c r="C833" s="106"/>
      <c r="D833" s="106"/>
      <c r="E833" s="108"/>
      <c r="F833" s="108"/>
      <c r="I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</row>
    <row r="834" spans="1:22" s="54" customFormat="1" ht="26.1" customHeight="1">
      <c r="A834" s="106"/>
      <c r="C834" s="106"/>
      <c r="D834" s="106"/>
      <c r="E834" s="108"/>
      <c r="F834" s="108"/>
      <c r="I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</row>
    <row r="835" spans="1:22" s="54" customFormat="1" ht="26.1" customHeight="1">
      <c r="A835" s="106"/>
      <c r="C835" s="106"/>
      <c r="D835" s="106"/>
      <c r="E835" s="108"/>
      <c r="F835" s="108"/>
      <c r="I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</row>
    <row r="836" spans="1:22" s="54" customFormat="1" ht="26.1" customHeight="1">
      <c r="A836" s="106"/>
      <c r="C836" s="106"/>
      <c r="D836" s="106"/>
      <c r="E836" s="108"/>
      <c r="F836" s="108"/>
      <c r="I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</row>
    <row r="837" spans="1:22" s="54" customFormat="1" ht="26.1" customHeight="1">
      <c r="A837" s="106"/>
      <c r="C837" s="106"/>
      <c r="D837" s="106"/>
      <c r="E837" s="108"/>
      <c r="F837" s="108"/>
      <c r="I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</row>
    <row r="838" spans="1:22" s="54" customFormat="1" ht="26.1" customHeight="1">
      <c r="A838" s="106"/>
      <c r="C838" s="106"/>
      <c r="D838" s="106"/>
      <c r="E838" s="108"/>
      <c r="F838" s="108"/>
      <c r="I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</row>
  </sheetData>
  <autoFilter ref="A3:AE35">
    <filterColumn colId="13"/>
    <filterColumn colId="17"/>
  </autoFilter>
  <mergeCells count="2">
    <mergeCell ref="B1:U1"/>
    <mergeCell ref="B2:U2"/>
  </mergeCells>
  <phoneticPr fontId="0" type="noConversion"/>
  <printOptions horizontalCentered="1"/>
  <pageMargins left="0.8" right="0.51" top="0.7" bottom="0.56000000000000005" header="0.3" footer="0.3"/>
  <pageSetup paperSize="5" scale="55" fitToWidth="0" fitToHeight="0" orientation="landscape" r:id="rId1"/>
  <headerFooter alignWithMargins="0">
    <oddFooter>&amp;C&amp;"+,Regular"&amp;12Teaching Staff Salary for the Month of  June - 2023&amp;R&amp;"+,Regular"&amp;14Page &amp;P of &amp;N</oddFooter>
  </headerFooter>
  <rowBreaks count="1" manualBreakCount="1">
    <brk id="26" max="2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RWA</vt:lpstr>
      <vt:lpstr>Teach</vt:lpstr>
      <vt:lpstr>RWA!Print_Area</vt:lpstr>
      <vt:lpstr>Teach!Print_Area</vt:lpstr>
      <vt:lpstr>Teach!Print_Titles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cp:lastPrinted>2023-06-30T05:14:28Z</cp:lastPrinted>
  <dcterms:created xsi:type="dcterms:W3CDTF">2010-05-11T03:17:03Z</dcterms:created>
  <dcterms:modified xsi:type="dcterms:W3CDTF">2023-07-18T10:11:54Z</dcterms:modified>
</cp:coreProperties>
</file>