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ardo\Documents\Visual Studio 2015\Projects\GitExcelAddIn\GitExcelAddIn\"/>
    </mc:Choice>
  </mc:AlternateContent>
  <bookViews>
    <workbookView xWindow="0" yWindow="465" windowWidth="38400" windowHeight="23040"/>
  </bookViews>
  <sheets>
    <sheet name="FOEX" sheetId="1" r:id="rId1"/>
  </sheets>
  <externalReferences>
    <externalReference r:id="rId2"/>
  </externalReferenc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8" i="1" l="1"/>
  <c r="E28" i="1"/>
  <c r="M15" i="1"/>
  <c r="M14" i="1"/>
  <c r="M13" i="1"/>
  <c r="M12" i="1"/>
  <c r="K12" i="1"/>
  <c r="K13" i="1"/>
  <c r="K14" i="1"/>
  <c r="E8" i="1"/>
  <c r="G8" i="1"/>
  <c r="E9" i="1"/>
  <c r="G9" i="1"/>
  <c r="L9" i="1"/>
  <c r="E10" i="1"/>
  <c r="G10" i="1"/>
  <c r="L10" i="1"/>
  <c r="E11" i="1"/>
  <c r="G11" i="1"/>
  <c r="L11" i="1"/>
  <c r="E12" i="1"/>
  <c r="G12" i="1"/>
  <c r="L12" i="1"/>
  <c r="E13" i="1"/>
  <c r="G13" i="1"/>
  <c r="L13" i="1"/>
  <c r="E14" i="1"/>
  <c r="G14" i="1"/>
  <c r="L14" i="1"/>
  <c r="E15" i="1"/>
  <c r="G15" i="1"/>
  <c r="K15" i="1"/>
  <c r="L15" i="1"/>
  <c r="E16" i="1"/>
  <c r="G16" i="1"/>
  <c r="K16" i="1"/>
  <c r="L16" i="1"/>
  <c r="M16" i="1"/>
  <c r="E17" i="1"/>
  <c r="G17" i="1"/>
  <c r="E18" i="1"/>
  <c r="G18" i="1"/>
  <c r="E19" i="1"/>
  <c r="G19" i="1"/>
  <c r="E20" i="1"/>
  <c r="G20" i="1"/>
  <c r="E21" i="1"/>
  <c r="G21" i="1"/>
  <c r="E22" i="1"/>
  <c r="G22" i="1"/>
  <c r="E23" i="1"/>
  <c r="G23" i="1"/>
  <c r="E24" i="1"/>
  <c r="G24" i="1"/>
  <c r="E25" i="1"/>
  <c r="G25" i="1"/>
  <c r="E26" i="1"/>
  <c r="G26" i="1"/>
  <c r="E27" i="1"/>
  <c r="G27" i="1"/>
  <c r="E29" i="1"/>
  <c r="G29" i="1"/>
  <c r="E30" i="1"/>
  <c r="G30" i="1"/>
  <c r="E31" i="1"/>
  <c r="G31" i="1"/>
</calcChain>
</file>

<file path=xl/sharedStrings.xml><?xml version="1.0" encoding="utf-8"?>
<sst xmlns="http://schemas.openxmlformats.org/spreadsheetml/2006/main" count="12" uniqueCount="8">
  <si>
    <t>Date</t>
  </si>
  <si>
    <t>NBSK</t>
  </si>
  <si>
    <t>BHKP</t>
  </si>
  <si>
    <t>% Change</t>
  </si>
  <si>
    <t>source: Foex.fi</t>
  </si>
  <si>
    <t>Prepared by: EIM Fundamentals</t>
  </si>
  <si>
    <t>Monthly Averages</t>
  </si>
  <si>
    <t>Last Updated: 09/25/2001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</si>
</sst>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</font>
    <font>
      <i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0" borderId="4" xfId="0" applyFont="1" applyBorder="1" applyAlignment="1">
      <alignment horizontal="center"/>
    </xf>
    <xf numFmtId="17" fontId="4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4" fillId="0" borderId="8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7" fontId="4" fillId="0" borderId="10" xfId="0" applyNumberFormat="1" applyFont="1" applyBorder="1" applyAlignment="1">
      <alignment horizontal="center"/>
    </xf>
    <xf numFmtId="3" fontId="0" fillId="0" borderId="0" xfId="0" applyNumberForma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4" fillId="3" borderId="0" xfId="0" applyFont="1" applyFill="1" applyBorder="1"/>
    <xf numFmtId="10" fontId="4" fillId="3" borderId="0" xfId="1" applyNumberFormat="1" applyFont="1" applyFill="1" applyBorder="1"/>
    <xf numFmtId="15" fontId="4" fillId="3" borderId="1" xfId="0" applyNumberFormat="1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15" fontId="4" fillId="3" borderId="14" xfId="0" applyNumberFormat="1" applyFont="1" applyFill="1" applyBorder="1"/>
    <xf numFmtId="10" fontId="4" fillId="3" borderId="15" xfId="1" applyNumberFormat="1" applyFont="1" applyFill="1" applyBorder="1"/>
    <xf numFmtId="15" fontId="4" fillId="3" borderId="16" xfId="0" applyNumberFormat="1" applyFont="1" applyFill="1" applyBorder="1"/>
    <xf numFmtId="0" fontId="4" fillId="3" borderId="17" xfId="0" applyFont="1" applyFill="1" applyBorder="1"/>
    <xf numFmtId="0" fontId="4" fillId="0" borderId="19" xfId="0" applyFont="1" applyBorder="1" applyAlignment="1">
      <alignment horizontal="center"/>
    </xf>
    <xf numFmtId="10" fontId="4" fillId="0" borderId="20" xfId="1" applyNumberFormat="1" applyFont="1" applyBorder="1" applyAlignment="1">
      <alignment horizontal="center"/>
    </xf>
    <xf numFmtId="10" fontId="0" fillId="0" borderId="0" xfId="1" applyNumberFormat="1" applyFont="1"/>
    <xf numFmtId="10" fontId="4" fillId="3" borderId="17" xfId="1" applyNumberFormat="1" applyFont="1" applyFill="1" applyBorder="1"/>
    <xf numFmtId="10" fontId="4" fillId="3" borderId="21" xfId="1" applyNumberFormat="1" applyFont="1" applyFill="1" applyBorder="1"/>
    <xf numFmtId="10" fontId="4" fillId="0" borderId="22" xfId="1" applyNumberFormat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4" borderId="17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FOEX Index for NBSK &amp; BHKP in $US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'[1]FOEX Index'!$B$3:$B$15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cat>
          <c:val>
            <c:numRef>
              <c:f>'[1]FOEX Index'!$C$3:$C$15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49-4834-ADCB-38EB4BC38BAC}"/>
            </c:ext>
          </c:extLst>
        </c:ser>
        <c:ser>
          <c:idx val="1"/>
          <c:order val="1"/>
          <c:tx>
            <c:v>NBHK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'[1]FOEX Index'!$B$3:$B$15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cat>
          <c:val>
            <c:numRef>
              <c:f>'[1]FOEX Index'!$E$3:$E$15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49-4834-ADCB-38EB4BC38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46617328"/>
        <c:axId val="-2046612176"/>
      </c:lineChart>
      <c:catAx>
        <c:axId val="-2046617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PT"/>
          </a:p>
        </c:txPr>
        <c:crossAx val="-2046612176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-2046612176"/>
        <c:scaling>
          <c:orientation val="minMax"/>
          <c:min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$/mton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PT"/>
          </a:p>
        </c:txPr>
        <c:crossAx val="-2046617328"/>
        <c:crosses val="autoZero"/>
        <c:crossBetween val="between"/>
        <c:majorUnit val="3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PT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FOEX Index for NBSK &amp; BHKP in $US</a:t>
            </a:r>
          </a:p>
        </c:rich>
      </c:tx>
      <c:layout>
        <c:manualLayout>
          <c:xMode val="edge"/>
          <c:yMode val="edge"/>
          <c:x val="0.20841703760747801"/>
          <c:y val="3.2085561497326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25663852767899"/>
          <c:y val="0.18716577540106999"/>
          <c:w val="0.81362805065996302"/>
          <c:h val="0.58021390374331505"/>
        </c:manualLayout>
      </c:layout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FOEX!$C$11:$C$31</c:f>
              <c:numCache>
                <c:formatCode>d\-mmm\-yy</c:formatCode>
                <c:ptCount val="21"/>
                <c:pt idx="0">
                  <c:v>37026</c:v>
                </c:pt>
                <c:pt idx="1">
                  <c:v>37033</c:v>
                </c:pt>
                <c:pt idx="2">
                  <c:v>37040</c:v>
                </c:pt>
                <c:pt idx="3">
                  <c:v>37047</c:v>
                </c:pt>
                <c:pt idx="4">
                  <c:v>37054</c:v>
                </c:pt>
                <c:pt idx="5">
                  <c:v>37061</c:v>
                </c:pt>
                <c:pt idx="6">
                  <c:v>37068</c:v>
                </c:pt>
                <c:pt idx="7">
                  <c:v>37075</c:v>
                </c:pt>
                <c:pt idx="8">
                  <c:v>37082</c:v>
                </c:pt>
                <c:pt idx="9">
                  <c:v>37089</c:v>
                </c:pt>
                <c:pt idx="10">
                  <c:v>37096</c:v>
                </c:pt>
                <c:pt idx="11">
                  <c:v>37103</c:v>
                </c:pt>
                <c:pt idx="12">
                  <c:v>37110</c:v>
                </c:pt>
                <c:pt idx="13">
                  <c:v>37117</c:v>
                </c:pt>
                <c:pt idx="14">
                  <c:v>37124</c:v>
                </c:pt>
                <c:pt idx="15">
                  <c:v>37131</c:v>
                </c:pt>
                <c:pt idx="16">
                  <c:v>37138</c:v>
                </c:pt>
                <c:pt idx="17">
                  <c:v>37149</c:v>
                </c:pt>
                <c:pt idx="18">
                  <c:v>37145</c:v>
                </c:pt>
                <c:pt idx="19">
                  <c:v>37152</c:v>
                </c:pt>
                <c:pt idx="20">
                  <c:v>37159</c:v>
                </c:pt>
              </c:numCache>
            </c:numRef>
          </c:cat>
          <c:val>
            <c:numRef>
              <c:f>FOEX!$D$11:$D$31</c:f>
              <c:numCache>
                <c:formatCode>General</c:formatCode>
                <c:ptCount val="21"/>
                <c:pt idx="0">
                  <c:v>560.19000000000005</c:v>
                </c:pt>
                <c:pt idx="1">
                  <c:v>545.22</c:v>
                </c:pt>
                <c:pt idx="2">
                  <c:v>540.19000000000005</c:v>
                </c:pt>
                <c:pt idx="3">
                  <c:v>536.63</c:v>
                </c:pt>
                <c:pt idx="4">
                  <c:v>519.9</c:v>
                </c:pt>
                <c:pt idx="5">
                  <c:v>515.5</c:v>
                </c:pt>
                <c:pt idx="6">
                  <c:v>511.5</c:v>
                </c:pt>
                <c:pt idx="7">
                  <c:v>499.55</c:v>
                </c:pt>
                <c:pt idx="8">
                  <c:v>490.85</c:v>
                </c:pt>
                <c:pt idx="9">
                  <c:v>478.91</c:v>
                </c:pt>
                <c:pt idx="10">
                  <c:v>477.27</c:v>
                </c:pt>
                <c:pt idx="11">
                  <c:v>469.23</c:v>
                </c:pt>
                <c:pt idx="12">
                  <c:v>459.82</c:v>
                </c:pt>
                <c:pt idx="13">
                  <c:v>457.58</c:v>
                </c:pt>
                <c:pt idx="14">
                  <c:v>455.1</c:v>
                </c:pt>
                <c:pt idx="15">
                  <c:v>452.45</c:v>
                </c:pt>
                <c:pt idx="16">
                  <c:v>451.67</c:v>
                </c:pt>
                <c:pt idx="17">
                  <c:v>350</c:v>
                </c:pt>
                <c:pt idx="18">
                  <c:v>450</c:v>
                </c:pt>
                <c:pt idx="19">
                  <c:v>450</c:v>
                </c:pt>
                <c:pt idx="20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FD-466E-8387-010CD681B8A1}"/>
            </c:ext>
          </c:extLst>
        </c:ser>
        <c:ser>
          <c:idx val="1"/>
          <c:order val="1"/>
          <c:tx>
            <c:v>NBHK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FOEX!$C$11:$C$31</c:f>
              <c:numCache>
                <c:formatCode>d\-mmm\-yy</c:formatCode>
                <c:ptCount val="21"/>
                <c:pt idx="0">
                  <c:v>37026</c:v>
                </c:pt>
                <c:pt idx="1">
                  <c:v>37033</c:v>
                </c:pt>
                <c:pt idx="2">
                  <c:v>37040</c:v>
                </c:pt>
                <c:pt idx="3">
                  <c:v>37047</c:v>
                </c:pt>
                <c:pt idx="4">
                  <c:v>37054</c:v>
                </c:pt>
                <c:pt idx="5">
                  <c:v>37061</c:v>
                </c:pt>
                <c:pt idx="6">
                  <c:v>37068</c:v>
                </c:pt>
                <c:pt idx="7">
                  <c:v>37075</c:v>
                </c:pt>
                <c:pt idx="8">
                  <c:v>37082</c:v>
                </c:pt>
                <c:pt idx="9">
                  <c:v>37089</c:v>
                </c:pt>
                <c:pt idx="10">
                  <c:v>37096</c:v>
                </c:pt>
                <c:pt idx="11">
                  <c:v>37103</c:v>
                </c:pt>
                <c:pt idx="12">
                  <c:v>37110</c:v>
                </c:pt>
                <c:pt idx="13">
                  <c:v>37117</c:v>
                </c:pt>
                <c:pt idx="14">
                  <c:v>37124</c:v>
                </c:pt>
                <c:pt idx="15">
                  <c:v>37131</c:v>
                </c:pt>
                <c:pt idx="16">
                  <c:v>37138</c:v>
                </c:pt>
                <c:pt idx="17">
                  <c:v>37149</c:v>
                </c:pt>
                <c:pt idx="18">
                  <c:v>37145</c:v>
                </c:pt>
                <c:pt idx="19">
                  <c:v>37152</c:v>
                </c:pt>
                <c:pt idx="20">
                  <c:v>37159</c:v>
                </c:pt>
              </c:numCache>
            </c:numRef>
          </c:cat>
          <c:val>
            <c:numRef>
              <c:f>FOEX!$F$11:$F$31</c:f>
              <c:numCache>
                <c:formatCode>General</c:formatCode>
                <c:ptCount val="21"/>
                <c:pt idx="0">
                  <c:v>497.16</c:v>
                </c:pt>
                <c:pt idx="1">
                  <c:v>490.16</c:v>
                </c:pt>
                <c:pt idx="2">
                  <c:v>477.39</c:v>
                </c:pt>
                <c:pt idx="3">
                  <c:v>465.59</c:v>
                </c:pt>
                <c:pt idx="4">
                  <c:v>456.26</c:v>
                </c:pt>
                <c:pt idx="5">
                  <c:v>450.7</c:v>
                </c:pt>
                <c:pt idx="6">
                  <c:v>440.86</c:v>
                </c:pt>
                <c:pt idx="7">
                  <c:v>422.03</c:v>
                </c:pt>
                <c:pt idx="8">
                  <c:v>411.92</c:v>
                </c:pt>
                <c:pt idx="9">
                  <c:v>408.25</c:v>
                </c:pt>
                <c:pt idx="10">
                  <c:v>408.5</c:v>
                </c:pt>
                <c:pt idx="11">
                  <c:v>402.09</c:v>
                </c:pt>
                <c:pt idx="12">
                  <c:v>396.85</c:v>
                </c:pt>
                <c:pt idx="13">
                  <c:v>398.45</c:v>
                </c:pt>
                <c:pt idx="14">
                  <c:v>401.96</c:v>
                </c:pt>
                <c:pt idx="15">
                  <c:v>402.14</c:v>
                </c:pt>
                <c:pt idx="16">
                  <c:v>401.34</c:v>
                </c:pt>
                <c:pt idx="17">
                  <c:v>400</c:v>
                </c:pt>
                <c:pt idx="18">
                  <c:v>398</c:v>
                </c:pt>
                <c:pt idx="19">
                  <c:v>400.07</c:v>
                </c:pt>
                <c:pt idx="20">
                  <c:v>404.96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FD-466E-8387-010CD681B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3450048"/>
        <c:axId val="-2074856544"/>
      </c:lineChart>
      <c:dateAx>
        <c:axId val="-2113450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92184458941769198"/>
              <c:y val="0.82620320855615004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PT"/>
          </a:p>
        </c:txPr>
        <c:crossAx val="-2074856544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-2074856544"/>
        <c:scaling>
          <c:orientation val="minMax"/>
          <c:max val="600"/>
          <c:min val="38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$/mton</a:t>
                </a:r>
              </a:p>
            </c:rich>
          </c:tx>
          <c:layout>
            <c:manualLayout>
              <c:xMode val="edge"/>
              <c:yMode val="edge"/>
              <c:x val="1.00200498849749E-2"/>
              <c:y val="0.398395721925134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PT"/>
          </a:p>
        </c:txPr>
        <c:crossAx val="-2113450048"/>
        <c:crosses val="autoZero"/>
        <c:crossBetween val="between"/>
        <c:majorUnit val="3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PT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19050</xdr:rowOff>
    </xdr:from>
    <xdr:to>
      <xdr:col>0</xdr:col>
      <xdr:colOff>0</xdr:colOff>
      <xdr:row>45</xdr:row>
      <xdr:rowOff>19050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114300</xdr:colOff>
      <xdr:row>20</xdr:row>
      <xdr:rowOff>95250</xdr:rowOff>
    </xdr:from>
    <xdr:to>
      <xdr:col>14</xdr:col>
      <xdr:colOff>352425</xdr:colOff>
      <xdr:row>43</xdr:row>
      <xdr:rowOff>85725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0.3784</cdr:x>
      <cdr:y>0.08046</cdr:y>
    </cdr:from>
    <cdr:to>
      <cdr:x>0.7184</cdr:x>
      <cdr:y>0.1121</cdr:y>
    </cdr:to>
    <cdr:sp macro="" textlink="">
      <cdr:nvSpPr>
        <cdr:cNvPr id="204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80703" y="291344"/>
          <a:ext cx="249366" cy="113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0.51588</cdr:x>
      <cdr:y>0.22672</cdr:y>
    </cdr:from>
    <cdr:to>
      <cdr:x>0.54916</cdr:x>
      <cdr:y>0.28682</cdr:y>
    </cdr:to>
    <cdr:sp macro="" textlink="">
      <cdr:nvSpPr>
        <cdr:cNvPr id="205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81534" y="815138"/>
          <a:ext cx="24410" cy="21527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</a:p>
        <a:p xmlns:a="http://schemas.openxmlformats.org/drawingml/2006/main">
          <a:pPr algn="l" rtl="0">
            <a:defRPr sz="1000"/>
          </a:pPr>
          <a:endParaRPr lang="en-US" sz="17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175" b="0" i="0" u="none" strike="noStrike" baseline="0">
              <a:solidFill>
                <a:srgbClr val="000000"/>
              </a:solidFill>
              <a:latin typeface="Arial"/>
              <a:cs typeface="Arial"/>
            </a:rPr>
            <a:t>SK</a:t>
          </a:r>
        </a:p>
        <a:p xmlns:a="http://schemas.openxmlformats.org/drawingml/2006/main">
          <a:pPr algn="l" rtl="0">
            <a:defRPr sz="1000"/>
          </a:pPr>
          <a:endParaRPr lang="en-US" sz="175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0.51588</cdr:x>
      <cdr:y>0.42626</cdr:y>
    </cdr:from>
    <cdr:to>
      <cdr:x>0.55003</cdr:x>
      <cdr:y>0.49538</cdr:y>
    </cdr:to>
    <cdr:sp macro="" textlink="">
      <cdr:nvSpPr>
        <cdr:cNvPr id="2051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81534" y="1529799"/>
          <a:ext cx="25049" cy="2475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" b="0" i="0" u="none" strike="noStrike" baseline="0">
              <a:solidFill>
                <a:srgbClr val="000000"/>
              </a:solidFill>
              <a:latin typeface="Arial"/>
              <a:cs typeface="Arial"/>
            </a:rPr>
            <a:t>NBHK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0.26358</cdr:x>
      <cdr:y>0.10093</cdr:y>
    </cdr:from>
    <cdr:to>
      <cdr:x>0.83124</cdr:x>
      <cdr:y>0.14254</cdr:y>
    </cdr:to>
    <cdr:sp macro="" textlink="">
      <cdr:nvSpPr>
        <cdr:cNvPr id="409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258451" y="363696"/>
          <a:ext cx="2703505" cy="1486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0.45443</cdr:x>
      <cdr:y>0.29779</cdr:y>
    </cdr:from>
    <cdr:to>
      <cdr:x>0.52916</cdr:x>
      <cdr:y>0.36008</cdr:y>
    </cdr:to>
    <cdr:sp macro="" textlink="">
      <cdr:nvSpPr>
        <cdr:cNvPr id="4098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167398" y="1066844"/>
          <a:ext cx="355878" cy="22250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  <a:endParaRPr lang="en-US" sz="82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SK</a:t>
          </a:r>
        </a:p>
        <a:p xmlns:a="http://schemas.openxmlformats.org/drawingml/2006/main"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0.45443</cdr:x>
      <cdr:y>0.49027</cdr:y>
    </cdr:from>
    <cdr:to>
      <cdr:x>0.54778</cdr:x>
      <cdr:y>0.56789</cdr:y>
    </cdr:to>
    <cdr:sp macro="" textlink="">
      <cdr:nvSpPr>
        <cdr:cNvPr id="409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167398" y="1754346"/>
          <a:ext cx="444555" cy="2772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BHKP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cardo/Desktop/C:/Users/Felienne/Enron/EnronSpreadsheets/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EX Inde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zoomScale="129" workbookViewId="0">
      <selection activeCell="H21" sqref="H21"/>
    </sheetView>
  </sheetViews>
  <sheetFormatPr defaultColWidth="8.85546875" defaultRowHeight="12.75" x14ac:dyDescent="0.2"/>
  <cols>
    <col min="3" max="3" width="12.42578125" customWidth="1"/>
    <col min="5" max="5" width="11.85546875" customWidth="1"/>
    <col min="7" max="7" width="9.5703125" bestFit="1" customWidth="1"/>
    <col min="10" max="11" width="13.42578125" customWidth="1"/>
    <col min="12" max="12" width="13.42578125" hidden="1" customWidth="1"/>
    <col min="13" max="13" width="11.42578125" customWidth="1"/>
    <col min="14" max="14" width="18.28515625" customWidth="1"/>
  </cols>
  <sheetData>
    <row r="1" spans="1:14" x14ac:dyDescent="0.2">
      <c r="A1" s="1" t="s">
        <v>4</v>
      </c>
    </row>
    <row r="2" spans="1:14" x14ac:dyDescent="0.2">
      <c r="A2" s="1" t="s">
        <v>7</v>
      </c>
    </row>
    <row r="3" spans="1:14" x14ac:dyDescent="0.2">
      <c r="A3" s="1" t="s">
        <v>5</v>
      </c>
    </row>
    <row r="4" spans="1:14" x14ac:dyDescent="0.2">
      <c r="A4" s="1"/>
    </row>
    <row r="5" spans="1:14" ht="13.5" thickBot="1" x14ac:dyDescent="0.25"/>
    <row r="6" spans="1:14" ht="13.5" thickBot="1" x14ac:dyDescent="0.25">
      <c r="C6" s="13" t="s">
        <v>0</v>
      </c>
      <c r="D6" s="14" t="s">
        <v>1</v>
      </c>
      <c r="E6" s="14" t="s">
        <v>3</v>
      </c>
      <c r="F6" s="14" t="s">
        <v>2</v>
      </c>
      <c r="G6" s="15" t="s">
        <v>3</v>
      </c>
      <c r="K6" t="s">
        <v>6</v>
      </c>
    </row>
    <row r="7" spans="1:14" ht="13.5" thickBot="1" x14ac:dyDescent="0.25">
      <c r="C7" s="18">
        <v>36998</v>
      </c>
      <c r="D7" s="19">
        <v>586.53</v>
      </c>
      <c r="E7" s="19"/>
      <c r="F7" s="19">
        <v>543.41999999999996</v>
      </c>
      <c r="G7" s="20"/>
      <c r="J7" s="2" t="s">
        <v>0</v>
      </c>
      <c r="K7" s="3" t="s">
        <v>1</v>
      </c>
      <c r="L7" s="3"/>
      <c r="M7" s="4" t="s">
        <v>2</v>
      </c>
    </row>
    <row r="8" spans="1:14" x14ac:dyDescent="0.2">
      <c r="C8" s="21">
        <v>37005</v>
      </c>
      <c r="D8" s="16">
        <v>580.41999999999996</v>
      </c>
      <c r="E8" s="17">
        <f>(D8-D7)/D7</f>
        <v>-1.0417199461238154E-2</v>
      </c>
      <c r="F8" s="16">
        <v>536.53</v>
      </c>
      <c r="G8" s="22">
        <f>(F8-F7)/F7</f>
        <v>-1.2678959184424547E-2</v>
      </c>
      <c r="J8" s="6">
        <v>36892</v>
      </c>
      <c r="K8" s="7">
        <v>708.19200000000001</v>
      </c>
      <c r="L8" s="25"/>
      <c r="M8" s="8"/>
    </row>
    <row r="9" spans="1:14" x14ac:dyDescent="0.2">
      <c r="C9" s="21">
        <v>37013</v>
      </c>
      <c r="D9" s="16">
        <v>577.98</v>
      </c>
      <c r="E9" s="17">
        <f>(D9-D8)/D8</f>
        <v>-4.2038523827572123E-3</v>
      </c>
      <c r="F9" s="16">
        <v>524.57000000000005</v>
      </c>
      <c r="G9" s="22">
        <f t="shared" ref="G9:G18" si="0">(F9-F8)/F8</f>
        <v>-2.2291390975341403E-2</v>
      </c>
      <c r="J9" s="9">
        <v>36923</v>
      </c>
      <c r="K9" s="5">
        <v>677.44500000000005</v>
      </c>
      <c r="L9" s="26">
        <f>(K9-K8)/K8</f>
        <v>-4.341619221905918E-2</v>
      </c>
      <c r="M9" s="10"/>
    </row>
    <row r="10" spans="1:14" x14ac:dyDescent="0.2">
      <c r="C10" s="21">
        <v>37019</v>
      </c>
      <c r="D10" s="16">
        <v>572.04</v>
      </c>
      <c r="E10" s="17">
        <f t="shared" ref="E10:E18" si="1">(D10-D9)/D9</f>
        <v>-1.0277172220492153E-2</v>
      </c>
      <c r="F10" s="16">
        <v>512.04999999999995</v>
      </c>
      <c r="G10" s="22">
        <f t="shared" si="0"/>
        <v>-2.3867167394246897E-2</v>
      </c>
      <c r="J10" s="9">
        <v>36951</v>
      </c>
      <c r="K10" s="5">
        <v>636.16250000000002</v>
      </c>
      <c r="L10" s="26">
        <f t="shared" ref="L10:L16" si="2">(K10-K9)/K9</f>
        <v>-6.0938526374834892E-2</v>
      </c>
      <c r="M10" s="10"/>
    </row>
    <row r="11" spans="1:14" x14ac:dyDescent="0.2">
      <c r="C11" s="21">
        <v>37026</v>
      </c>
      <c r="D11" s="16">
        <v>560.19000000000005</v>
      </c>
      <c r="E11" s="17">
        <f t="shared" si="1"/>
        <v>-2.0715334591986417E-2</v>
      </c>
      <c r="F11" s="16">
        <v>497.16</v>
      </c>
      <c r="G11" s="22">
        <f t="shared" si="0"/>
        <v>-2.9079191485206386E-2</v>
      </c>
      <c r="J11" s="9">
        <v>36982</v>
      </c>
      <c r="K11" s="5">
        <v>596.49249999999995</v>
      </c>
      <c r="L11" s="26">
        <f t="shared" si="2"/>
        <v>-6.2358281099561937E-2</v>
      </c>
      <c r="M11" s="10"/>
    </row>
    <row r="12" spans="1:14" x14ac:dyDescent="0.2">
      <c r="C12" s="21">
        <v>37033</v>
      </c>
      <c r="D12" s="16">
        <v>545.22</v>
      </c>
      <c r="E12" s="17">
        <f t="shared" si="1"/>
        <v>-2.6723076099180683E-2</v>
      </c>
      <c r="F12" s="16">
        <v>490.16</v>
      </c>
      <c r="G12" s="22">
        <f t="shared" si="0"/>
        <v>-1.4079974253761365E-2</v>
      </c>
      <c r="J12" s="9">
        <v>37012</v>
      </c>
      <c r="K12" s="5">
        <f>AVERAGE(D9:D13)</f>
        <v>559.12400000000002</v>
      </c>
      <c r="L12" s="26">
        <f t="shared" si="2"/>
        <v>-6.2647057590832958E-2</v>
      </c>
      <c r="M12" s="5">
        <f>AVERAGE(F9:F13)</f>
        <v>500.26599999999996</v>
      </c>
    </row>
    <row r="13" spans="1:14" x14ac:dyDescent="0.2">
      <c r="C13" s="21">
        <v>37040</v>
      </c>
      <c r="D13" s="16">
        <v>540.19000000000005</v>
      </c>
      <c r="E13" s="17">
        <f t="shared" si="1"/>
        <v>-9.2256336891529522E-3</v>
      </c>
      <c r="F13" s="16">
        <v>477.39</v>
      </c>
      <c r="G13" s="22">
        <f t="shared" si="0"/>
        <v>-2.6052717480006607E-2</v>
      </c>
      <c r="J13" s="9">
        <v>37043</v>
      </c>
      <c r="K13" s="5">
        <f>AVERAGE(D14:D17)</f>
        <v>520.88249999999994</v>
      </c>
      <c r="L13" s="26">
        <f t="shared" si="2"/>
        <v>-6.8395382777344707E-2</v>
      </c>
      <c r="M13" s="5">
        <f>AVERAGE(F14:F17)</f>
        <v>453.35249999999996</v>
      </c>
      <c r="N13" s="27"/>
    </row>
    <row r="14" spans="1:14" ht="13.5" thickBot="1" x14ac:dyDescent="0.25">
      <c r="C14" s="21">
        <v>37047</v>
      </c>
      <c r="D14" s="16">
        <v>536.63</v>
      </c>
      <c r="E14" s="17">
        <f t="shared" si="1"/>
        <v>-6.5902737925545799E-3</v>
      </c>
      <c r="F14" s="16">
        <v>465.59</v>
      </c>
      <c r="G14" s="22">
        <f t="shared" si="0"/>
        <v>-2.4717736022958191E-2</v>
      </c>
      <c r="J14" s="9">
        <v>37073</v>
      </c>
      <c r="K14" s="31">
        <f>AVERAGE(D18:D22)</f>
        <v>483.16200000000009</v>
      </c>
      <c r="L14" s="26" t="e">
        <f>(#REF!-K13)/K13</f>
        <v>#REF!</v>
      </c>
      <c r="M14" s="31">
        <f>AVERAGE(F18:F22)</f>
        <v>410.55799999999999</v>
      </c>
      <c r="N14" s="27"/>
    </row>
    <row r="15" spans="1:14" ht="13.5" thickBot="1" x14ac:dyDescent="0.25">
      <c r="C15" s="21">
        <v>37054</v>
      </c>
      <c r="D15" s="16">
        <v>519.9</v>
      </c>
      <c r="E15" s="17">
        <f t="shared" si="1"/>
        <v>-3.1176043083688983E-2</v>
      </c>
      <c r="F15" s="16">
        <v>456.26</v>
      </c>
      <c r="G15" s="22">
        <f t="shared" si="0"/>
        <v>-2.0039090186644869E-2</v>
      </c>
      <c r="J15" s="11">
        <v>37104</v>
      </c>
      <c r="K15" s="31">
        <f>AVERAGE(D23:D26)</f>
        <v>456.23750000000001</v>
      </c>
      <c r="L15" s="26" t="e">
        <f>(K15-#REF!)/#REF!</f>
        <v>#REF!</v>
      </c>
      <c r="M15" s="31">
        <f>AVERAGE(F23:F26)</f>
        <v>399.85</v>
      </c>
      <c r="N15" s="27"/>
    </row>
    <row r="16" spans="1:14" ht="13.5" thickBot="1" x14ac:dyDescent="0.25">
      <c r="C16" s="21">
        <v>37061</v>
      </c>
      <c r="D16" s="16">
        <v>515.5</v>
      </c>
      <c r="E16" s="17">
        <f t="shared" si="1"/>
        <v>-8.4631659934602376E-3</v>
      </c>
      <c r="F16" s="16">
        <v>450.7</v>
      </c>
      <c r="G16" s="22">
        <f t="shared" si="0"/>
        <v>-1.2186034278700747E-2</v>
      </c>
      <c r="J16" s="11">
        <v>37135</v>
      </c>
      <c r="K16" s="32">
        <f>AVERAGE(D27:D31)</f>
        <v>420.334</v>
      </c>
      <c r="L16" s="30">
        <f t="shared" si="2"/>
        <v>-7.8694758760514003E-2</v>
      </c>
      <c r="M16" s="33">
        <f>AVERAGE(F27:F31)</f>
        <v>400.87399999999997</v>
      </c>
    </row>
    <row r="17" spans="3:7" x14ac:dyDescent="0.2">
      <c r="C17" s="21">
        <v>37068</v>
      </c>
      <c r="D17" s="16">
        <v>511.5</v>
      </c>
      <c r="E17" s="17">
        <f t="shared" si="1"/>
        <v>-7.7594568380213386E-3</v>
      </c>
      <c r="F17" s="16">
        <v>440.86</v>
      </c>
      <c r="G17" s="22">
        <f t="shared" si="0"/>
        <v>-2.1832704681606335E-2</v>
      </c>
    </row>
    <row r="18" spans="3:7" x14ac:dyDescent="0.2">
      <c r="C18" s="21">
        <v>37075</v>
      </c>
      <c r="D18" s="16">
        <v>499.55</v>
      </c>
      <c r="E18" s="17">
        <f t="shared" si="1"/>
        <v>-2.3362658846529792E-2</v>
      </c>
      <c r="F18" s="16">
        <v>422.03</v>
      </c>
      <c r="G18" s="22">
        <f t="shared" si="0"/>
        <v>-4.2711972054620607E-2</v>
      </c>
    </row>
    <row r="19" spans="3:7" x14ac:dyDescent="0.2">
      <c r="C19" s="21">
        <v>37082</v>
      </c>
      <c r="D19" s="16">
        <v>490.85</v>
      </c>
      <c r="E19" s="17">
        <f t="shared" ref="E19:E31" si="3">(D19-D18)/D18</f>
        <v>-1.7415674106696002E-2</v>
      </c>
      <c r="F19" s="16">
        <v>411.92</v>
      </c>
      <c r="G19" s="22">
        <f t="shared" ref="G19:G31" si="4">(F19-F18)/F18</f>
        <v>-2.3955642963770247E-2</v>
      </c>
    </row>
    <row r="20" spans="3:7" x14ac:dyDescent="0.2">
      <c r="C20" s="21">
        <v>37089</v>
      </c>
      <c r="D20" s="16">
        <v>478.91</v>
      </c>
      <c r="E20" s="17">
        <f t="shared" si="3"/>
        <v>-2.4325150249567072E-2</v>
      </c>
      <c r="F20" s="16">
        <v>408.25</v>
      </c>
      <c r="G20" s="22">
        <f t="shared" si="4"/>
        <v>-8.9094969897067777E-3</v>
      </c>
    </row>
    <row r="21" spans="3:7" x14ac:dyDescent="0.2">
      <c r="C21" s="21">
        <v>37096</v>
      </c>
      <c r="D21" s="16">
        <v>477.27</v>
      </c>
      <c r="E21" s="17">
        <f t="shared" si="3"/>
        <v>-3.4244430059928652E-3</v>
      </c>
      <c r="F21" s="16">
        <v>408.5</v>
      </c>
      <c r="G21" s="22">
        <f t="shared" si="4"/>
        <v>6.1236987140232701E-4</v>
      </c>
    </row>
    <row r="22" spans="3:7" x14ac:dyDescent="0.2">
      <c r="C22" s="21">
        <v>37103</v>
      </c>
      <c r="D22" s="16">
        <v>469.23</v>
      </c>
      <c r="E22" s="17">
        <f t="shared" si="3"/>
        <v>-1.6845810547488769E-2</v>
      </c>
      <c r="F22" s="16">
        <v>402.09</v>
      </c>
      <c r="G22" s="22">
        <f t="shared" si="4"/>
        <v>-1.5691554467564321E-2</v>
      </c>
    </row>
    <row r="23" spans="3:7" x14ac:dyDescent="0.2">
      <c r="C23" s="21">
        <v>37110</v>
      </c>
      <c r="D23" s="16">
        <v>459.82</v>
      </c>
      <c r="E23" s="17">
        <f t="shared" si="3"/>
        <v>-2.0054131236280769E-2</v>
      </c>
      <c r="F23" s="16">
        <v>396.85</v>
      </c>
      <c r="G23" s="22">
        <f t="shared" si="4"/>
        <v>-1.3031908279240847E-2</v>
      </c>
    </row>
    <row r="24" spans="3:7" x14ac:dyDescent="0.2">
      <c r="C24" s="21">
        <v>37117</v>
      </c>
      <c r="D24" s="16">
        <v>457.58</v>
      </c>
      <c r="E24" s="17">
        <f t="shared" si="3"/>
        <v>-4.8714714453481998E-3</v>
      </c>
      <c r="F24" s="16">
        <v>398.45</v>
      </c>
      <c r="G24" s="22">
        <f t="shared" si="4"/>
        <v>4.0317500314979611E-3</v>
      </c>
    </row>
    <row r="25" spans="3:7" x14ac:dyDescent="0.2">
      <c r="C25" s="21">
        <v>37124</v>
      </c>
      <c r="D25" s="16">
        <v>455.1</v>
      </c>
      <c r="E25" s="17">
        <f t="shared" si="3"/>
        <v>-5.4198172997070712E-3</v>
      </c>
      <c r="F25" s="16">
        <v>401.96</v>
      </c>
      <c r="G25" s="22">
        <f t="shared" si="4"/>
        <v>8.8091353996737135E-3</v>
      </c>
    </row>
    <row r="26" spans="3:7" x14ac:dyDescent="0.2">
      <c r="C26" s="21">
        <v>37131</v>
      </c>
      <c r="D26" s="16">
        <v>452.45</v>
      </c>
      <c r="E26" s="17">
        <f t="shared" si="3"/>
        <v>-5.8228960667985807E-3</v>
      </c>
      <c r="F26" s="16">
        <v>402.14</v>
      </c>
      <c r="G26" s="22">
        <f t="shared" si="4"/>
        <v>4.4780575181611811E-4</v>
      </c>
    </row>
    <row r="27" spans="3:7" x14ac:dyDescent="0.2">
      <c r="C27" s="21">
        <v>37138</v>
      </c>
      <c r="D27" s="16">
        <v>451.67</v>
      </c>
      <c r="E27" s="17">
        <f t="shared" si="3"/>
        <v>-1.7239473975024261E-3</v>
      </c>
      <c r="F27" s="16">
        <v>401.34</v>
      </c>
      <c r="G27" s="22">
        <f t="shared" si="4"/>
        <v>-1.9893569403690542E-3</v>
      </c>
    </row>
    <row r="28" spans="3:7" x14ac:dyDescent="0.2">
      <c r="C28" s="21">
        <v>37149</v>
      </c>
      <c r="D28" s="16">
        <v>350</v>
      </c>
      <c r="E28" s="17">
        <f>(D28-D27)/D27</f>
        <v>-0.22509796975668078</v>
      </c>
      <c r="F28" s="16">
        <v>400</v>
      </c>
      <c r="G28" s="22">
        <f>(F28-F27)/F27</f>
        <v>-3.3388149698509373E-3</v>
      </c>
    </row>
    <row r="29" spans="3:7" x14ac:dyDescent="0.2">
      <c r="C29" s="21">
        <v>37145</v>
      </c>
      <c r="D29" s="16">
        <v>450</v>
      </c>
      <c r="E29" s="17">
        <f>(D29-D27)/D27</f>
        <v>-3.6973896871610153E-3</v>
      </c>
      <c r="F29" s="16">
        <v>398</v>
      </c>
      <c r="G29" s="22">
        <f>(F29-F27)/F27</f>
        <v>-8.3221208950016827E-3</v>
      </c>
    </row>
    <row r="30" spans="3:7" x14ac:dyDescent="0.2">
      <c r="C30" s="21">
        <v>37152</v>
      </c>
      <c r="D30" s="16">
        <v>450</v>
      </c>
      <c r="E30" s="17">
        <f t="shared" si="3"/>
        <v>0</v>
      </c>
      <c r="F30" s="16">
        <v>400.07</v>
      </c>
      <c r="G30" s="22">
        <f t="shared" si="4"/>
        <v>5.2010050251256107E-3</v>
      </c>
    </row>
    <row r="31" spans="3:7" ht="13.5" thickBot="1" x14ac:dyDescent="0.25">
      <c r="C31" s="23">
        <v>37159</v>
      </c>
      <c r="D31" s="34">
        <v>400</v>
      </c>
      <c r="E31" s="28">
        <f t="shared" si="3"/>
        <v>-0.1111111111111111</v>
      </c>
      <c r="F31" s="24">
        <v>404.96</v>
      </c>
      <c r="G31" s="29">
        <f t="shared" si="4"/>
        <v>1.2222860999325085E-2</v>
      </c>
    </row>
    <row r="35" spans="13:13" x14ac:dyDescent="0.2">
      <c r="M35" s="12"/>
    </row>
    <row r="36" spans="13:13" x14ac:dyDescent="0.2">
      <c r="M36" s="12"/>
    </row>
    <row r="37" spans="13:13" x14ac:dyDescent="0.2">
      <c r="M37" s="12"/>
    </row>
    <row r="38" spans="13:13" x14ac:dyDescent="0.2">
      <c r="M38" s="12"/>
    </row>
    <row r="39" spans="13:13" x14ac:dyDescent="0.2">
      <c r="M39" s="1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FOEX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Ricardo</cp:lastModifiedBy>
  <dcterms:created xsi:type="dcterms:W3CDTF">2001-07-10T13:15:45Z</dcterms:created>
  <dcterms:modified xsi:type="dcterms:W3CDTF">2015-12-17T11:05:24Z</dcterms:modified>
</cp:coreProperties>
</file>