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y Drive\"/>
    </mc:Choice>
  </mc:AlternateContent>
  <xr:revisionPtr revIDLastSave="0" documentId="13_ncr:1_{1C43620D-D0DF-4203-A41B-ABCB0283FCC3}" xr6:coauthVersionLast="47" xr6:coauthVersionMax="47" xr10:uidLastSave="{00000000-0000-0000-0000-000000000000}"/>
  <bookViews>
    <workbookView xWindow="1500" yWindow="2415" windowWidth="25920" windowHeight="11295" xr2:uid="{BE5181E0-903E-4DC3-91BA-6ACD15447FDF}"/>
  </bookViews>
  <sheets>
    <sheet name="Music" sheetId="1" r:id="rId1"/>
    <sheet name="Past Shows" sheetId="10" r:id="rId2"/>
    <sheet name="Venue Logos" sheetId="13" r:id="rId3"/>
    <sheet name="Sheet2" sheetId="2" state="hidden" r:id="rId4"/>
  </sheets>
  <definedNames>
    <definedName name="_xlnm._FilterDatabase" localSheetId="1" hidden="1">'Past Shows'!$A$1:$F$232</definedName>
    <definedName name="outcome1">#REF!</definedName>
    <definedName name="outcomes2">#REF!</definedName>
    <definedName name="outcomes3">#REF!</definedName>
    <definedName name="outcomes4">#REF!</definedName>
    <definedName name="outcomes5">#REF!</definedName>
    <definedName name="scores1">#REF!</definedName>
    <definedName name="scores2">#REF!</definedName>
    <definedName name="scores3">#REF!</definedName>
    <definedName name="scores4">#REF!</definedName>
    <definedName name="scores5">#REF!</definedName>
    <definedName name="teams1">#REF!</definedName>
    <definedName name="teams2">#REF!</definedName>
    <definedName name="teams3">#REF!</definedName>
    <definedName name="teams4">#REF!</definedName>
    <definedName name="teams5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4" i="1" l="1" a="1"/>
  <c r="I4" i="1" s="1"/>
  <c r="I21" i="1"/>
  <c r="I26" i="1" a="1"/>
  <c r="I26" i="1" s="1"/>
  <c r="A2" i="2" l="1" a="1"/>
  <c r="A2" i="2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21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  <bk>
      <extLst>
        <ext uri="{3e2802c4-a4d2-4d8b-9148-e3be6c30e623}">
          <xlrd:rvb i="4"/>
        </ext>
      </extLst>
    </bk>
    <bk>
      <extLst>
        <ext uri="{3e2802c4-a4d2-4d8b-9148-e3be6c30e623}">
          <xlrd:rvb i="5"/>
        </ext>
      </extLst>
    </bk>
    <bk>
      <extLst>
        <ext uri="{3e2802c4-a4d2-4d8b-9148-e3be6c30e623}">
          <xlrd:rvb i="6"/>
        </ext>
      </extLst>
    </bk>
    <bk>
      <extLst>
        <ext uri="{3e2802c4-a4d2-4d8b-9148-e3be6c30e623}">
          <xlrd:rvb i="7"/>
        </ext>
      </extLst>
    </bk>
    <bk>
      <extLst>
        <ext uri="{3e2802c4-a4d2-4d8b-9148-e3be6c30e623}">
          <xlrd:rvb i="8"/>
        </ext>
      </extLst>
    </bk>
    <bk>
      <extLst>
        <ext uri="{3e2802c4-a4d2-4d8b-9148-e3be6c30e623}">
          <xlrd:rvb i="9"/>
        </ext>
      </extLst>
    </bk>
    <bk>
      <extLst>
        <ext uri="{3e2802c4-a4d2-4d8b-9148-e3be6c30e623}">
          <xlrd:rvb i="10"/>
        </ext>
      </extLst>
    </bk>
    <bk>
      <extLst>
        <ext uri="{3e2802c4-a4d2-4d8b-9148-e3be6c30e623}">
          <xlrd:rvb i="11"/>
        </ext>
      </extLst>
    </bk>
    <bk>
      <extLst>
        <ext uri="{3e2802c4-a4d2-4d8b-9148-e3be6c30e623}">
          <xlrd:rvb i="12"/>
        </ext>
      </extLst>
    </bk>
    <bk>
      <extLst>
        <ext uri="{3e2802c4-a4d2-4d8b-9148-e3be6c30e623}">
          <xlrd:rvb i="13"/>
        </ext>
      </extLst>
    </bk>
    <bk>
      <extLst>
        <ext uri="{3e2802c4-a4d2-4d8b-9148-e3be6c30e623}">
          <xlrd:rvb i="14"/>
        </ext>
      </extLst>
    </bk>
    <bk>
      <extLst>
        <ext uri="{3e2802c4-a4d2-4d8b-9148-e3be6c30e623}">
          <xlrd:rvb i="15"/>
        </ext>
      </extLst>
    </bk>
    <bk>
      <extLst>
        <ext uri="{3e2802c4-a4d2-4d8b-9148-e3be6c30e623}">
          <xlrd:rvb i="16"/>
        </ext>
      </extLst>
    </bk>
    <bk>
      <extLst>
        <ext uri="{3e2802c4-a4d2-4d8b-9148-e3be6c30e623}">
          <xlrd:rvb i="17"/>
        </ext>
      </extLst>
    </bk>
    <bk>
      <extLst>
        <ext uri="{3e2802c4-a4d2-4d8b-9148-e3be6c30e623}">
          <xlrd:rvb i="18"/>
        </ext>
      </extLst>
    </bk>
    <bk>
      <extLst>
        <ext uri="{3e2802c4-a4d2-4d8b-9148-e3be6c30e623}">
          <xlrd:rvb i="19"/>
        </ext>
      </extLst>
    </bk>
    <bk>
      <extLst>
        <ext uri="{3e2802c4-a4d2-4d8b-9148-e3be6c30e623}">
          <xlrd:rvb i="20"/>
        </ext>
      </extLst>
    </bk>
  </futureMetadata>
  <cellMetadata count="1">
    <bk>
      <rc t="1" v="0"/>
    </bk>
  </cellMetadata>
  <valueMetadata count="21">
    <bk>
      <rc t="2" v="0"/>
    </bk>
    <bk>
      <rc t="2" v="1"/>
    </bk>
    <bk>
      <rc t="2" v="2"/>
    </bk>
    <bk>
      <rc t="2" v="3"/>
    </bk>
    <bk>
      <rc t="2" v="4"/>
    </bk>
    <bk>
      <rc t="2" v="5"/>
    </bk>
    <bk>
      <rc t="2" v="6"/>
    </bk>
    <bk>
      <rc t="2" v="7"/>
    </bk>
    <bk>
      <rc t="2" v="8"/>
    </bk>
    <bk>
      <rc t="2" v="9"/>
    </bk>
    <bk>
      <rc t="2" v="10"/>
    </bk>
    <bk>
      <rc t="2" v="11"/>
    </bk>
    <bk>
      <rc t="2" v="12"/>
    </bk>
    <bk>
      <rc t="2" v="13"/>
    </bk>
    <bk>
      <rc t="2" v="14"/>
    </bk>
    <bk>
      <rc t="2" v="15"/>
    </bk>
    <bk>
      <rc t="2" v="16"/>
    </bk>
    <bk>
      <rc t="2" v="17"/>
    </bk>
    <bk>
      <rc t="2" v="18"/>
    </bk>
    <bk>
      <rc t="2" v="19"/>
    </bk>
    <bk>
      <rc t="2" v="20"/>
    </bk>
  </valueMetadata>
</metadata>
</file>

<file path=xl/sharedStrings.xml><?xml version="1.0" encoding="utf-8"?>
<sst xmlns="http://schemas.openxmlformats.org/spreadsheetml/2006/main" count="843" uniqueCount="291">
  <si>
    <t>5 Points</t>
  </si>
  <si>
    <t>Date</t>
  </si>
  <si>
    <t>Venue</t>
  </si>
  <si>
    <t>Band</t>
  </si>
  <si>
    <t>Harvester</t>
  </si>
  <si>
    <t>Select Venue:</t>
  </si>
  <si>
    <t>Berglund</t>
  </si>
  <si>
    <t>Tickets</t>
  </si>
  <si>
    <t>Yes</t>
  </si>
  <si>
    <t>No</t>
  </si>
  <si>
    <t>Have Tickets For:</t>
  </si>
  <si>
    <t>Grandin Chillage</t>
  </si>
  <si>
    <t>Salem CC</t>
  </si>
  <si>
    <t>Train</t>
  </si>
  <si>
    <t>FloydFest</t>
  </si>
  <si>
    <t>Martin's Shakedown Street Party</t>
  </si>
  <si>
    <t>Martin's</t>
  </si>
  <si>
    <t>Dead Reckoning</t>
  </si>
  <si>
    <t>Tell me Lies</t>
  </si>
  <si>
    <t>Dog Bowl</t>
  </si>
  <si>
    <t>Lazy Man Dub Band</t>
  </si>
  <si>
    <t>Phat Laces</t>
  </si>
  <si>
    <t>Smoky Mountain Christmas Carol</t>
  </si>
  <si>
    <t>HadesTown</t>
  </si>
  <si>
    <t>Riverdance</t>
  </si>
  <si>
    <t>Clue</t>
  </si>
  <si>
    <t>Mrs. Doubtfire</t>
  </si>
  <si>
    <t>Widespread Panic</t>
  </si>
  <si>
    <t>Boston, MA</t>
  </si>
  <si>
    <t>Richmond, VA</t>
  </si>
  <si>
    <t>Show</t>
  </si>
  <si>
    <t>2003 Lollapalooza</t>
  </si>
  <si>
    <t>2003 Warped Tour</t>
  </si>
  <si>
    <t>2003 Ozzfest</t>
  </si>
  <si>
    <t>2004 Warped Tour</t>
  </si>
  <si>
    <t>2004 Ozzfest</t>
  </si>
  <si>
    <t>2008 All Good</t>
  </si>
  <si>
    <t>2010 All Good</t>
  </si>
  <si>
    <t>2013 Lockn</t>
  </si>
  <si>
    <t>2014 Lockn</t>
  </si>
  <si>
    <t>2015 FloydFest</t>
  </si>
  <si>
    <t>2016 FloydFest</t>
  </si>
  <si>
    <t>2017 FloydFest</t>
  </si>
  <si>
    <t>2018 FloydFest</t>
  </si>
  <si>
    <t>2019 FloydFest</t>
  </si>
  <si>
    <t>2021 FloydFest</t>
  </si>
  <si>
    <t>2022 FloydFest</t>
  </si>
  <si>
    <t>2024 FloydFest</t>
  </si>
  <si>
    <t>2025 FloydFest</t>
  </si>
  <si>
    <t>Raleigh, NC</t>
  </si>
  <si>
    <t>All Good Festival</t>
  </si>
  <si>
    <t>Charleston, SC</t>
  </si>
  <si>
    <t>Charlotte, NC</t>
  </si>
  <si>
    <t>Lockn Festival</t>
  </si>
  <si>
    <t>Asheville, NC</t>
  </si>
  <si>
    <t>National Harbor, MD</t>
  </si>
  <si>
    <t>Mean Girls</t>
  </si>
  <si>
    <t>Stomp</t>
  </si>
  <si>
    <t>Johnny Cash Concert Experience</t>
  </si>
  <si>
    <t>Book of Mormon</t>
  </si>
  <si>
    <t>Cirque Dreams Holidaze</t>
  </si>
  <si>
    <t>Tina</t>
  </si>
  <si>
    <t>Magical Cirque Christmas</t>
  </si>
  <si>
    <t>Come From Away</t>
  </si>
  <si>
    <t>Chicago</t>
  </si>
  <si>
    <t>JoJo Hermann w/ Big Chief Juan Pardo</t>
  </si>
  <si>
    <t>5 Points Music Sanctuary</t>
  </si>
  <si>
    <t>Anders Osborne Duo ft. Jonathan Sloane</t>
  </si>
  <si>
    <t>Grace Potter</t>
  </si>
  <si>
    <t>Dustbowl Revival</t>
  </si>
  <si>
    <t>Caitlin Krisko &amp; The Broadcast</t>
  </si>
  <si>
    <t>Grandin Theater</t>
  </si>
  <si>
    <t>Isaac Hadden Organ Trio</t>
  </si>
  <si>
    <t>Melissa Etheridge</t>
  </si>
  <si>
    <t>Dr. Pepper Park</t>
  </si>
  <si>
    <t>Billy Idol</t>
  </si>
  <si>
    <t>Elmwood Amphitheater</t>
  </si>
  <si>
    <t>Allman-Betts Band</t>
  </si>
  <si>
    <t>Roanoke CC</t>
  </si>
  <si>
    <t>Slayer w/ Primus, Ministry, and Phil Anselmo</t>
  </si>
  <si>
    <t>Greensky Bluegrass</t>
  </si>
  <si>
    <t>Willie Nelson</t>
  </si>
  <si>
    <t>Keller Williams</t>
  </si>
  <si>
    <t>Gov't Mule</t>
  </si>
  <si>
    <t>Warren Haynes</t>
  </si>
  <si>
    <t>Blues Traveler</t>
  </si>
  <si>
    <t>Nashville, TN</t>
  </si>
  <si>
    <t>Phish</t>
  </si>
  <si>
    <t>Aerosmith</t>
  </si>
  <si>
    <t>Korn</t>
  </si>
  <si>
    <t>Marilyn Manson</t>
  </si>
  <si>
    <t>George Carlin</t>
  </si>
  <si>
    <t>Damn Yankees</t>
  </si>
  <si>
    <t>Bring in Da Funk, Bring in Da Noise</t>
  </si>
  <si>
    <t>Blue Man Group</t>
  </si>
  <si>
    <t>Vanilla Ice</t>
  </si>
  <si>
    <t>Tiffany</t>
  </si>
  <si>
    <t>Reel Big Fish</t>
  </si>
  <si>
    <t>Salem Memorial Stadium</t>
  </si>
  <si>
    <t>Less Than Jake</t>
  </si>
  <si>
    <t>Roanoke Market Building</t>
  </si>
  <si>
    <t>Hootie and the Blowfish</t>
  </si>
  <si>
    <t>Penn &amp; Teller</t>
  </si>
  <si>
    <t>Tool</t>
  </si>
  <si>
    <t>Philadelphia, PA</t>
  </si>
  <si>
    <t>Hampton, VA</t>
  </si>
  <si>
    <t>Floyd, VA</t>
  </si>
  <si>
    <t>Chris Robinson Brotherhood</t>
  </si>
  <si>
    <t>Bloodkin</t>
  </si>
  <si>
    <t>Keller &amp; The Keels</t>
  </si>
  <si>
    <t>Nathaniel Rateliff &amp; the Night Sweats</t>
  </si>
  <si>
    <t>Grace Potter &amp; The Nocturnals</t>
  </si>
  <si>
    <t>Keller Williams Grateful Grass</t>
  </si>
  <si>
    <t>Jefferson Theater</t>
  </si>
  <si>
    <t>Jefferson Center</t>
  </si>
  <si>
    <t>VT Jazz Ensemble &amp; PHHS Jazz Band</t>
  </si>
  <si>
    <t>Sam Bush</t>
  </si>
  <si>
    <t>Little Feat</t>
  </si>
  <si>
    <t>Wynton Marsalis &amp; Jazz at Lincoln Center Orch.</t>
  </si>
  <si>
    <t>Mountain Walrus</t>
  </si>
  <si>
    <t>Jerry Garcia Band Cover Band</t>
  </si>
  <si>
    <t>Erin Lunsford / Caitlin Krisko</t>
  </si>
  <si>
    <t>Florencia and the Feeling</t>
  </si>
  <si>
    <t>The Spot on Kirk</t>
  </si>
  <si>
    <t>Jstop Latin Soul</t>
  </si>
  <si>
    <t>Duck</t>
  </si>
  <si>
    <t>Copy Cat Syndrome</t>
  </si>
  <si>
    <t>Edwin McCain</t>
  </si>
  <si>
    <t>Sexbruise?</t>
  </si>
  <si>
    <t>Harlem Globetrotters</t>
  </si>
  <si>
    <t>Milk Parlor</t>
  </si>
  <si>
    <t>Parkway</t>
  </si>
  <si>
    <t>Berglund PAC</t>
  </si>
  <si>
    <t>Larry Keel</t>
  </si>
  <si>
    <t>Dr. Bacon</t>
  </si>
  <si>
    <t>Go Fest</t>
  </si>
  <si>
    <t>The Exchange</t>
  </si>
  <si>
    <t>Talking Cake</t>
  </si>
  <si>
    <t>Umphrey's McGee</t>
  </si>
  <si>
    <t>JJ Grey &amp; Mofro</t>
  </si>
  <si>
    <t>Festival Park</t>
  </si>
  <si>
    <t>Elmwood Park</t>
  </si>
  <si>
    <t>Black Label Society / Zakk Sabbath / Dark Chapel</t>
  </si>
  <si>
    <t>Ranford Almond</t>
  </si>
  <si>
    <t>Weird Al Yankovich</t>
  </si>
  <si>
    <t>Big Something - w/ Ranford Almond</t>
  </si>
  <si>
    <t>Journey</t>
  </si>
  <si>
    <t>Spot on Kirk</t>
  </si>
  <si>
    <t>Erin Lunsford Americana Trio</t>
  </si>
  <si>
    <t>Better Than Ezra</t>
  </si>
  <si>
    <t>Collective Soul</t>
  </si>
  <si>
    <t>Tonic</t>
  </si>
  <si>
    <t>Bob Dylan</t>
  </si>
  <si>
    <t>Greensboro Coliseum</t>
  </si>
  <si>
    <t>New York Philharmonic</t>
  </si>
  <si>
    <t>Veruca Salt</t>
  </si>
  <si>
    <t>Bush</t>
  </si>
  <si>
    <t>LJVM Coliseum</t>
  </si>
  <si>
    <t>Monster Magnet</t>
  </si>
  <si>
    <t>Puddle of Mudd</t>
  </si>
  <si>
    <t>Deadsy</t>
  </si>
  <si>
    <t>Staind</t>
  </si>
  <si>
    <t>3 Doors Down</t>
  </si>
  <si>
    <t>Garbage</t>
  </si>
  <si>
    <t>Lit</t>
  </si>
  <si>
    <t>Independence Arena</t>
  </si>
  <si>
    <t>Foo Fighters</t>
  </si>
  <si>
    <t>Red Hot Chili Peppers</t>
  </si>
  <si>
    <t>Third Eye Blind</t>
  </si>
  <si>
    <t>Vertical Herizon</t>
  </si>
  <si>
    <t>Nine Days</t>
  </si>
  <si>
    <t>Godsmack</t>
  </si>
  <si>
    <t>Cold</t>
  </si>
  <si>
    <t>Systematic</t>
  </si>
  <si>
    <t>Jaxx - Springfield, VA</t>
  </si>
  <si>
    <t>Flickerstick</t>
  </si>
  <si>
    <t>Lincoln Center</t>
  </si>
  <si>
    <t>Pietasters</t>
  </si>
  <si>
    <t>Top of the Stairs</t>
  </si>
  <si>
    <t>Snuff</t>
  </si>
  <si>
    <t>All</t>
  </si>
  <si>
    <t>Top Floor Roanoke (Market Bldg)</t>
  </si>
  <si>
    <t>Discount</t>
  </si>
  <si>
    <t>Dave Matthews Band</t>
  </si>
  <si>
    <t>John Mayer</t>
  </si>
  <si>
    <t>Phil Vassar</t>
  </si>
  <si>
    <t>Nas</t>
  </si>
  <si>
    <t>Creed</t>
  </si>
  <si>
    <t>MCI Center - Washington DC</t>
  </si>
  <si>
    <t>Tedeschi-Trucks Band</t>
  </si>
  <si>
    <t>Indecision</t>
  </si>
  <si>
    <t>The Congress</t>
  </si>
  <si>
    <t>Jimmy Herring &amp; the 5 of 7</t>
  </si>
  <si>
    <t>"Weird Al" Yankovich</t>
  </si>
  <si>
    <t>Salt N Pepa</t>
  </si>
  <si>
    <t>Coolio</t>
  </si>
  <si>
    <t>All-4-One</t>
  </si>
  <si>
    <t>Biz Markie</t>
  </si>
  <si>
    <t>Rob Base</t>
  </si>
  <si>
    <t>Tone Loc</t>
  </si>
  <si>
    <t>Kid N Play</t>
  </si>
  <si>
    <t>Victory Stadium</t>
  </si>
  <si>
    <t>Puff Daddy</t>
  </si>
  <si>
    <t>Mace</t>
  </si>
  <si>
    <t>Kingsfest 1999</t>
  </si>
  <si>
    <t>Kings Dominion</t>
  </si>
  <si>
    <t>STS9</t>
  </si>
  <si>
    <t>Nashville River Stages Festival</t>
  </si>
  <si>
    <t>Verizon Wireless - Charlotte</t>
  </si>
  <si>
    <t>Nissan Pavilion</t>
  </si>
  <si>
    <t>Colin Powell</t>
  </si>
  <si>
    <t>David Copperfield</t>
  </si>
  <si>
    <t>Jay Mohr</t>
  </si>
  <si>
    <t>Orpheum Theater</t>
  </si>
  <si>
    <t>Summer Music Games</t>
  </si>
  <si>
    <t>Salem Stadium</t>
  </si>
  <si>
    <t>Dave Chappelle</t>
  </si>
  <si>
    <t>Bob Saget</t>
  </si>
  <si>
    <t>Mark Curry</t>
  </si>
  <si>
    <t>Pauly Shore</t>
  </si>
  <si>
    <t>Lewis Black</t>
  </si>
  <si>
    <t>Daniel Tosh</t>
  </si>
  <si>
    <t>James Earl Jones</t>
  </si>
  <si>
    <t>Al Sharpton</t>
  </si>
  <si>
    <t>Ralph Nader</t>
  </si>
  <si>
    <t>Alton Brown</t>
  </si>
  <si>
    <t>Sesame Street Live</t>
  </si>
  <si>
    <t>Fortinbras</t>
  </si>
  <si>
    <t>Showtimers</t>
  </si>
  <si>
    <t>Roanoke PAC</t>
  </si>
  <si>
    <t>Virginia Tech - Cassell Coliseum</t>
  </si>
  <si>
    <t>Virginia Tech - Burruss Hall</t>
  </si>
  <si>
    <t>Virginia Tech - Squires</t>
  </si>
  <si>
    <t>Virginia Tech - Lane Stadium</t>
  </si>
  <si>
    <t>Metallica</t>
  </si>
  <si>
    <t>Pantera</t>
  </si>
  <si>
    <t>Suicidal Tendencies</t>
  </si>
  <si>
    <t>Marvin's Mountaintop, WV</t>
  </si>
  <si>
    <t>Raleigh, NC (Alltel)</t>
  </si>
  <si>
    <t>New York, NY (Ambassador Theater)</t>
  </si>
  <si>
    <t>Arrington, VA (Lockn' Farm)</t>
  </si>
  <si>
    <t>Asheville, NC (ISIS Music Hall)</t>
  </si>
  <si>
    <t>New York, NY (Marquis Theater)</t>
  </si>
  <si>
    <t>Raleigh, NC (The Ritz)</t>
  </si>
  <si>
    <t>New York, NY (St. John's Cathedral)</t>
  </si>
  <si>
    <t>Savannah, GA (Enmarket Arena)</t>
  </si>
  <si>
    <t>Carbon Leaf</t>
  </si>
  <si>
    <t>Griefcat</t>
  </si>
  <si>
    <t>Squirrel Nut Zippers</t>
  </si>
  <si>
    <t>Holy Rollers</t>
  </si>
  <si>
    <t>Mountain Walrus w/ Dr. Bacon</t>
  </si>
  <si>
    <t>Billy Strings</t>
  </si>
  <si>
    <t>Roanoke, VA</t>
  </si>
  <si>
    <t>William Shatner</t>
  </si>
  <si>
    <t>Labyrinth</t>
  </si>
  <si>
    <t>Holiday Inn-Tanglewood</t>
  </si>
  <si>
    <t>Martin's St. Pat's Street Party</t>
  </si>
  <si>
    <t>Big Richard</t>
  </si>
  <si>
    <t>Filter / Finger Eleven / Local H</t>
  </si>
  <si>
    <t>Larry the Cable Guy</t>
  </si>
  <si>
    <t>Jackyl &amp; Buckcherry</t>
  </si>
  <si>
    <t>Virginia Electric</t>
  </si>
  <si>
    <t>The Big Debbies</t>
  </si>
  <si>
    <t>Half Moon</t>
  </si>
  <si>
    <t>Surrender Dorothy</t>
  </si>
  <si>
    <t>Ben Trout Band</t>
  </si>
  <si>
    <t>Chillagefest</t>
  </si>
  <si>
    <t>Talking Cake w/ Geezer</t>
  </si>
  <si>
    <t>Dr Pepper Park</t>
  </si>
  <si>
    <t>Lake Street Dive</t>
  </si>
  <si>
    <t>Karla</t>
  </si>
  <si>
    <t>Dave</t>
  </si>
  <si>
    <t>Healyside</t>
  </si>
  <si>
    <t>Forencia &amp; The Feeling</t>
  </si>
  <si>
    <t>Big Something</t>
  </si>
  <si>
    <t>Tom Hamilton</t>
  </si>
  <si>
    <t>Florencia &amp; The Feeling w/ Ripejive</t>
  </si>
  <si>
    <t>Disco Diner</t>
  </si>
  <si>
    <t>Galactic</t>
  </si>
  <si>
    <t>Ben Folds</t>
  </si>
  <si>
    <t>Spafford</t>
  </si>
  <si>
    <t>Big Something - w/ Fungkshui</t>
  </si>
  <si>
    <t>Larry Keel Duo</t>
  </si>
  <si>
    <t>Dogs in a Pile</t>
  </si>
  <si>
    <t>Camp Reckoning</t>
  </si>
  <si>
    <t>NokeFest</t>
  </si>
  <si>
    <t>WAFest</t>
  </si>
  <si>
    <t>Wilderness Adventure</t>
  </si>
  <si>
    <t>Garrett Farms</t>
  </si>
  <si>
    <t>Phat Anchovies</t>
  </si>
  <si>
    <t>Daisy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</si>
</sst>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C00000"/>
        <bgColor indexed="64"/>
      </patternFill>
    </fill>
    <fill>
      <patternFill patternType="solid">
        <fgColor theme="2" tint="-0.749992370372631"/>
        <bgColor indexed="64"/>
      </patternFill>
    </fill>
  </fills>
  <borders count="8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  <border>
      <left/>
      <right style="thin">
        <color theme="4" tint="0.39997558519241921"/>
      </right>
      <top/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52">
    <xf numFmtId="0" fontId="0" fillId="0" borderId="0" xfId="0"/>
    <xf numFmtId="0" fontId="1" fillId="2" borderId="0" xfId="0" applyFont="1" applyFill="1"/>
    <xf numFmtId="0" fontId="0" fillId="0" borderId="5" xfId="0" applyBorder="1"/>
    <xf numFmtId="0" fontId="0" fillId="0" borderId="4" xfId="0" applyBorder="1"/>
    <xf numFmtId="0" fontId="0" fillId="0" borderId="6" xfId="0" applyBorder="1"/>
    <xf numFmtId="0" fontId="0" fillId="0" borderId="1" xfId="0" applyBorder="1"/>
    <xf numFmtId="0" fontId="0" fillId="0" borderId="2" xfId="0" applyBorder="1"/>
    <xf numFmtId="0" fontId="0" fillId="0" borderId="3" xfId="0" applyBorder="1"/>
    <xf numFmtId="14" fontId="0" fillId="0" borderId="4" xfId="0" applyNumberFormat="1" applyBorder="1"/>
    <xf numFmtId="14" fontId="0" fillId="0" borderId="0" xfId="0" applyNumberFormat="1"/>
    <xf numFmtId="0" fontId="1" fillId="2" borderId="1" xfId="0" applyFont="1" applyFill="1" applyBorder="1"/>
    <xf numFmtId="0" fontId="1" fillId="2" borderId="2" xfId="0" applyFont="1" applyFill="1" applyBorder="1"/>
    <xf numFmtId="0" fontId="1" fillId="2" borderId="3" xfId="0" applyFont="1" applyFill="1" applyBorder="1"/>
    <xf numFmtId="14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3" fillId="0" borderId="0" xfId="0" applyFont="1"/>
    <xf numFmtId="0" fontId="0" fillId="0" borderId="0" xfId="0" applyAlignment="1">
      <alignment horizontal="left"/>
    </xf>
    <xf numFmtId="14" fontId="0" fillId="3" borderId="4" xfId="0" applyNumberFormat="1" applyFill="1" applyBorder="1"/>
    <xf numFmtId="0" fontId="0" fillId="3" borderId="5" xfId="0" applyFill="1" applyBorder="1"/>
    <xf numFmtId="0" fontId="0" fillId="4" borderId="0" xfId="0" applyFill="1"/>
    <xf numFmtId="14" fontId="0" fillId="5" borderId="4" xfId="0" applyNumberFormat="1" applyFill="1" applyBorder="1"/>
    <xf numFmtId="0" fontId="0" fillId="5" borderId="5" xfId="0" applyFill="1" applyBorder="1"/>
    <xf numFmtId="14" fontId="0" fillId="0" borderId="1" xfId="0" applyNumberFormat="1" applyBorder="1"/>
    <xf numFmtId="0" fontId="0" fillId="5" borderId="2" xfId="0" applyFill="1" applyBorder="1"/>
    <xf numFmtId="0" fontId="0" fillId="5" borderId="0" xfId="0" applyFill="1"/>
    <xf numFmtId="14" fontId="5" fillId="4" borderId="0" xfId="1" applyNumberFormat="1" applyFill="1" applyAlignment="1">
      <alignment vertical="center"/>
    </xf>
    <xf numFmtId="0" fontId="5" fillId="4" borderId="0" xfId="1" applyFill="1" applyAlignment="1"/>
    <xf numFmtId="14" fontId="5" fillId="4" borderId="0" xfId="1" applyNumberFormat="1" applyFill="1" applyAlignment="1"/>
    <xf numFmtId="0" fontId="0" fillId="4" borderId="0" xfId="0" applyFill="1" applyAlignment="1">
      <alignment vertical="center"/>
    </xf>
    <xf numFmtId="0" fontId="0" fillId="4" borderId="0" xfId="0" applyFill="1" applyAlignment="1">
      <alignment horizontal="center"/>
    </xf>
    <xf numFmtId="0" fontId="0" fillId="0" borderId="7" xfId="0" applyBorder="1"/>
    <xf numFmtId="14" fontId="0" fillId="5" borderId="0" xfId="0" applyNumberFormat="1" applyFill="1"/>
    <xf numFmtId="14" fontId="0" fillId="6" borderId="0" xfId="0" applyNumberFormat="1" applyFill="1"/>
    <xf numFmtId="0" fontId="0" fillId="6" borderId="0" xfId="0" applyFill="1"/>
    <xf numFmtId="14" fontId="0" fillId="3" borderId="1" xfId="0" applyNumberFormat="1" applyFill="1" applyBorder="1"/>
    <xf numFmtId="0" fontId="0" fillId="3" borderId="2" xfId="0" applyFill="1" applyBorder="1"/>
    <xf numFmtId="0" fontId="0" fillId="3" borderId="0" xfId="0" applyFill="1"/>
    <xf numFmtId="0" fontId="5" fillId="4" borderId="0" xfId="1" applyFill="1" applyAlignment="1">
      <alignment horizontal="center" vertical="center"/>
    </xf>
    <xf numFmtId="0" fontId="0" fillId="8" borderId="0" xfId="0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5" fillId="4" borderId="0" xfId="1" applyFill="1" applyAlignment="1">
      <alignment horizontal="center"/>
    </xf>
    <xf numFmtId="14" fontId="5" fillId="7" borderId="0" xfId="1" applyNumberFormat="1" applyFill="1" applyAlignment="1">
      <alignment horizontal="center"/>
    </xf>
    <xf numFmtId="0" fontId="0" fillId="0" borderId="0" xfId="0" applyAlignment="1">
      <alignment horizontal="center"/>
    </xf>
    <xf numFmtId="14" fontId="5" fillId="0" borderId="0" xfId="1" applyNumberFormat="1" applyAlignment="1">
      <alignment horizontal="center"/>
    </xf>
    <xf numFmtId="0" fontId="5" fillId="0" borderId="0" xfId="1" applyAlignment="1">
      <alignment horizontal="center" vertical="center"/>
    </xf>
    <xf numFmtId="0" fontId="5" fillId="0" borderId="0" xfId="1" applyFill="1" applyBorder="1" applyAlignment="1">
      <alignment horizontal="center"/>
    </xf>
    <xf numFmtId="0" fontId="5" fillId="0" borderId="0" xfId="1" applyAlignment="1">
      <alignment horizontal="center"/>
    </xf>
    <xf numFmtId="0" fontId="2" fillId="0" borderId="2" xfId="0" applyFont="1" applyBorder="1" applyAlignment="1">
      <alignment horizontal="center"/>
    </xf>
    <xf numFmtId="0" fontId="0" fillId="4" borderId="0" xfId="0" applyFill="1" applyAlignment="1">
      <alignment horizontal="center"/>
    </xf>
    <xf numFmtId="14" fontId="5" fillId="4" borderId="0" xfId="1" applyNumberFormat="1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1" fillId="2" borderId="3" xfId="0" applyFont="1" applyFill="1" applyBorder="1" applyAlignment="1">
      <alignment horizontal="center"/>
    </xf>
  </cellXfs>
  <cellStyles count="2">
    <cellStyle name="Hyperlink" xfId="1" builtinId="8"/>
    <cellStyle name="Normal" xfId="0" builtinId="0"/>
  </cellStyles>
  <dxfs count="9">
    <dxf>
      <fill>
        <patternFill patternType="solid">
          <fgColor indexed="64"/>
          <bgColor rgb="FFFFFF00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ill>
        <patternFill patternType="solid">
          <fgColor indexed="64"/>
          <bgColor rgb="FFFFFF00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theme="4" tint="0.39997558519241921"/>
        </top>
        <bottom/>
      </border>
    </dxf>
    <dxf>
      <fill>
        <patternFill patternType="none">
          <fgColor indexed="64"/>
          <bgColor auto="1"/>
        </patternFill>
      </fill>
    </dxf>
    <dxf>
      <border outline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  <dxf>
      <fill>
        <patternFill patternType="none">
          <fgColor indexed="64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4"/>
          <bgColor theme="4"/>
        </patternFill>
      </fill>
    </dxf>
  </dxfs>
  <tableStyles count="0" defaultTableStyle="TableStyleMedium2" defaultPivotStyle="PivotStyleLight16"/>
  <colors>
    <mruColors>
      <color rgb="FF5A1414"/>
      <color rgb="FFFFC20F"/>
      <color rgb="FFFFFF00"/>
      <color rgb="FFFFB612"/>
      <color rgb="FFB0B7BC"/>
      <color rgb="FF0076B6"/>
      <color rgb="FF6476B6"/>
      <color rgb="FFE31837"/>
      <color rgb="FF002244"/>
      <color rgb="FFFB4F1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microsoft.com/office/2017/06/relationships/rdRichValueTypes" Target="richData/rdRichValueTyp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microsoft.com/office/2017/06/relationships/rdRichValueStructure" Target="richData/rdrichvaluestructure.xml"/><Relationship Id="rId5" Type="http://schemas.openxmlformats.org/officeDocument/2006/relationships/theme" Target="theme/theme1.xml"/><Relationship Id="rId10" Type="http://schemas.microsoft.com/office/2017/06/relationships/rdRichValue" Target="richData/rdrichvalue.xml"/><Relationship Id="rId4" Type="http://schemas.openxmlformats.org/officeDocument/2006/relationships/worksheet" Target="worksheets/sheet4.xml"/><Relationship Id="rId9" Type="http://schemas.microsoft.com/office/2022/10/relationships/richValueRel" Target="richData/richValueRel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485775</xdr:colOff>
      <xdr:row>9</xdr:row>
      <xdr:rowOff>161925</xdr:rowOff>
    </xdr:from>
    <xdr:to>
      <xdr:col>12</xdr:col>
      <xdr:colOff>790575</xdr:colOff>
      <xdr:row>11</xdr:row>
      <xdr:rowOff>85725</xdr:rowOff>
    </xdr:to>
    <xdr:sp macro="" textlink="">
      <xdr:nvSpPr>
        <xdr:cNvPr id="2049" name="AutoShape 1" descr="FloydFest 26 - Daydream - July 22-26, 2026">
          <a:extLst>
            <a:ext uri="{FF2B5EF4-FFF2-40B4-BE49-F238E27FC236}">
              <a16:creationId xmlns:a16="http://schemas.microsoft.com/office/drawing/2014/main" id="{96A663AC-81B5-E09A-E761-170360BFC23E}"/>
            </a:ext>
          </a:extLst>
        </xdr:cNvPr>
        <xdr:cNvSpPr>
          <a:spLocks noChangeAspect="1" noChangeArrowheads="1"/>
        </xdr:cNvSpPr>
      </xdr:nvSpPr>
      <xdr:spPr bwMode="auto">
        <a:xfrm>
          <a:off x="13268325" y="2647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12</xdr:col>
      <xdr:colOff>19050</xdr:colOff>
      <xdr:row>21</xdr:row>
      <xdr:rowOff>76200</xdr:rowOff>
    </xdr:from>
    <xdr:to>
      <xdr:col>12</xdr:col>
      <xdr:colOff>323850</xdr:colOff>
      <xdr:row>23</xdr:row>
      <xdr:rowOff>0</xdr:rowOff>
    </xdr:to>
    <xdr:sp macro="" textlink="">
      <xdr:nvSpPr>
        <xdr:cNvPr id="2" name="AutoShape 2">
          <a:extLst>
            <a:ext uri="{FF2B5EF4-FFF2-40B4-BE49-F238E27FC236}">
              <a16:creationId xmlns:a16="http://schemas.microsoft.com/office/drawing/2014/main" id="{A2E33247-61BF-4989-A9C3-3B10852E6333}"/>
            </a:ext>
          </a:extLst>
        </xdr:cNvPr>
        <xdr:cNvSpPr>
          <a:spLocks noChangeAspect="1" noChangeArrowheads="1"/>
        </xdr:cNvSpPr>
      </xdr:nvSpPr>
      <xdr:spPr bwMode="auto">
        <a:xfrm>
          <a:off x="12334875" y="4086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7</xdr:row>
      <xdr:rowOff>114300</xdr:rowOff>
    </xdr:to>
    <xdr:sp macro="" textlink="">
      <xdr:nvSpPr>
        <xdr:cNvPr id="3" name="AutoShape 2">
          <a:extLst>
            <a:ext uri="{FF2B5EF4-FFF2-40B4-BE49-F238E27FC236}">
              <a16:creationId xmlns:a16="http://schemas.microsoft.com/office/drawing/2014/main" id="{F16C9187-4440-4554-B2EC-1AE913D9C8ED}"/>
            </a:ext>
          </a:extLst>
        </xdr:cNvPr>
        <xdr:cNvSpPr>
          <a:spLocks noChangeAspect="1" noChangeArrowheads="1"/>
        </xdr:cNvSpPr>
      </xdr:nvSpPr>
      <xdr:spPr bwMode="auto">
        <a:xfrm>
          <a:off x="12315825" y="4010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richData/_rels/richValueRel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0" Type="http://schemas.openxmlformats.org/officeDocument/2006/relationships/image" Target="../media/image20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21">
  <rv s="0">
    <v>0</v>
    <v>5</v>
  </rv>
  <rv s="0">
    <v>1</v>
    <v>5</v>
  </rv>
  <rv s="0">
    <v>2</v>
    <v>5</v>
  </rv>
  <rv s="0">
    <v>3</v>
    <v>5</v>
  </rv>
  <rv s="0">
    <v>4</v>
    <v>5</v>
  </rv>
  <rv s="0">
    <v>5</v>
    <v>5</v>
  </rv>
  <rv s="0">
    <v>1</v>
    <v>4</v>
  </rv>
  <rv s="0">
    <v>6</v>
    <v>5</v>
  </rv>
  <rv s="0">
    <v>7</v>
    <v>5</v>
  </rv>
  <rv s="0">
    <v>8</v>
    <v>5</v>
  </rv>
  <rv s="0">
    <v>9</v>
    <v>5</v>
  </rv>
  <rv s="0">
    <v>10</v>
    <v>5</v>
  </rv>
  <rv s="0">
    <v>11</v>
    <v>5</v>
  </rv>
  <rv s="0">
    <v>12</v>
    <v>5</v>
  </rv>
  <rv s="0">
    <v>13</v>
    <v>5</v>
  </rv>
  <rv s="0">
    <v>14</v>
    <v>5</v>
  </rv>
  <rv s="0">
    <v>15</v>
    <v>5</v>
  </rv>
  <rv s="0">
    <v>16</v>
    <v>5</v>
  </rv>
  <rv s="0">
    <v>17</v>
    <v>5</v>
  </rv>
  <rv s="0">
    <v>18</v>
    <v>5</v>
  </rv>
  <rv s="0">
    <v>19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  <rel r:id="rId3"/>
  <rel r:id="rId4"/>
  <rel r:id="rId5"/>
  <rel r:id="rId6"/>
  <rel r:id="rId7"/>
  <rel r:id="rId8"/>
  <rel r:id="rId9"/>
  <rel r:id="rId10"/>
  <rel r:id="rId11"/>
  <rel r:id="rId12"/>
  <rel r:id="rId13"/>
  <rel r:id="rId14"/>
  <rel r:id="rId15"/>
  <rel r:id="rId16"/>
  <rel r:id="rId17"/>
  <rel r:id="rId18"/>
  <rel r:id="rId19"/>
  <rel r:id="rId20"/>
</richValueRel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CB1A648-91CB-42B5-AE98-AAF8316E5BC9}" name="Table1" displayName="Table1" ref="B2:G63" totalsRowShown="0" headerRowDxfId="8" dataDxfId="7" tableBorderDxfId="6">
  <autoFilter ref="B2:G63" xr:uid="{FCB1A648-91CB-42B5-AE98-AAF8316E5BC9}"/>
  <sortState xmlns:xlrd2="http://schemas.microsoft.com/office/spreadsheetml/2017/richdata2" ref="B3:G63">
    <sortCondition ref="B2:B63"/>
  </sortState>
  <tableColumns count="6">
    <tableColumn id="1" xr3:uid="{A5DD8317-E3A8-4A6F-95EF-2E6F1F98CEBC}" name="Date" dataDxfId="5"/>
    <tableColumn id="2" xr3:uid="{0E37EC1F-9C9F-4282-927B-84856AC02AEB}" name="Band" dataDxfId="4"/>
    <tableColumn id="4" xr3:uid="{DB4B1789-F3C8-4228-9839-DE35A80425DD}" name="Dave" dataDxfId="3"/>
    <tableColumn id="6" xr3:uid="{2E8EB213-0794-478F-9E2F-573536B2E30D}" name="Karla" dataDxfId="0"/>
    <tableColumn id="5" xr3:uid="{AA8EEAFA-472D-46D9-AF11-0E072E725161}" name="Daisy" dataDxfId="1"/>
    <tableColumn id="3" xr3:uid="{578968FA-2E38-43F2-913D-915C41B10656}" name="Venue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salemciviccenter.com/calendar.aspx?CID=26" TargetMode="External"/><Relationship Id="rId3" Type="http://schemas.openxmlformats.org/officeDocument/2006/relationships/hyperlink" Target="https://www.grandintheatre.com/shows?tag=Live%20Music" TargetMode="External"/><Relationship Id="rId7" Type="http://schemas.openxmlformats.org/officeDocument/2006/relationships/hyperlink" Target="https://parkwaybrewing.com/the-tasting-room/calendar/" TargetMode="External"/><Relationship Id="rId2" Type="http://schemas.openxmlformats.org/officeDocument/2006/relationships/hyperlink" Target="https://www.martinsdowntown.com/live-music" TargetMode="External"/><Relationship Id="rId1" Type="http://schemas.openxmlformats.org/officeDocument/2006/relationships/hyperlink" Target="https://www.harvester-music.com/" TargetMode="External"/><Relationship Id="rId6" Type="http://schemas.openxmlformats.org/officeDocument/2006/relationships/hyperlink" Target="https://www.jeffcenter.org/events" TargetMode="External"/><Relationship Id="rId11" Type="http://schemas.openxmlformats.org/officeDocument/2006/relationships/table" Target="../tables/table1.xml"/><Relationship Id="rId5" Type="http://schemas.openxmlformats.org/officeDocument/2006/relationships/hyperlink" Target="https://www.5pointsmusic.com/events/live-events/" TargetMode="External"/><Relationship Id="rId10" Type="http://schemas.openxmlformats.org/officeDocument/2006/relationships/drawing" Target="../drawings/drawing1.xml"/><Relationship Id="rId4" Type="http://schemas.openxmlformats.org/officeDocument/2006/relationships/hyperlink" Target="https://berglundcenter.live/events" TargetMode="External"/><Relationship Id="rId9" Type="http://schemas.openxmlformats.org/officeDocument/2006/relationships/hyperlink" Target="https://www.thespotonkirk.org/shows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5pointsmusic.com/events/live-events/" TargetMode="External"/><Relationship Id="rId2" Type="http://schemas.openxmlformats.org/officeDocument/2006/relationships/hyperlink" Target="https://www.martinsdowntown.com/live-music" TargetMode="External"/><Relationship Id="rId1" Type="http://schemas.openxmlformats.org/officeDocument/2006/relationships/hyperlink" Target="https://www.harvester-music.com/" TargetMode="External"/><Relationship Id="rId4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083AFF-DF47-4415-847B-12E5CC8118DD}">
  <dimension ref="B1:M1048048"/>
  <sheetViews>
    <sheetView tabSelected="1" topLeftCell="C1" workbookViewId="0">
      <selection activeCell="I26" sqref="I26"/>
    </sheetView>
  </sheetViews>
  <sheetFormatPr defaultRowHeight="15" x14ac:dyDescent="0.25"/>
  <cols>
    <col min="1" max="1" width="2.5703125" customWidth="1"/>
    <col min="2" max="2" width="10.7109375" style="3" bestFit="1" customWidth="1"/>
    <col min="3" max="3" width="48.140625" style="2" bestFit="1" customWidth="1"/>
    <col min="4" max="4" width="9.42578125" style="2" bestFit="1" customWidth="1"/>
    <col min="5" max="6" width="9.42578125" style="2" customWidth="1"/>
    <col min="7" max="7" width="22" style="4" bestFit="1" customWidth="1"/>
    <col min="8" max="8" width="1.85546875" customWidth="1"/>
    <col min="9" max="9" width="20.85546875" bestFit="1" customWidth="1"/>
    <col min="10" max="10" width="42.28515625" bestFit="1" customWidth="1"/>
    <col min="11" max="11" width="15.85546875" bestFit="1" customWidth="1"/>
    <col min="12" max="12" width="1.5703125" customWidth="1"/>
    <col min="13" max="13" width="17.7109375" bestFit="1" customWidth="1"/>
    <col min="14" max="14" width="42.28515625" bestFit="1" customWidth="1"/>
    <col min="15" max="15" width="9.140625" customWidth="1"/>
    <col min="16" max="16" width="15.7109375" bestFit="1" customWidth="1"/>
  </cols>
  <sheetData>
    <row r="1" spans="2:13" x14ac:dyDescent="0.25">
      <c r="B1"/>
      <c r="C1"/>
      <c r="D1"/>
      <c r="E1"/>
      <c r="F1"/>
      <c r="G1"/>
    </row>
    <row r="2" spans="2:13" ht="15.75" x14ac:dyDescent="0.25">
      <c r="B2" s="1" t="s">
        <v>1</v>
      </c>
      <c r="C2" s="1" t="s">
        <v>3</v>
      </c>
      <c r="D2" s="1" t="s">
        <v>271</v>
      </c>
      <c r="E2" s="1" t="s">
        <v>270</v>
      </c>
      <c r="F2" s="1" t="s">
        <v>290</v>
      </c>
      <c r="G2" s="1" t="s">
        <v>2</v>
      </c>
      <c r="I2" s="15" t="s">
        <v>10</v>
      </c>
    </row>
    <row r="3" spans="2:13" x14ac:dyDescent="0.25">
      <c r="B3" s="17">
        <v>46077</v>
      </c>
      <c r="C3" s="18" t="s">
        <v>24</v>
      </c>
      <c r="D3" s="18" t="s">
        <v>8</v>
      </c>
      <c r="E3" s="18" t="s">
        <v>8</v>
      </c>
      <c r="F3" s="18" t="s">
        <v>8</v>
      </c>
      <c r="G3" s="18" t="s">
        <v>6</v>
      </c>
      <c r="I3" s="10" t="s">
        <v>1</v>
      </c>
      <c r="J3" s="11" t="s">
        <v>3</v>
      </c>
      <c r="K3" s="51" t="s">
        <v>2</v>
      </c>
    </row>
    <row r="4" spans="2:13" x14ac:dyDescent="0.25">
      <c r="B4" s="17">
        <v>46081</v>
      </c>
      <c r="C4" s="18" t="s">
        <v>267</v>
      </c>
      <c r="D4" s="18" t="s">
        <v>8</v>
      </c>
      <c r="E4" s="18" t="s">
        <v>8</v>
      </c>
      <c r="F4" s="18" t="s">
        <v>8</v>
      </c>
      <c r="G4" s="18" t="s">
        <v>147</v>
      </c>
      <c r="I4" s="13" cm="1">
        <f t="array" ref="I4:K16">_xlfn.CHOOSECOLS(_xlfn._xlws.FILTER(Table1[],Table1[Dave]="Yes"),1,2,6)</f>
        <v>46077</v>
      </c>
      <c r="J4" s="16" t="str">
        <v>Riverdance</v>
      </c>
      <c r="K4" s="14" t="str">
        <v>Berglund</v>
      </c>
      <c r="M4" s="40" t="e" vm="1">
        <v>#VALUE!</v>
      </c>
    </row>
    <row r="5" spans="2:13" x14ac:dyDescent="0.25">
      <c r="B5" s="20">
        <v>46082</v>
      </c>
      <c r="C5" s="21" t="s">
        <v>139</v>
      </c>
      <c r="D5" s="21" t="s">
        <v>9</v>
      </c>
      <c r="E5" s="21" t="s">
        <v>9</v>
      </c>
      <c r="F5" s="21" t="s">
        <v>9</v>
      </c>
      <c r="G5" s="21" t="s">
        <v>4</v>
      </c>
      <c r="I5" s="13">
        <v>46081</v>
      </c>
      <c r="J5" t="str">
        <v>Talking Cake w/ Geezer</v>
      </c>
      <c r="K5" s="14" t="str">
        <v>Spot on Kirk</v>
      </c>
      <c r="M5" s="40"/>
    </row>
    <row r="6" spans="2:13" x14ac:dyDescent="0.25">
      <c r="B6" s="8">
        <v>46085</v>
      </c>
      <c r="C6" s="2" t="s">
        <v>115</v>
      </c>
      <c r="D6" s="2" t="s">
        <v>9</v>
      </c>
      <c r="E6" s="2" t="s">
        <v>9</v>
      </c>
      <c r="F6" s="2" t="s">
        <v>9</v>
      </c>
      <c r="G6" s="2" t="s">
        <v>114</v>
      </c>
      <c r="I6" s="13">
        <v>46128</v>
      </c>
      <c r="J6" s="16" t="str">
        <v>William Shatner</v>
      </c>
      <c r="K6" s="14" t="str">
        <v>Berglund</v>
      </c>
    </row>
    <row r="7" spans="2:13" x14ac:dyDescent="0.25">
      <c r="B7" s="8">
        <v>46085</v>
      </c>
      <c r="C7" s="2" t="s">
        <v>280</v>
      </c>
      <c r="D7" s="2" t="s">
        <v>9</v>
      </c>
      <c r="E7" s="2" t="s">
        <v>9</v>
      </c>
      <c r="F7" s="2" t="s">
        <v>9</v>
      </c>
      <c r="G7" s="2" t="s">
        <v>0</v>
      </c>
      <c r="I7" s="13">
        <v>46139</v>
      </c>
      <c r="J7" s="16" t="str">
        <v>Clue</v>
      </c>
      <c r="K7" s="14" t="str">
        <v>Berglund</v>
      </c>
      <c r="M7" s="41" t="e" vm="2">
        <v>#VALUE!</v>
      </c>
    </row>
    <row r="8" spans="2:13" x14ac:dyDescent="0.25">
      <c r="B8" s="20">
        <v>46088</v>
      </c>
      <c r="C8" s="21" t="s">
        <v>250</v>
      </c>
      <c r="D8" s="21" t="s">
        <v>9</v>
      </c>
      <c r="E8" s="21" t="s">
        <v>9</v>
      </c>
      <c r="F8" s="21" t="s">
        <v>9</v>
      </c>
      <c r="G8" s="21" t="s">
        <v>0</v>
      </c>
      <c r="I8" s="13">
        <v>46172</v>
      </c>
      <c r="J8" s="16" t="str">
        <v>Big Something - w/ Ranford Almond</v>
      </c>
      <c r="K8" s="14" t="str">
        <v>5 Points</v>
      </c>
      <c r="M8" s="41"/>
    </row>
    <row r="9" spans="2:13" x14ac:dyDescent="0.25">
      <c r="B9" s="8">
        <v>46092</v>
      </c>
      <c r="C9" s="2" t="s">
        <v>129</v>
      </c>
      <c r="D9" s="2" t="s">
        <v>9</v>
      </c>
      <c r="E9" s="2" t="s">
        <v>9</v>
      </c>
      <c r="F9" s="2" t="s">
        <v>9</v>
      </c>
      <c r="G9" s="2" t="s">
        <v>6</v>
      </c>
      <c r="I9" s="13">
        <v>46183</v>
      </c>
      <c r="J9" s="16" t="str">
        <v>Mrs. Doubtfire</v>
      </c>
      <c r="K9" s="14" t="str">
        <v>Berglund</v>
      </c>
    </row>
    <row r="10" spans="2:13" x14ac:dyDescent="0.25">
      <c r="B10" s="8">
        <v>46095</v>
      </c>
      <c r="C10" s="2" t="s">
        <v>256</v>
      </c>
      <c r="D10" s="2" t="s">
        <v>9</v>
      </c>
      <c r="E10" s="2" t="s">
        <v>9</v>
      </c>
      <c r="F10" s="2" t="s">
        <v>9</v>
      </c>
      <c r="G10" s="2" t="s">
        <v>16</v>
      </c>
      <c r="I10" s="13">
        <v>46217</v>
      </c>
      <c r="J10" s="16" t="str">
        <v>Billy Strings</v>
      </c>
      <c r="K10" s="14" t="str">
        <v>Berglund</v>
      </c>
      <c r="M10" s="42" t="e" vm="3">
        <v>#VALUE!</v>
      </c>
    </row>
    <row r="11" spans="2:13" x14ac:dyDescent="0.25">
      <c r="B11" s="8">
        <v>46098</v>
      </c>
      <c r="C11" s="2" t="s">
        <v>258</v>
      </c>
      <c r="D11" s="2" t="s">
        <v>9</v>
      </c>
      <c r="E11" s="2" t="s">
        <v>9</v>
      </c>
      <c r="F11" s="2" t="s">
        <v>9</v>
      </c>
      <c r="G11" s="2" t="s">
        <v>12</v>
      </c>
      <c r="I11" s="13">
        <v>46225</v>
      </c>
      <c r="J11" s="16" t="str">
        <v>FloydFest</v>
      </c>
      <c r="K11" s="14" t="str">
        <v>Festival Park</v>
      </c>
      <c r="M11" s="42"/>
    </row>
    <row r="12" spans="2:13" x14ac:dyDescent="0.25">
      <c r="B12" s="8">
        <v>46099</v>
      </c>
      <c r="C12" s="2" t="s">
        <v>257</v>
      </c>
      <c r="D12" s="2" t="s">
        <v>9</v>
      </c>
      <c r="E12" s="2" t="s">
        <v>9</v>
      </c>
      <c r="F12" s="2" t="s">
        <v>9</v>
      </c>
      <c r="G12" s="2" t="s">
        <v>71</v>
      </c>
      <c r="I12" s="13">
        <v>46226</v>
      </c>
      <c r="J12" s="16" t="str">
        <v>FloydFest</v>
      </c>
      <c r="K12" s="14" t="str">
        <v>Festival Park</v>
      </c>
    </row>
    <row r="13" spans="2:13" x14ac:dyDescent="0.25">
      <c r="B13" s="8">
        <v>46102</v>
      </c>
      <c r="C13" s="2" t="s">
        <v>116</v>
      </c>
      <c r="D13" s="2" t="s">
        <v>9</v>
      </c>
      <c r="E13" s="2" t="s">
        <v>9</v>
      </c>
      <c r="F13" s="2" t="s">
        <v>9</v>
      </c>
      <c r="G13" s="2" t="s">
        <v>114</v>
      </c>
      <c r="I13" s="13">
        <v>46227</v>
      </c>
      <c r="J13" s="16" t="str">
        <v>FloydFest</v>
      </c>
      <c r="K13" s="14" t="str">
        <v>Festival Park</v>
      </c>
      <c r="M13" s="43" t="e" vm="4">
        <v>#VALUE!</v>
      </c>
    </row>
    <row r="14" spans="2:13" x14ac:dyDescent="0.25">
      <c r="B14" s="20">
        <v>46102</v>
      </c>
      <c r="C14" s="21" t="s">
        <v>276</v>
      </c>
      <c r="D14" s="21" t="s">
        <v>9</v>
      </c>
      <c r="E14" s="21" t="s">
        <v>9</v>
      </c>
      <c r="F14" s="21" t="s">
        <v>9</v>
      </c>
      <c r="G14" s="21" t="s">
        <v>147</v>
      </c>
      <c r="I14" s="13">
        <v>46228</v>
      </c>
      <c r="J14" s="16" t="str">
        <v>FloydFest</v>
      </c>
      <c r="K14" s="14" t="str">
        <v>Festival Park</v>
      </c>
      <c r="M14" s="43"/>
    </row>
    <row r="15" spans="2:13" x14ac:dyDescent="0.25">
      <c r="B15" s="8">
        <v>46108</v>
      </c>
      <c r="C15" s="2" t="s">
        <v>261</v>
      </c>
      <c r="D15" s="2" t="s">
        <v>9</v>
      </c>
      <c r="E15" s="2" t="s">
        <v>9</v>
      </c>
      <c r="F15" s="2" t="s">
        <v>9</v>
      </c>
      <c r="G15" s="2" t="s">
        <v>11</v>
      </c>
      <c r="I15" s="13">
        <v>46229</v>
      </c>
      <c r="J15" s="16" t="str">
        <v>FloydFest</v>
      </c>
      <c r="K15" s="14" t="str">
        <v>Festival Park</v>
      </c>
    </row>
    <row r="16" spans="2:13" x14ac:dyDescent="0.25">
      <c r="B16" s="8">
        <v>46110</v>
      </c>
      <c r="C16" s="2" t="s">
        <v>133</v>
      </c>
      <c r="D16" s="2" t="s">
        <v>9</v>
      </c>
      <c r="E16" s="2" t="s">
        <v>9</v>
      </c>
      <c r="F16" s="2" t="s">
        <v>9</v>
      </c>
      <c r="G16" s="2" t="s">
        <v>147</v>
      </c>
      <c r="I16" s="13">
        <v>46346</v>
      </c>
      <c r="J16" t="str">
        <v>Labyrinth</v>
      </c>
      <c r="K16" s="14" t="str">
        <v>Berglund</v>
      </c>
      <c r="M16" s="44" t="e" vm="5">
        <v>#VALUE!</v>
      </c>
    </row>
    <row r="17" spans="2:13" x14ac:dyDescent="0.25">
      <c r="B17" s="8">
        <v>46115</v>
      </c>
      <c r="C17" s="2" t="s">
        <v>277</v>
      </c>
      <c r="D17" s="2" t="s">
        <v>9</v>
      </c>
      <c r="E17" s="2" t="s">
        <v>9</v>
      </c>
      <c r="F17" s="2" t="s">
        <v>9</v>
      </c>
      <c r="G17" s="2" t="s">
        <v>0</v>
      </c>
      <c r="I17" s="13"/>
      <c r="K17" s="14"/>
      <c r="M17" s="44"/>
    </row>
    <row r="18" spans="2:13" x14ac:dyDescent="0.25">
      <c r="B18" s="8">
        <v>46118</v>
      </c>
      <c r="C18" s="2" t="s">
        <v>283</v>
      </c>
      <c r="D18" s="2" t="s">
        <v>9</v>
      </c>
      <c r="E18" s="2" t="s">
        <v>9</v>
      </c>
      <c r="F18" s="2" t="s">
        <v>9</v>
      </c>
      <c r="G18" s="2" t="s">
        <v>0</v>
      </c>
      <c r="I18" s="13"/>
      <c r="K18" s="14"/>
    </row>
    <row r="19" spans="2:13" x14ac:dyDescent="0.25">
      <c r="B19" s="8">
        <v>46119</v>
      </c>
      <c r="C19" s="2" t="s">
        <v>283</v>
      </c>
      <c r="D19" s="2" t="s">
        <v>9</v>
      </c>
      <c r="E19" s="2" t="s">
        <v>9</v>
      </c>
      <c r="F19" s="2" t="s">
        <v>9</v>
      </c>
      <c r="G19" s="2" t="s">
        <v>0</v>
      </c>
      <c r="I19" s="13"/>
      <c r="K19" s="14"/>
      <c r="M19" s="46" t="e" vm="6">
        <v>#VALUE!</v>
      </c>
    </row>
    <row r="20" spans="2:13" x14ac:dyDescent="0.25">
      <c r="B20" s="20">
        <v>46126</v>
      </c>
      <c r="C20" s="21" t="s">
        <v>117</v>
      </c>
      <c r="D20" s="21" t="s">
        <v>9</v>
      </c>
      <c r="E20" s="21" t="s">
        <v>9</v>
      </c>
      <c r="F20" s="21" t="s">
        <v>9</v>
      </c>
      <c r="G20" s="21" t="s">
        <v>114</v>
      </c>
      <c r="M20" s="46"/>
    </row>
    <row r="21" spans="2:13" x14ac:dyDescent="0.25">
      <c r="B21" s="17">
        <v>46128</v>
      </c>
      <c r="C21" s="18" t="s">
        <v>253</v>
      </c>
      <c r="D21" s="18" t="s">
        <v>8</v>
      </c>
      <c r="E21" s="18" t="s">
        <v>8</v>
      </c>
      <c r="F21" s="18" t="s">
        <v>9</v>
      </c>
      <c r="G21" s="18" t="s">
        <v>6</v>
      </c>
      <c r="I21" s="48" t="e" vm="7">
        <f>VLOOKUP(J24,'Venue Logos'!A:B,2,FALSE)</f>
        <v>#VALUE!</v>
      </c>
      <c r="J21" s="48"/>
      <c r="K21" s="48"/>
    </row>
    <row r="22" spans="2:13" x14ac:dyDescent="0.25">
      <c r="B22" s="8">
        <v>46129</v>
      </c>
      <c r="C22" s="2" t="s">
        <v>246</v>
      </c>
      <c r="D22" s="2" t="s">
        <v>9</v>
      </c>
      <c r="E22" s="2" t="s">
        <v>9</v>
      </c>
      <c r="F22" s="2" t="s">
        <v>9</v>
      </c>
      <c r="G22" s="2" t="s">
        <v>0</v>
      </c>
      <c r="I22" s="48"/>
      <c r="J22" s="48"/>
      <c r="K22" s="48"/>
      <c r="M22" s="49" t="e" vm="8">
        <v>#VALUE!</v>
      </c>
    </row>
    <row r="23" spans="2:13" x14ac:dyDescent="0.25">
      <c r="B23" s="20">
        <v>46129</v>
      </c>
      <c r="C23" s="21" t="s">
        <v>137</v>
      </c>
      <c r="D23" s="21" t="s">
        <v>9</v>
      </c>
      <c r="E23" s="21" t="s">
        <v>9</v>
      </c>
      <c r="F23" s="21" t="s">
        <v>9</v>
      </c>
      <c r="G23" s="21" t="s">
        <v>16</v>
      </c>
      <c r="I23" s="48"/>
      <c r="J23" s="48"/>
      <c r="K23" s="48"/>
      <c r="M23" s="49"/>
    </row>
    <row r="24" spans="2:13" ht="15.75" x14ac:dyDescent="0.25">
      <c r="B24" s="20">
        <v>46130</v>
      </c>
      <c r="C24" s="21" t="s">
        <v>70</v>
      </c>
      <c r="D24" s="21" t="s">
        <v>9</v>
      </c>
      <c r="E24" s="21" t="s">
        <v>9</v>
      </c>
      <c r="F24" s="21" t="s">
        <v>9</v>
      </c>
      <c r="G24" s="21" t="s">
        <v>0</v>
      </c>
      <c r="I24" s="15" t="s">
        <v>5</v>
      </c>
      <c r="J24" s="47" t="s">
        <v>4</v>
      </c>
      <c r="K24" s="47"/>
    </row>
    <row r="25" spans="2:13" x14ac:dyDescent="0.25">
      <c r="B25" s="20">
        <v>46130</v>
      </c>
      <c r="C25" s="21" t="s">
        <v>278</v>
      </c>
      <c r="D25" s="21" t="s">
        <v>9</v>
      </c>
      <c r="E25" s="21" t="s">
        <v>9</v>
      </c>
      <c r="F25" s="21" t="s">
        <v>9</v>
      </c>
      <c r="G25" s="21" t="s">
        <v>141</v>
      </c>
      <c r="I25" s="10" t="s">
        <v>1</v>
      </c>
      <c r="J25" s="11" t="s">
        <v>3</v>
      </c>
      <c r="K25" s="12" t="s">
        <v>7</v>
      </c>
      <c r="M25" s="45" t="e" vm="9">
        <v>#VALUE!</v>
      </c>
    </row>
    <row r="26" spans="2:13" x14ac:dyDescent="0.25">
      <c r="B26" s="8">
        <v>46133</v>
      </c>
      <c r="C26" s="2" t="s">
        <v>73</v>
      </c>
      <c r="D26" s="2" t="s">
        <v>9</v>
      </c>
      <c r="E26" s="2" t="s">
        <v>9</v>
      </c>
      <c r="F26" s="2" t="s">
        <v>9</v>
      </c>
      <c r="G26" s="2" t="s">
        <v>4</v>
      </c>
      <c r="I26" s="13" cm="1">
        <f t="array" ref="I26:K29">_xlfn.CHOOSECOLS(_xlfn._xlws.FILTER(Table1[],Table1[Venue]=J24),1,2,3)</f>
        <v>46082</v>
      </c>
      <c r="J26" s="16" t="str">
        <v>JJ Grey &amp; Mofro</v>
      </c>
      <c r="K26" s="14" t="str">
        <v>No</v>
      </c>
      <c r="M26" s="45"/>
    </row>
    <row r="27" spans="2:13" x14ac:dyDescent="0.25">
      <c r="B27" s="20">
        <v>46136</v>
      </c>
      <c r="C27" s="21" t="s">
        <v>262</v>
      </c>
      <c r="D27" s="21" t="s">
        <v>9</v>
      </c>
      <c r="E27" s="21" t="s">
        <v>9</v>
      </c>
      <c r="F27" s="21" t="s">
        <v>9</v>
      </c>
      <c r="G27" s="21" t="s">
        <v>11</v>
      </c>
      <c r="I27" s="13">
        <v>46133</v>
      </c>
      <c r="J27" s="16" t="str">
        <v>Melissa Etheridge</v>
      </c>
      <c r="K27" s="14" t="str">
        <v>No</v>
      </c>
    </row>
    <row r="28" spans="2:13" x14ac:dyDescent="0.25">
      <c r="B28" s="8">
        <v>46137</v>
      </c>
      <c r="C28" s="2" t="s">
        <v>118</v>
      </c>
      <c r="D28" s="2" t="s">
        <v>9</v>
      </c>
      <c r="E28" s="2" t="s">
        <v>9</v>
      </c>
      <c r="F28" s="2" t="s">
        <v>9</v>
      </c>
      <c r="G28" s="2" t="s">
        <v>114</v>
      </c>
      <c r="I28" s="13">
        <v>46139</v>
      </c>
      <c r="J28" t="str">
        <v>Lake Street Dive</v>
      </c>
      <c r="K28" s="14" t="str">
        <v>No</v>
      </c>
      <c r="M28" s="46" t="e" vm="10">
        <v>#VALUE!</v>
      </c>
    </row>
    <row r="29" spans="2:13" x14ac:dyDescent="0.25">
      <c r="B29" s="17">
        <v>46139</v>
      </c>
      <c r="C29" s="18" t="s">
        <v>25</v>
      </c>
      <c r="D29" s="18" t="s">
        <v>8</v>
      </c>
      <c r="E29" s="18" t="s">
        <v>8</v>
      </c>
      <c r="F29" s="18" t="s">
        <v>8</v>
      </c>
      <c r="G29" s="18" t="s">
        <v>6</v>
      </c>
      <c r="I29" s="13">
        <v>46144</v>
      </c>
      <c r="J29" t="str">
        <v>Ben Folds</v>
      </c>
      <c r="K29" s="14" t="str">
        <v>No</v>
      </c>
      <c r="M29" s="46"/>
    </row>
    <row r="30" spans="2:13" x14ac:dyDescent="0.25">
      <c r="B30" s="8">
        <v>46139</v>
      </c>
      <c r="C30" s="2" t="s">
        <v>269</v>
      </c>
      <c r="D30" s="2" t="s">
        <v>9</v>
      </c>
      <c r="E30" s="2" t="s">
        <v>9</v>
      </c>
      <c r="F30" s="2" t="s">
        <v>9</v>
      </c>
      <c r="G30" s="2" t="s">
        <v>4</v>
      </c>
      <c r="I30" s="13"/>
      <c r="J30" s="16"/>
      <c r="K30" s="14"/>
    </row>
    <row r="31" spans="2:13" x14ac:dyDescent="0.25">
      <c r="B31" s="8">
        <v>46143</v>
      </c>
      <c r="C31" s="2" t="s">
        <v>282</v>
      </c>
      <c r="D31" s="2" t="s">
        <v>9</v>
      </c>
      <c r="E31" s="2" t="s">
        <v>9</v>
      </c>
      <c r="F31" s="2" t="s">
        <v>9</v>
      </c>
      <c r="G31" s="2" t="s">
        <v>16</v>
      </c>
      <c r="I31" s="13"/>
      <c r="K31" s="14"/>
      <c r="M31" s="50" t="e" vm="11">
        <v>#VALUE!</v>
      </c>
    </row>
    <row r="32" spans="2:13" x14ac:dyDescent="0.25">
      <c r="B32" s="8">
        <v>46144</v>
      </c>
      <c r="C32" s="2" t="s">
        <v>279</v>
      </c>
      <c r="D32" s="2" t="s">
        <v>9</v>
      </c>
      <c r="E32" s="2" t="s">
        <v>9</v>
      </c>
      <c r="F32" s="2" t="s">
        <v>9</v>
      </c>
      <c r="G32" s="2" t="s">
        <v>4</v>
      </c>
      <c r="I32" s="13"/>
      <c r="K32" s="14"/>
      <c r="M32" s="50"/>
    </row>
    <row r="33" spans="2:13" x14ac:dyDescent="0.25">
      <c r="B33" s="8">
        <v>46151</v>
      </c>
      <c r="C33" s="2" t="s">
        <v>259</v>
      </c>
      <c r="D33" s="2" t="s">
        <v>9</v>
      </c>
      <c r="E33" s="2" t="s">
        <v>9</v>
      </c>
      <c r="F33" s="2" t="s">
        <v>9</v>
      </c>
      <c r="G33" s="2" t="s">
        <v>12</v>
      </c>
      <c r="I33" s="13"/>
      <c r="K33" s="14"/>
    </row>
    <row r="34" spans="2:13" x14ac:dyDescent="0.25">
      <c r="B34" s="20">
        <v>46154</v>
      </c>
      <c r="C34" s="21" t="s">
        <v>142</v>
      </c>
      <c r="D34" s="21" t="s">
        <v>9</v>
      </c>
      <c r="E34" s="21" t="s">
        <v>9</v>
      </c>
      <c r="F34" s="21" t="s">
        <v>9</v>
      </c>
      <c r="G34" s="21" t="s">
        <v>12</v>
      </c>
      <c r="I34" s="13"/>
      <c r="K34" s="14"/>
      <c r="M34" s="37" t="e" vm="12">
        <v>#VALUE!</v>
      </c>
    </row>
    <row r="35" spans="2:13" x14ac:dyDescent="0.25">
      <c r="B35" s="8">
        <v>46156</v>
      </c>
      <c r="C35" s="2" t="s">
        <v>260</v>
      </c>
      <c r="D35" s="2" t="s">
        <v>9</v>
      </c>
      <c r="E35" s="2" t="s">
        <v>9</v>
      </c>
      <c r="F35" s="2" t="s">
        <v>9</v>
      </c>
      <c r="G35" s="2" t="s">
        <v>12</v>
      </c>
      <c r="I35" s="13"/>
      <c r="K35" s="14"/>
      <c r="M35" s="37"/>
    </row>
    <row r="36" spans="2:13" x14ac:dyDescent="0.25">
      <c r="B36" s="8">
        <v>46157</v>
      </c>
      <c r="C36" s="2" t="s">
        <v>284</v>
      </c>
      <c r="D36" s="2" t="s">
        <v>9</v>
      </c>
      <c r="E36" s="2" t="s">
        <v>9</v>
      </c>
      <c r="F36" s="2" t="s">
        <v>9</v>
      </c>
      <c r="G36" s="2" t="s">
        <v>287</v>
      </c>
      <c r="I36" s="13"/>
      <c r="K36" s="14"/>
    </row>
    <row r="37" spans="2:13" x14ac:dyDescent="0.25">
      <c r="B37" s="8">
        <v>46158</v>
      </c>
      <c r="C37" s="2" t="s">
        <v>284</v>
      </c>
      <c r="D37" s="2" t="s">
        <v>9</v>
      </c>
      <c r="E37" s="2" t="s">
        <v>9</v>
      </c>
      <c r="F37" s="2" t="s">
        <v>9</v>
      </c>
      <c r="G37" s="2" t="s">
        <v>287</v>
      </c>
      <c r="I37" s="13"/>
      <c r="K37" s="14"/>
      <c r="M37" s="38" t="e" vm="13">
        <v>#VALUE!</v>
      </c>
    </row>
    <row r="38" spans="2:13" x14ac:dyDescent="0.25">
      <c r="B38" s="8">
        <v>46159</v>
      </c>
      <c r="C38" s="2" t="s">
        <v>284</v>
      </c>
      <c r="D38" s="2" t="s">
        <v>9</v>
      </c>
      <c r="E38" s="2" t="s">
        <v>9</v>
      </c>
      <c r="F38" s="2" t="s">
        <v>9</v>
      </c>
      <c r="G38" s="2" t="s">
        <v>287</v>
      </c>
      <c r="M38" s="38"/>
    </row>
    <row r="39" spans="2:13" x14ac:dyDescent="0.25">
      <c r="B39" s="8">
        <v>46171</v>
      </c>
      <c r="C39" s="2" t="s">
        <v>263</v>
      </c>
      <c r="D39" s="2" t="s">
        <v>9</v>
      </c>
      <c r="E39" s="2" t="s">
        <v>9</v>
      </c>
      <c r="F39" s="2" t="s">
        <v>9</v>
      </c>
      <c r="G39" s="2" t="s">
        <v>11</v>
      </c>
    </row>
    <row r="40" spans="2:13" x14ac:dyDescent="0.25">
      <c r="B40" s="8">
        <v>46171</v>
      </c>
      <c r="C40" s="2" t="s">
        <v>281</v>
      </c>
      <c r="D40" s="2" t="s">
        <v>9</v>
      </c>
      <c r="E40" s="2" t="s">
        <v>9</v>
      </c>
      <c r="F40" s="2" t="s">
        <v>9</v>
      </c>
      <c r="G40" s="2" t="s">
        <v>0</v>
      </c>
      <c r="M40" s="39" t="e" vm="14">
        <v>#VALUE!</v>
      </c>
    </row>
    <row r="41" spans="2:13" x14ac:dyDescent="0.25">
      <c r="B41" s="17">
        <v>46172</v>
      </c>
      <c r="C41" s="18" t="s">
        <v>145</v>
      </c>
      <c r="D41" s="18" t="s">
        <v>8</v>
      </c>
      <c r="E41" s="18" t="s">
        <v>8</v>
      </c>
      <c r="F41" s="18" t="s">
        <v>9</v>
      </c>
      <c r="G41" s="18" t="s">
        <v>0</v>
      </c>
      <c r="M41" s="39"/>
    </row>
    <row r="42" spans="2:13" x14ac:dyDescent="0.25">
      <c r="B42" s="8">
        <v>46176</v>
      </c>
      <c r="C42" s="2" t="s">
        <v>275</v>
      </c>
      <c r="D42" s="2" t="s">
        <v>9</v>
      </c>
      <c r="E42" s="2" t="s">
        <v>9</v>
      </c>
      <c r="F42" s="2" t="s">
        <v>9</v>
      </c>
      <c r="G42" s="2" t="s">
        <v>0</v>
      </c>
    </row>
    <row r="43" spans="2:13" x14ac:dyDescent="0.25">
      <c r="B43" s="20">
        <v>46177</v>
      </c>
      <c r="C43" s="21" t="s">
        <v>146</v>
      </c>
      <c r="D43" s="21" t="s">
        <v>9</v>
      </c>
      <c r="E43" s="21" t="s">
        <v>9</v>
      </c>
      <c r="F43" s="21" t="s">
        <v>9</v>
      </c>
      <c r="G43" s="21" t="s">
        <v>6</v>
      </c>
    </row>
    <row r="44" spans="2:13" x14ac:dyDescent="0.25">
      <c r="B44" s="17">
        <v>46183</v>
      </c>
      <c r="C44" s="18" t="s">
        <v>26</v>
      </c>
      <c r="D44" s="18" t="s">
        <v>8</v>
      </c>
      <c r="E44" s="18" t="s">
        <v>8</v>
      </c>
      <c r="F44" s="18" t="s">
        <v>8</v>
      </c>
      <c r="G44" s="18" t="s">
        <v>6</v>
      </c>
    </row>
    <row r="45" spans="2:13" x14ac:dyDescent="0.25">
      <c r="B45" s="8">
        <v>46185</v>
      </c>
      <c r="C45" s="2" t="s">
        <v>285</v>
      </c>
      <c r="D45" s="2" t="s">
        <v>9</v>
      </c>
      <c r="E45" s="2" t="s">
        <v>9</v>
      </c>
      <c r="F45" s="2" t="s">
        <v>9</v>
      </c>
      <c r="G45" s="2" t="s">
        <v>288</v>
      </c>
    </row>
    <row r="46" spans="2:13" x14ac:dyDescent="0.25">
      <c r="B46" s="8">
        <v>46186</v>
      </c>
      <c r="C46" s="2" t="s">
        <v>285</v>
      </c>
      <c r="D46" s="2" t="s">
        <v>9</v>
      </c>
      <c r="E46" s="2" t="s">
        <v>9</v>
      </c>
      <c r="F46" s="2" t="s">
        <v>9</v>
      </c>
      <c r="G46" s="2" t="s">
        <v>288</v>
      </c>
    </row>
    <row r="47" spans="2:13" x14ac:dyDescent="0.25">
      <c r="B47" s="8">
        <v>46187</v>
      </c>
      <c r="C47" s="2" t="s">
        <v>285</v>
      </c>
      <c r="D47" s="2" t="s">
        <v>9</v>
      </c>
      <c r="E47" s="2" t="s">
        <v>9</v>
      </c>
      <c r="F47" s="2" t="s">
        <v>9</v>
      </c>
      <c r="G47" s="2" t="s">
        <v>288</v>
      </c>
    </row>
    <row r="48" spans="2:13" x14ac:dyDescent="0.25">
      <c r="B48" s="20">
        <v>46199</v>
      </c>
      <c r="C48" s="21" t="s">
        <v>137</v>
      </c>
      <c r="D48" s="21" t="s">
        <v>9</v>
      </c>
      <c r="E48" s="21" t="s">
        <v>9</v>
      </c>
      <c r="F48" s="21" t="s">
        <v>9</v>
      </c>
      <c r="G48" s="21" t="s">
        <v>11</v>
      </c>
    </row>
    <row r="49" spans="2:7" x14ac:dyDescent="0.25">
      <c r="B49" s="17">
        <v>46217</v>
      </c>
      <c r="C49" s="18" t="s">
        <v>251</v>
      </c>
      <c r="D49" s="18" t="s">
        <v>8</v>
      </c>
      <c r="E49" s="18" t="s">
        <v>8</v>
      </c>
      <c r="F49" s="18" t="s">
        <v>8</v>
      </c>
      <c r="G49" s="18" t="s">
        <v>6</v>
      </c>
    </row>
    <row r="50" spans="2:7" x14ac:dyDescent="0.25">
      <c r="B50" s="17">
        <v>46225</v>
      </c>
      <c r="C50" s="18" t="s">
        <v>14</v>
      </c>
      <c r="D50" s="18" t="s">
        <v>8</v>
      </c>
      <c r="E50" s="18" t="s">
        <v>8</v>
      </c>
      <c r="F50" s="18" t="s">
        <v>8</v>
      </c>
      <c r="G50" s="18" t="s">
        <v>140</v>
      </c>
    </row>
    <row r="51" spans="2:7" x14ac:dyDescent="0.25">
      <c r="B51" s="17">
        <v>46226</v>
      </c>
      <c r="C51" s="18" t="s">
        <v>14</v>
      </c>
      <c r="D51" s="18" t="s">
        <v>8</v>
      </c>
      <c r="E51" s="18" t="s">
        <v>8</v>
      </c>
      <c r="F51" s="18" t="s">
        <v>8</v>
      </c>
      <c r="G51" s="18" t="s">
        <v>140</v>
      </c>
    </row>
    <row r="52" spans="2:7" x14ac:dyDescent="0.25">
      <c r="B52" s="17">
        <v>46227</v>
      </c>
      <c r="C52" s="18" t="s">
        <v>14</v>
      </c>
      <c r="D52" s="18" t="s">
        <v>8</v>
      </c>
      <c r="E52" s="18" t="s">
        <v>8</v>
      </c>
      <c r="F52" s="18" t="s">
        <v>8</v>
      </c>
      <c r="G52" s="18" t="s">
        <v>140</v>
      </c>
    </row>
    <row r="53" spans="2:7" x14ac:dyDescent="0.25">
      <c r="B53" s="17">
        <v>46228</v>
      </c>
      <c r="C53" s="18" t="s">
        <v>14</v>
      </c>
      <c r="D53" s="18" t="s">
        <v>8</v>
      </c>
      <c r="E53" s="18" t="s">
        <v>8</v>
      </c>
      <c r="F53" s="18" t="s">
        <v>8</v>
      </c>
      <c r="G53" s="18" t="s">
        <v>140</v>
      </c>
    </row>
    <row r="54" spans="2:7" x14ac:dyDescent="0.25">
      <c r="B54" s="17">
        <v>46229</v>
      </c>
      <c r="C54" s="18" t="s">
        <v>14</v>
      </c>
      <c r="D54" s="18" t="s">
        <v>8</v>
      </c>
      <c r="E54" s="18" t="s">
        <v>8</v>
      </c>
      <c r="F54" s="18" t="s">
        <v>8</v>
      </c>
      <c r="G54" s="18" t="s">
        <v>140</v>
      </c>
    </row>
    <row r="55" spans="2:7" x14ac:dyDescent="0.25">
      <c r="B55" s="8">
        <v>46234</v>
      </c>
      <c r="C55" s="2" t="s">
        <v>264</v>
      </c>
      <c r="D55" s="2" t="s">
        <v>9</v>
      </c>
      <c r="E55" s="2" t="s">
        <v>9</v>
      </c>
      <c r="F55" s="2" t="s">
        <v>9</v>
      </c>
      <c r="G55" s="2" t="s">
        <v>11</v>
      </c>
    </row>
    <row r="56" spans="2:7" x14ac:dyDescent="0.25">
      <c r="B56" s="8">
        <v>46255</v>
      </c>
      <c r="C56" s="2" t="s">
        <v>286</v>
      </c>
      <c r="D56" s="2" t="s">
        <v>9</v>
      </c>
      <c r="E56" s="2" t="s">
        <v>9</v>
      </c>
      <c r="F56" s="2" t="s">
        <v>9</v>
      </c>
      <c r="G56" s="2" t="s">
        <v>287</v>
      </c>
    </row>
    <row r="57" spans="2:7" x14ac:dyDescent="0.25">
      <c r="B57" s="8">
        <v>46256</v>
      </c>
      <c r="C57" s="2" t="s">
        <v>286</v>
      </c>
      <c r="D57" s="2" t="s">
        <v>9</v>
      </c>
      <c r="E57" s="2" t="s">
        <v>9</v>
      </c>
      <c r="F57" s="2" t="s">
        <v>9</v>
      </c>
      <c r="G57" s="2" t="s">
        <v>287</v>
      </c>
    </row>
    <row r="58" spans="2:7" x14ac:dyDescent="0.25">
      <c r="B58" s="8">
        <v>46257</v>
      </c>
      <c r="C58" s="2" t="s">
        <v>286</v>
      </c>
      <c r="D58" s="2" t="s">
        <v>9</v>
      </c>
      <c r="E58" s="2" t="s">
        <v>9</v>
      </c>
      <c r="F58" s="2" t="s">
        <v>9</v>
      </c>
      <c r="G58" s="2" t="s">
        <v>287</v>
      </c>
    </row>
    <row r="59" spans="2:7" x14ac:dyDescent="0.25">
      <c r="B59" s="20">
        <v>46262</v>
      </c>
      <c r="C59" s="21" t="s">
        <v>17</v>
      </c>
      <c r="D59" s="21" t="s">
        <v>9</v>
      </c>
      <c r="E59" s="21" t="s">
        <v>9</v>
      </c>
      <c r="F59" s="21" t="s">
        <v>9</v>
      </c>
      <c r="G59" s="21" t="s">
        <v>11</v>
      </c>
    </row>
    <row r="60" spans="2:7" x14ac:dyDescent="0.25">
      <c r="B60" s="8">
        <v>46290</v>
      </c>
      <c r="C60" s="2" t="s">
        <v>265</v>
      </c>
      <c r="D60" s="2" t="s">
        <v>9</v>
      </c>
      <c r="E60" s="2" t="s">
        <v>9</v>
      </c>
      <c r="F60" s="2" t="s">
        <v>9</v>
      </c>
      <c r="G60" s="2" t="s">
        <v>11</v>
      </c>
    </row>
    <row r="61" spans="2:7" x14ac:dyDescent="0.25">
      <c r="B61" s="20">
        <v>46302</v>
      </c>
      <c r="C61" s="21" t="s">
        <v>144</v>
      </c>
      <c r="D61" s="21" t="s">
        <v>9</v>
      </c>
      <c r="E61" s="21" t="s">
        <v>9</v>
      </c>
      <c r="F61" s="21" t="s">
        <v>9</v>
      </c>
      <c r="G61" s="21" t="s">
        <v>12</v>
      </c>
    </row>
    <row r="62" spans="2:7" x14ac:dyDescent="0.25">
      <c r="B62" s="20">
        <v>46319</v>
      </c>
      <c r="C62" s="21" t="s">
        <v>266</v>
      </c>
      <c r="D62" s="21" t="s">
        <v>9</v>
      </c>
      <c r="E62" s="21" t="s">
        <v>9</v>
      </c>
      <c r="F62" s="21" t="s">
        <v>9</v>
      </c>
      <c r="G62" s="21" t="s">
        <v>11</v>
      </c>
    </row>
    <row r="63" spans="2:7" x14ac:dyDescent="0.25">
      <c r="B63" s="17">
        <v>46346</v>
      </c>
      <c r="C63" s="18" t="s">
        <v>254</v>
      </c>
      <c r="D63" s="18" t="s">
        <v>8</v>
      </c>
      <c r="E63" s="18" t="s">
        <v>8</v>
      </c>
      <c r="F63" s="18" t="s">
        <v>8</v>
      </c>
      <c r="G63" s="18" t="s">
        <v>6</v>
      </c>
    </row>
    <row r="1048048" spans="2:7" x14ac:dyDescent="0.25">
      <c r="B1048048" s="5"/>
      <c r="C1048048" s="6"/>
      <c r="D1048048" s="6"/>
      <c r="E1048048" s="6"/>
      <c r="F1048048" s="6"/>
      <c r="G1048048" s="7"/>
    </row>
  </sheetData>
  <mergeCells count="15">
    <mergeCell ref="J24:K24"/>
    <mergeCell ref="I21:K23"/>
    <mergeCell ref="M19:M20"/>
    <mergeCell ref="M22:M23"/>
    <mergeCell ref="M31:M32"/>
    <mergeCell ref="M34:M35"/>
    <mergeCell ref="M37:M38"/>
    <mergeCell ref="M40:M41"/>
    <mergeCell ref="M4:M5"/>
    <mergeCell ref="M7:M8"/>
    <mergeCell ref="M10:M11"/>
    <mergeCell ref="M13:M14"/>
    <mergeCell ref="M16:M17"/>
    <mergeCell ref="M25:M26"/>
    <mergeCell ref="M28:M29"/>
  </mergeCells>
  <phoneticPr fontId="4" type="noConversion"/>
  <hyperlinks>
    <hyperlink ref="M7:M8" r:id="rId1" display="https://www.harvester-music.com/" xr:uid="{FC378034-49BD-433B-8224-84D498192CB6}"/>
    <hyperlink ref="M4:M5" r:id="rId2" display="https://www.martinsdowntown.com/live-music" xr:uid="{E77BE024-46DA-4E94-AA19-77E31BF8DDBE}"/>
    <hyperlink ref="M13:M14" r:id="rId3" display="https://www.grandintheatre.com/shows?tag=Live%20Music" xr:uid="{5E8B7B2D-D098-49C5-8546-D26E0662A193}"/>
    <hyperlink ref="M16:M17" r:id="rId4" display="https://berglundcenter.live/events" xr:uid="{8452D3B3-BD1D-41F4-91D5-253E0CE44E02}"/>
    <hyperlink ref="M22" r:id="rId5" display="https://www.5pointsmusic.com/events/live-events/" xr:uid="{5CDB5FE4-DE02-4A7E-BC02-C5BC6B23BB28}"/>
    <hyperlink ref="M19:M20" r:id="rId6" display="https://www.jeffcenter.org/events" xr:uid="{81F933E2-A44D-4498-8C8D-C63B2F57CEA1}"/>
    <hyperlink ref="M25" r:id="rId7" display="Parkway" xr:uid="{54F50DBF-2C56-425F-AAAC-12C91841A72C}"/>
    <hyperlink ref="M28" r:id="rId8" display="Salem CC" xr:uid="{E4CEC72C-C3EE-4772-9AA3-E5C869E4C461}"/>
    <hyperlink ref="M34:M35" r:id="rId9" display="https://www.thespotonkirk.org/shows" xr:uid="{C1991955-5CDD-4BB3-A38F-3BEB12FACC39}"/>
  </hyperlinks>
  <pageMargins left="0.7" right="0.7" top="0.75" bottom="0.75" header="0.3" footer="0.3"/>
  <drawing r:id="rId10"/>
  <tableParts count="1">
    <tablePart r:id="rId1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2A25D734-CD7C-4EE1-8A65-6E07969E3EE3}">
          <x14:formula1>
            <xm:f>Sheet2!$A$2:$A$29</xm:f>
          </x14:formula1>
          <xm:sqref>J24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CA0D8E-FA79-4077-B460-6EEB5477932A}">
  <dimension ref="A1:P232"/>
  <sheetViews>
    <sheetView workbookViewId="0">
      <selection activeCell="C1" sqref="C1"/>
    </sheetView>
  </sheetViews>
  <sheetFormatPr defaultRowHeight="15" x14ac:dyDescent="0.25"/>
  <cols>
    <col min="1" max="1" width="20.7109375" bestFit="1" customWidth="1"/>
    <col min="2" max="2" width="40" bestFit="1" customWidth="1"/>
    <col min="3" max="3" width="27.42578125" bestFit="1" customWidth="1"/>
  </cols>
  <sheetData>
    <row r="1" spans="1:16" x14ac:dyDescent="0.25">
      <c r="A1" t="s">
        <v>1</v>
      </c>
      <c r="B1" t="s">
        <v>30</v>
      </c>
      <c r="C1" t="s">
        <v>2</v>
      </c>
    </row>
    <row r="2" spans="1:16" x14ac:dyDescent="0.25">
      <c r="A2" s="9">
        <v>34824</v>
      </c>
      <c r="B2" t="s">
        <v>92</v>
      </c>
      <c r="C2" t="s">
        <v>242</v>
      </c>
    </row>
    <row r="3" spans="1:16" x14ac:dyDescent="0.25">
      <c r="A3" s="9">
        <v>34825</v>
      </c>
      <c r="B3" s="24" t="s">
        <v>154</v>
      </c>
      <c r="C3" t="s">
        <v>176</v>
      </c>
    </row>
    <row r="4" spans="1:16" x14ac:dyDescent="0.25">
      <c r="A4" s="9">
        <v>35138</v>
      </c>
      <c r="B4" t="s">
        <v>211</v>
      </c>
      <c r="C4" t="s">
        <v>229</v>
      </c>
      <c r="O4" t="s">
        <v>111</v>
      </c>
      <c r="P4" t="s">
        <v>14</v>
      </c>
    </row>
    <row r="5" spans="1:16" x14ac:dyDescent="0.25">
      <c r="A5" s="9">
        <v>35216</v>
      </c>
      <c r="B5" t="s">
        <v>91</v>
      </c>
      <c r="C5" t="s">
        <v>229</v>
      </c>
      <c r="O5" t="s">
        <v>82</v>
      </c>
      <c r="P5" t="s">
        <v>14</v>
      </c>
    </row>
    <row r="6" spans="1:16" x14ac:dyDescent="0.25">
      <c r="A6" s="9">
        <v>35527</v>
      </c>
      <c r="B6" t="s">
        <v>156</v>
      </c>
      <c r="C6" t="s">
        <v>78</v>
      </c>
      <c r="O6" t="s">
        <v>112</v>
      </c>
      <c r="P6" t="s">
        <v>14</v>
      </c>
    </row>
    <row r="7" spans="1:16" x14ac:dyDescent="0.25">
      <c r="A7" s="9">
        <v>35527</v>
      </c>
      <c r="B7" t="s">
        <v>155</v>
      </c>
      <c r="C7" t="s">
        <v>78</v>
      </c>
      <c r="O7" t="s">
        <v>107</v>
      </c>
      <c r="P7" t="s">
        <v>14</v>
      </c>
    </row>
    <row r="8" spans="1:16" x14ac:dyDescent="0.25">
      <c r="A8" s="9">
        <v>35822</v>
      </c>
      <c r="B8" t="s">
        <v>88</v>
      </c>
      <c r="C8" t="s">
        <v>78</v>
      </c>
    </row>
    <row r="9" spans="1:16" x14ac:dyDescent="0.25">
      <c r="A9" s="9">
        <v>35865</v>
      </c>
      <c r="B9" t="s">
        <v>202</v>
      </c>
      <c r="C9" t="s">
        <v>78</v>
      </c>
      <c r="N9" s="9">
        <v>42579</v>
      </c>
      <c r="O9" t="s">
        <v>110</v>
      </c>
      <c r="P9" t="s">
        <v>14</v>
      </c>
    </row>
    <row r="10" spans="1:16" x14ac:dyDescent="0.25">
      <c r="A10" s="9">
        <v>35865</v>
      </c>
      <c r="B10" t="s">
        <v>203</v>
      </c>
      <c r="C10" t="s">
        <v>78</v>
      </c>
      <c r="N10" s="9">
        <v>42581</v>
      </c>
      <c r="O10" t="s">
        <v>84</v>
      </c>
      <c r="P10" t="s">
        <v>14</v>
      </c>
    </row>
    <row r="11" spans="1:16" x14ac:dyDescent="0.25">
      <c r="A11" s="9">
        <v>35903</v>
      </c>
      <c r="B11" t="s">
        <v>183</v>
      </c>
      <c r="C11" t="s">
        <v>201</v>
      </c>
      <c r="N11" s="9">
        <v>42581</v>
      </c>
      <c r="O11" t="s">
        <v>82</v>
      </c>
      <c r="P11" t="s">
        <v>14</v>
      </c>
    </row>
    <row r="12" spans="1:16" x14ac:dyDescent="0.25">
      <c r="A12" s="9">
        <v>35938</v>
      </c>
      <c r="B12" t="s">
        <v>57</v>
      </c>
      <c r="C12" t="s">
        <v>213</v>
      </c>
      <c r="N12" s="9">
        <v>42581</v>
      </c>
      <c r="O12" t="s">
        <v>69</v>
      </c>
      <c r="P12" t="s">
        <v>14</v>
      </c>
    </row>
    <row r="13" spans="1:16" x14ac:dyDescent="0.25">
      <c r="A13" s="9">
        <v>35939</v>
      </c>
      <c r="B13" t="s">
        <v>93</v>
      </c>
      <c r="C13" t="s">
        <v>239</v>
      </c>
      <c r="N13" s="9">
        <v>42582</v>
      </c>
      <c r="O13" t="s">
        <v>109</v>
      </c>
      <c r="P13" t="s">
        <v>14</v>
      </c>
    </row>
    <row r="14" spans="1:16" x14ac:dyDescent="0.25">
      <c r="A14" s="9">
        <v>35940</v>
      </c>
      <c r="B14" s="24" t="s">
        <v>154</v>
      </c>
      <c r="C14" t="s">
        <v>244</v>
      </c>
      <c r="N14" s="9">
        <v>42582</v>
      </c>
      <c r="O14" t="s">
        <v>80</v>
      </c>
      <c r="P14" t="s">
        <v>14</v>
      </c>
    </row>
    <row r="15" spans="1:16" x14ac:dyDescent="0.25">
      <c r="A15" s="9">
        <v>36076</v>
      </c>
      <c r="B15" s="24" t="s">
        <v>99</v>
      </c>
      <c r="C15" t="s">
        <v>181</v>
      </c>
      <c r="N15" s="9">
        <v>42582</v>
      </c>
      <c r="O15" t="s">
        <v>108</v>
      </c>
      <c r="P15" t="s">
        <v>14</v>
      </c>
    </row>
    <row r="16" spans="1:16" x14ac:dyDescent="0.25">
      <c r="A16" s="9">
        <v>36076</v>
      </c>
      <c r="B16" s="24" t="s">
        <v>180</v>
      </c>
      <c r="C16" t="s">
        <v>181</v>
      </c>
    </row>
    <row r="17" spans="1:3" x14ac:dyDescent="0.25">
      <c r="A17" s="9">
        <v>36076</v>
      </c>
      <c r="B17" s="24" t="s">
        <v>179</v>
      </c>
      <c r="C17" t="s">
        <v>181</v>
      </c>
    </row>
    <row r="18" spans="1:3" x14ac:dyDescent="0.25">
      <c r="A18" s="9">
        <v>36076</v>
      </c>
      <c r="B18" s="24" t="s">
        <v>182</v>
      </c>
      <c r="C18" t="s">
        <v>181</v>
      </c>
    </row>
    <row r="19" spans="1:3" x14ac:dyDescent="0.25">
      <c r="A19" s="9">
        <v>36249</v>
      </c>
      <c r="B19" t="s">
        <v>210</v>
      </c>
      <c r="C19" t="s">
        <v>230</v>
      </c>
    </row>
    <row r="20" spans="1:3" x14ac:dyDescent="0.25">
      <c r="A20" s="9">
        <v>36252</v>
      </c>
      <c r="B20" t="s">
        <v>90</v>
      </c>
      <c r="C20" t="s">
        <v>157</v>
      </c>
    </row>
    <row r="21" spans="1:3" x14ac:dyDescent="0.25">
      <c r="A21" s="9">
        <v>36252</v>
      </c>
      <c r="B21" t="s">
        <v>158</v>
      </c>
      <c r="C21" t="s">
        <v>157</v>
      </c>
    </row>
    <row r="22" spans="1:3" x14ac:dyDescent="0.25">
      <c r="A22" s="9">
        <v>36357</v>
      </c>
      <c r="B22" t="s">
        <v>204</v>
      </c>
      <c r="C22" t="s">
        <v>205</v>
      </c>
    </row>
    <row r="23" spans="1:3" x14ac:dyDescent="0.25">
      <c r="A23" s="9">
        <v>36375</v>
      </c>
      <c r="B23" t="s">
        <v>214</v>
      </c>
      <c r="C23" t="s">
        <v>215</v>
      </c>
    </row>
    <row r="24" spans="1:3" x14ac:dyDescent="0.25">
      <c r="A24" s="9">
        <v>36383</v>
      </c>
      <c r="B24" s="24" t="s">
        <v>150</v>
      </c>
      <c r="C24" t="s">
        <v>229</v>
      </c>
    </row>
    <row r="25" spans="1:3" x14ac:dyDescent="0.25">
      <c r="A25" s="9">
        <v>36413</v>
      </c>
      <c r="B25" t="s">
        <v>227</v>
      </c>
      <c r="C25" t="s">
        <v>228</v>
      </c>
    </row>
    <row r="26" spans="1:3" x14ac:dyDescent="0.25">
      <c r="A26" s="9">
        <v>36473</v>
      </c>
      <c r="B26" t="s">
        <v>163</v>
      </c>
      <c r="C26" t="s">
        <v>231</v>
      </c>
    </row>
    <row r="27" spans="1:3" x14ac:dyDescent="0.25">
      <c r="A27" s="9">
        <v>36473</v>
      </c>
      <c r="B27" t="s">
        <v>164</v>
      </c>
      <c r="C27" t="s">
        <v>231</v>
      </c>
    </row>
    <row r="28" spans="1:3" x14ac:dyDescent="0.25">
      <c r="A28" s="9">
        <v>36622</v>
      </c>
      <c r="B28" t="s">
        <v>167</v>
      </c>
      <c r="C28" t="s">
        <v>78</v>
      </c>
    </row>
    <row r="29" spans="1:3" x14ac:dyDescent="0.25">
      <c r="A29" s="9">
        <v>36622</v>
      </c>
      <c r="B29" t="s">
        <v>166</v>
      </c>
      <c r="C29" t="s">
        <v>78</v>
      </c>
    </row>
    <row r="30" spans="1:3" x14ac:dyDescent="0.25">
      <c r="A30" s="9">
        <v>36631</v>
      </c>
      <c r="B30" t="s">
        <v>161</v>
      </c>
      <c r="C30" t="s">
        <v>153</v>
      </c>
    </row>
    <row r="31" spans="1:3" x14ac:dyDescent="0.25">
      <c r="A31" s="9">
        <v>36631</v>
      </c>
      <c r="B31" t="s">
        <v>89</v>
      </c>
      <c r="C31" t="s">
        <v>153</v>
      </c>
    </row>
    <row r="32" spans="1:3" x14ac:dyDescent="0.25">
      <c r="A32" s="9">
        <v>36747</v>
      </c>
      <c r="B32" s="24" t="s">
        <v>168</v>
      </c>
      <c r="C32" t="s">
        <v>12</v>
      </c>
    </row>
    <row r="33" spans="1:3" x14ac:dyDescent="0.25">
      <c r="A33" s="9">
        <v>36747</v>
      </c>
      <c r="B33" s="24" t="s">
        <v>169</v>
      </c>
      <c r="C33" t="s">
        <v>12</v>
      </c>
    </row>
    <row r="34" spans="1:3" x14ac:dyDescent="0.25">
      <c r="A34" s="9">
        <v>36747</v>
      </c>
      <c r="B34" s="24" t="s">
        <v>170</v>
      </c>
      <c r="C34" t="s">
        <v>12</v>
      </c>
    </row>
    <row r="35" spans="1:3" x14ac:dyDescent="0.25">
      <c r="A35" s="9">
        <v>36826</v>
      </c>
      <c r="B35" s="24" t="s">
        <v>95</v>
      </c>
      <c r="C35" t="s">
        <v>174</v>
      </c>
    </row>
    <row r="36" spans="1:3" x14ac:dyDescent="0.25">
      <c r="A36" s="9">
        <v>36836</v>
      </c>
      <c r="B36" t="s">
        <v>90</v>
      </c>
      <c r="C36" t="s">
        <v>165</v>
      </c>
    </row>
    <row r="37" spans="1:3" x14ac:dyDescent="0.25">
      <c r="A37" s="9">
        <v>36845</v>
      </c>
      <c r="B37" t="s">
        <v>212</v>
      </c>
      <c r="C37" t="s">
        <v>231</v>
      </c>
    </row>
    <row r="38" spans="1:3" x14ac:dyDescent="0.25">
      <c r="A38" s="9">
        <v>36956</v>
      </c>
      <c r="B38" s="24" t="s">
        <v>171</v>
      </c>
      <c r="C38" t="s">
        <v>12</v>
      </c>
    </row>
    <row r="39" spans="1:3" x14ac:dyDescent="0.25">
      <c r="A39" s="9">
        <v>36956</v>
      </c>
      <c r="B39" s="24" t="s">
        <v>161</v>
      </c>
      <c r="C39" t="s">
        <v>12</v>
      </c>
    </row>
    <row r="40" spans="1:3" x14ac:dyDescent="0.25">
      <c r="A40" s="9">
        <v>36956</v>
      </c>
      <c r="B40" s="24" t="s">
        <v>172</v>
      </c>
      <c r="C40" t="s">
        <v>12</v>
      </c>
    </row>
    <row r="41" spans="1:3" x14ac:dyDescent="0.25">
      <c r="A41" s="9">
        <v>36956</v>
      </c>
      <c r="B41" s="24" t="s">
        <v>173</v>
      </c>
      <c r="C41" t="s">
        <v>12</v>
      </c>
    </row>
    <row r="42" spans="1:3" x14ac:dyDescent="0.25">
      <c r="A42" s="9">
        <v>36978</v>
      </c>
      <c r="B42" t="s">
        <v>224</v>
      </c>
      <c r="C42" t="s">
        <v>231</v>
      </c>
    </row>
    <row r="43" spans="1:3" x14ac:dyDescent="0.25">
      <c r="A43" s="9">
        <v>37147</v>
      </c>
      <c r="B43" s="24" t="s">
        <v>175</v>
      </c>
      <c r="C43" t="s">
        <v>232</v>
      </c>
    </row>
    <row r="44" spans="1:3" x14ac:dyDescent="0.25">
      <c r="A44" s="9">
        <v>37156</v>
      </c>
      <c r="B44" s="24" t="s">
        <v>177</v>
      </c>
      <c r="C44" t="s">
        <v>178</v>
      </c>
    </row>
    <row r="45" spans="1:3" x14ac:dyDescent="0.25">
      <c r="A45" s="9">
        <v>37161</v>
      </c>
      <c r="B45" t="s">
        <v>85</v>
      </c>
      <c r="C45" t="s">
        <v>231</v>
      </c>
    </row>
    <row r="46" spans="1:3" x14ac:dyDescent="0.25">
      <c r="A46" s="9">
        <v>37295</v>
      </c>
      <c r="B46" s="24" t="s">
        <v>187</v>
      </c>
      <c r="C46" t="s">
        <v>188</v>
      </c>
    </row>
    <row r="47" spans="1:3" x14ac:dyDescent="0.25">
      <c r="A47" s="9">
        <v>37380</v>
      </c>
      <c r="B47" t="s">
        <v>207</v>
      </c>
      <c r="C47" t="s">
        <v>86</v>
      </c>
    </row>
    <row r="48" spans="1:3" x14ac:dyDescent="0.25">
      <c r="A48" s="9">
        <v>37454</v>
      </c>
      <c r="B48" t="s">
        <v>159</v>
      </c>
      <c r="C48" t="s">
        <v>78</v>
      </c>
    </row>
    <row r="49" spans="1:3" x14ac:dyDescent="0.25">
      <c r="A49" s="9">
        <v>37454</v>
      </c>
      <c r="B49" t="s">
        <v>160</v>
      </c>
      <c r="C49" t="s">
        <v>78</v>
      </c>
    </row>
    <row r="50" spans="1:3" x14ac:dyDescent="0.25">
      <c r="A50" s="9">
        <v>37454</v>
      </c>
      <c r="B50" t="s">
        <v>89</v>
      </c>
      <c r="C50" t="s">
        <v>78</v>
      </c>
    </row>
    <row r="51" spans="1:3" x14ac:dyDescent="0.25">
      <c r="A51" s="9">
        <v>37662</v>
      </c>
      <c r="B51" t="s">
        <v>216</v>
      </c>
      <c r="C51" t="s">
        <v>231</v>
      </c>
    </row>
    <row r="52" spans="1:3" x14ac:dyDescent="0.25">
      <c r="A52" s="9">
        <v>37713</v>
      </c>
      <c r="B52" t="s">
        <v>222</v>
      </c>
      <c r="C52" t="s">
        <v>231</v>
      </c>
    </row>
    <row r="53" spans="1:3" x14ac:dyDescent="0.25">
      <c r="A53" s="9">
        <v>37720</v>
      </c>
      <c r="B53" t="s">
        <v>220</v>
      </c>
      <c r="C53" t="s">
        <v>231</v>
      </c>
    </row>
    <row r="54" spans="1:3" x14ac:dyDescent="0.25">
      <c r="A54" s="9">
        <v>37720</v>
      </c>
      <c r="B54" t="s">
        <v>221</v>
      </c>
      <c r="C54" t="s">
        <v>231</v>
      </c>
    </row>
    <row r="55" spans="1:3" x14ac:dyDescent="0.25">
      <c r="A55" s="9">
        <v>37736</v>
      </c>
      <c r="B55" t="s">
        <v>27</v>
      </c>
      <c r="C55" t="s">
        <v>49</v>
      </c>
    </row>
    <row r="56" spans="1:3" x14ac:dyDescent="0.25">
      <c r="A56" s="9">
        <v>37737</v>
      </c>
      <c r="B56" t="s">
        <v>27</v>
      </c>
      <c r="C56" t="s">
        <v>49</v>
      </c>
    </row>
    <row r="57" spans="1:3" x14ac:dyDescent="0.25">
      <c r="A57" s="9">
        <v>37830</v>
      </c>
      <c r="B57" t="s">
        <v>32</v>
      </c>
      <c r="C57" t="s">
        <v>208</v>
      </c>
    </row>
    <row r="58" spans="1:3" x14ac:dyDescent="0.25">
      <c r="A58" s="9">
        <v>37834</v>
      </c>
      <c r="B58" t="s">
        <v>31</v>
      </c>
      <c r="C58" t="s">
        <v>209</v>
      </c>
    </row>
    <row r="59" spans="1:3" x14ac:dyDescent="0.25">
      <c r="A59" s="9">
        <v>37857</v>
      </c>
      <c r="B59" t="s">
        <v>33</v>
      </c>
      <c r="C59" t="s">
        <v>208</v>
      </c>
    </row>
    <row r="60" spans="1:3" x14ac:dyDescent="0.25">
      <c r="A60" s="9">
        <v>37902</v>
      </c>
      <c r="B60" t="s">
        <v>219</v>
      </c>
      <c r="C60" t="s">
        <v>231</v>
      </c>
    </row>
    <row r="61" spans="1:3" x14ac:dyDescent="0.25">
      <c r="A61" s="9">
        <v>38201</v>
      </c>
      <c r="B61" t="s">
        <v>34</v>
      </c>
      <c r="C61" t="s">
        <v>208</v>
      </c>
    </row>
    <row r="62" spans="1:3" x14ac:dyDescent="0.25">
      <c r="A62" s="9">
        <v>38230</v>
      </c>
      <c r="B62" t="s">
        <v>35</v>
      </c>
      <c r="C62" t="s">
        <v>238</v>
      </c>
    </row>
    <row r="63" spans="1:3" x14ac:dyDescent="0.25">
      <c r="A63" s="9">
        <v>38272</v>
      </c>
      <c r="B63" t="s">
        <v>217</v>
      </c>
      <c r="C63" t="s">
        <v>231</v>
      </c>
    </row>
    <row r="64" spans="1:3" x14ac:dyDescent="0.25">
      <c r="A64" s="9">
        <v>38272</v>
      </c>
      <c r="B64" t="s">
        <v>218</v>
      </c>
      <c r="C64" t="s">
        <v>231</v>
      </c>
    </row>
    <row r="65" spans="1:4" x14ac:dyDescent="0.25">
      <c r="A65" s="9">
        <v>38300</v>
      </c>
      <c r="B65" t="s">
        <v>97</v>
      </c>
      <c r="C65" t="s">
        <v>232</v>
      </c>
    </row>
    <row r="66" spans="1:4" x14ac:dyDescent="0.25">
      <c r="A66" s="9">
        <v>38413</v>
      </c>
      <c r="B66" t="s">
        <v>223</v>
      </c>
      <c r="C66" t="s">
        <v>231</v>
      </c>
    </row>
    <row r="67" spans="1:4" x14ac:dyDescent="0.25">
      <c r="A67" s="9">
        <v>38462</v>
      </c>
      <c r="B67" t="s">
        <v>27</v>
      </c>
      <c r="C67" t="s">
        <v>49</v>
      </c>
    </row>
    <row r="68" spans="1:4" x14ac:dyDescent="0.25">
      <c r="A68" s="9">
        <v>38595</v>
      </c>
      <c r="B68" s="24" t="s">
        <v>162</v>
      </c>
      <c r="C68" t="s">
        <v>78</v>
      </c>
    </row>
    <row r="69" spans="1:4" x14ac:dyDescent="0.25">
      <c r="A69" s="9">
        <v>38828</v>
      </c>
      <c r="B69" t="s">
        <v>27</v>
      </c>
      <c r="C69" t="s">
        <v>49</v>
      </c>
    </row>
    <row r="70" spans="1:4" x14ac:dyDescent="0.25">
      <c r="A70" s="9">
        <v>38829</v>
      </c>
      <c r="B70" t="s">
        <v>27</v>
      </c>
      <c r="C70" t="s">
        <v>49</v>
      </c>
    </row>
    <row r="71" spans="1:4" x14ac:dyDescent="0.25">
      <c r="A71" s="9">
        <v>39029</v>
      </c>
      <c r="B71" s="24" t="s">
        <v>95</v>
      </c>
      <c r="C71" t="s">
        <v>231</v>
      </c>
    </row>
    <row r="72" spans="1:4" x14ac:dyDescent="0.25">
      <c r="A72" s="9">
        <v>39192</v>
      </c>
      <c r="B72" t="s">
        <v>27</v>
      </c>
      <c r="C72" t="s">
        <v>49</v>
      </c>
    </row>
    <row r="73" spans="1:4" x14ac:dyDescent="0.25">
      <c r="A73" s="9">
        <v>39193</v>
      </c>
      <c r="B73" t="s">
        <v>27</v>
      </c>
      <c r="C73" t="s">
        <v>49</v>
      </c>
    </row>
    <row r="74" spans="1:4" x14ac:dyDescent="0.25">
      <c r="A74" s="9">
        <v>39331</v>
      </c>
      <c r="B74" s="24" t="s">
        <v>183</v>
      </c>
      <c r="C74" t="s">
        <v>233</v>
      </c>
    </row>
    <row r="75" spans="1:4" x14ac:dyDescent="0.25">
      <c r="A75" s="9">
        <v>39331</v>
      </c>
      <c r="B75" s="24" t="s">
        <v>184</v>
      </c>
      <c r="C75" t="s">
        <v>233</v>
      </c>
    </row>
    <row r="76" spans="1:4" x14ac:dyDescent="0.25">
      <c r="A76" s="9">
        <v>39331</v>
      </c>
      <c r="B76" s="24" t="s">
        <v>185</v>
      </c>
      <c r="C76" t="s">
        <v>233</v>
      </c>
    </row>
    <row r="77" spans="1:4" x14ac:dyDescent="0.25">
      <c r="A77" s="9">
        <v>39331</v>
      </c>
      <c r="B77" s="24" t="s">
        <v>186</v>
      </c>
      <c r="C77" t="s">
        <v>233</v>
      </c>
    </row>
    <row r="78" spans="1:4" x14ac:dyDescent="0.25">
      <c r="A78" s="9">
        <v>39563</v>
      </c>
      <c r="B78" t="s">
        <v>27</v>
      </c>
      <c r="C78" t="s">
        <v>49</v>
      </c>
    </row>
    <row r="79" spans="1:4" x14ac:dyDescent="0.25">
      <c r="A79" s="9">
        <v>39564</v>
      </c>
      <c r="B79" t="s">
        <v>27</v>
      </c>
      <c r="C79" t="s">
        <v>49</v>
      </c>
    </row>
    <row r="80" spans="1:4" x14ac:dyDescent="0.25">
      <c r="A80" s="9">
        <v>39641</v>
      </c>
      <c r="B80" t="s">
        <v>27</v>
      </c>
      <c r="C80" t="s">
        <v>237</v>
      </c>
      <c r="D80" t="s">
        <v>50</v>
      </c>
    </row>
    <row r="81" spans="1:4" x14ac:dyDescent="0.25">
      <c r="A81" s="9">
        <v>39745</v>
      </c>
      <c r="B81" t="s">
        <v>27</v>
      </c>
      <c r="C81" t="s">
        <v>51</v>
      </c>
    </row>
    <row r="82" spans="1:4" x14ac:dyDescent="0.25">
      <c r="A82" s="9">
        <v>39746</v>
      </c>
      <c r="B82" t="s">
        <v>27</v>
      </c>
      <c r="C82" t="s">
        <v>51</v>
      </c>
    </row>
    <row r="83" spans="1:4" x14ac:dyDescent="0.25">
      <c r="A83" s="9">
        <v>40097</v>
      </c>
      <c r="B83" t="s">
        <v>27</v>
      </c>
      <c r="C83" t="s">
        <v>49</v>
      </c>
    </row>
    <row r="84" spans="1:4" x14ac:dyDescent="0.25">
      <c r="A84" s="9">
        <v>40144</v>
      </c>
      <c r="B84" t="s">
        <v>27</v>
      </c>
      <c r="C84" t="s">
        <v>51</v>
      </c>
    </row>
    <row r="85" spans="1:4" x14ac:dyDescent="0.25">
      <c r="A85" s="9">
        <v>40145</v>
      </c>
      <c r="B85" t="s">
        <v>27</v>
      </c>
      <c r="C85" t="s">
        <v>51</v>
      </c>
    </row>
    <row r="86" spans="1:4" x14ac:dyDescent="0.25">
      <c r="A86" s="9">
        <v>40291</v>
      </c>
      <c r="B86" t="s">
        <v>27</v>
      </c>
      <c r="C86" t="s">
        <v>49</v>
      </c>
    </row>
    <row r="87" spans="1:4" x14ac:dyDescent="0.25">
      <c r="A87" s="9">
        <v>40292</v>
      </c>
      <c r="B87" t="s">
        <v>27</v>
      </c>
      <c r="C87" t="s">
        <v>49</v>
      </c>
    </row>
    <row r="88" spans="1:4" x14ac:dyDescent="0.25">
      <c r="A88" s="9">
        <v>40298</v>
      </c>
      <c r="B88" t="s">
        <v>27</v>
      </c>
      <c r="C88" t="s">
        <v>52</v>
      </c>
    </row>
    <row r="89" spans="1:4" x14ac:dyDescent="0.25">
      <c r="A89" s="9">
        <v>40369</v>
      </c>
      <c r="B89" t="s">
        <v>27</v>
      </c>
      <c r="C89" t="s">
        <v>237</v>
      </c>
      <c r="D89" t="s">
        <v>50</v>
      </c>
    </row>
    <row r="90" spans="1:4" x14ac:dyDescent="0.25">
      <c r="A90" s="9">
        <v>40390</v>
      </c>
      <c r="B90" t="s">
        <v>27</v>
      </c>
      <c r="C90" t="s">
        <v>52</v>
      </c>
    </row>
    <row r="91" spans="1:4" x14ac:dyDescent="0.25">
      <c r="A91" s="9">
        <v>40908</v>
      </c>
      <c r="B91" t="s">
        <v>27</v>
      </c>
      <c r="C91" t="s">
        <v>52</v>
      </c>
    </row>
    <row r="92" spans="1:4" x14ac:dyDescent="0.25">
      <c r="A92" s="9">
        <v>41200</v>
      </c>
      <c r="B92" s="24" t="s">
        <v>68</v>
      </c>
      <c r="C92" t="s">
        <v>229</v>
      </c>
    </row>
    <row r="93" spans="1:4" x14ac:dyDescent="0.25">
      <c r="A93" s="9">
        <v>41245</v>
      </c>
      <c r="B93" t="s">
        <v>226</v>
      </c>
      <c r="C93" t="s">
        <v>12</v>
      </c>
    </row>
    <row r="94" spans="1:4" x14ac:dyDescent="0.25">
      <c r="A94" s="9">
        <v>41274</v>
      </c>
      <c r="B94" t="s">
        <v>27</v>
      </c>
      <c r="C94" t="s">
        <v>52</v>
      </c>
    </row>
    <row r="95" spans="1:4" x14ac:dyDescent="0.25">
      <c r="A95" s="9">
        <v>41524</v>
      </c>
      <c r="B95" t="s">
        <v>27</v>
      </c>
      <c r="C95" t="s">
        <v>240</v>
      </c>
      <c r="D95" t="s">
        <v>53</v>
      </c>
    </row>
    <row r="96" spans="1:4" x14ac:dyDescent="0.25">
      <c r="A96" s="9">
        <v>41525</v>
      </c>
      <c r="B96" t="s">
        <v>27</v>
      </c>
      <c r="C96" t="s">
        <v>240</v>
      </c>
      <c r="D96" t="s">
        <v>53</v>
      </c>
    </row>
    <row r="97" spans="1:4" x14ac:dyDescent="0.25">
      <c r="A97" s="9">
        <v>41581</v>
      </c>
      <c r="B97" t="s">
        <v>226</v>
      </c>
      <c r="C97" t="s">
        <v>12</v>
      </c>
    </row>
    <row r="98" spans="1:4" x14ac:dyDescent="0.25">
      <c r="A98" s="9">
        <v>41587</v>
      </c>
      <c r="B98" t="s">
        <v>225</v>
      </c>
      <c r="C98" t="s">
        <v>229</v>
      </c>
    </row>
    <row r="99" spans="1:4" x14ac:dyDescent="0.25">
      <c r="A99" s="9">
        <v>41888</v>
      </c>
      <c r="B99" t="s">
        <v>27</v>
      </c>
      <c r="C99" t="s">
        <v>240</v>
      </c>
      <c r="D99" t="s">
        <v>53</v>
      </c>
    </row>
    <row r="100" spans="1:4" x14ac:dyDescent="0.25">
      <c r="A100" s="9">
        <v>41889</v>
      </c>
      <c r="B100" t="s">
        <v>27</v>
      </c>
      <c r="C100" t="s">
        <v>240</v>
      </c>
      <c r="D100" t="s">
        <v>53</v>
      </c>
    </row>
    <row r="101" spans="1:4" x14ac:dyDescent="0.25">
      <c r="A101" s="9">
        <v>42112</v>
      </c>
      <c r="B101" s="24" t="s">
        <v>189</v>
      </c>
      <c r="C101" t="s">
        <v>240</v>
      </c>
    </row>
    <row r="102" spans="1:4" x14ac:dyDescent="0.25">
      <c r="A102" s="9">
        <v>42112</v>
      </c>
      <c r="B102" s="24" t="s">
        <v>191</v>
      </c>
      <c r="C102" t="s">
        <v>240</v>
      </c>
    </row>
    <row r="103" spans="1:4" x14ac:dyDescent="0.25">
      <c r="A103" s="9">
        <v>42112</v>
      </c>
      <c r="B103" s="24" t="s">
        <v>190</v>
      </c>
      <c r="C103" t="s">
        <v>240</v>
      </c>
    </row>
    <row r="104" spans="1:4" x14ac:dyDescent="0.25">
      <c r="A104" s="9">
        <v>42114</v>
      </c>
      <c r="B104" t="s">
        <v>27</v>
      </c>
      <c r="C104" t="s">
        <v>29</v>
      </c>
    </row>
    <row r="105" spans="1:4" x14ac:dyDescent="0.25">
      <c r="A105" s="9">
        <v>42169</v>
      </c>
      <c r="B105" s="24" t="s">
        <v>193</v>
      </c>
      <c r="C105" t="s">
        <v>132</v>
      </c>
    </row>
    <row r="106" spans="1:4" x14ac:dyDescent="0.25">
      <c r="A106" s="9">
        <v>42207</v>
      </c>
      <c r="B106" t="s">
        <v>40</v>
      </c>
      <c r="C106" t="s">
        <v>106</v>
      </c>
    </row>
    <row r="107" spans="1:4" x14ac:dyDescent="0.25">
      <c r="A107" s="9">
        <v>42230</v>
      </c>
      <c r="B107" t="s">
        <v>87</v>
      </c>
      <c r="C107" t="s">
        <v>49</v>
      </c>
    </row>
    <row r="108" spans="1:4" x14ac:dyDescent="0.25">
      <c r="A108" s="9">
        <v>42259</v>
      </c>
      <c r="B108" t="s">
        <v>27</v>
      </c>
      <c r="C108" t="s">
        <v>240</v>
      </c>
      <c r="D108" t="s">
        <v>53</v>
      </c>
    </row>
    <row r="109" spans="1:4" x14ac:dyDescent="0.25">
      <c r="A109" s="9">
        <v>42260</v>
      </c>
      <c r="B109" t="s">
        <v>27</v>
      </c>
      <c r="C109" t="s">
        <v>240</v>
      </c>
      <c r="D109" t="s">
        <v>53</v>
      </c>
    </row>
    <row r="110" spans="1:4" x14ac:dyDescent="0.25">
      <c r="A110" s="9">
        <v>42320</v>
      </c>
      <c r="B110" t="s">
        <v>206</v>
      </c>
      <c r="C110" t="s">
        <v>243</v>
      </c>
    </row>
    <row r="111" spans="1:4" x14ac:dyDescent="0.25">
      <c r="A111" s="9">
        <v>42389</v>
      </c>
      <c r="B111" t="s">
        <v>68</v>
      </c>
      <c r="C111" t="s">
        <v>132</v>
      </c>
    </row>
    <row r="112" spans="1:4" x14ac:dyDescent="0.25">
      <c r="A112" s="9">
        <v>42490</v>
      </c>
      <c r="B112" t="s">
        <v>27</v>
      </c>
      <c r="C112" t="s">
        <v>49</v>
      </c>
    </row>
    <row r="113" spans="1:3" x14ac:dyDescent="0.25">
      <c r="A113" s="9">
        <v>42578</v>
      </c>
      <c r="B113" t="s">
        <v>41</v>
      </c>
      <c r="C113" t="s">
        <v>106</v>
      </c>
    </row>
    <row r="114" spans="1:3" x14ac:dyDescent="0.25">
      <c r="A114" s="9">
        <v>42630</v>
      </c>
      <c r="B114" t="s">
        <v>27</v>
      </c>
      <c r="C114" t="s">
        <v>54</v>
      </c>
    </row>
    <row r="115" spans="1:3" x14ac:dyDescent="0.25">
      <c r="A115" s="9">
        <v>42630</v>
      </c>
      <c r="B115" t="s">
        <v>108</v>
      </c>
      <c r="C115" t="s">
        <v>241</v>
      </c>
    </row>
    <row r="116" spans="1:3" x14ac:dyDescent="0.25">
      <c r="A116" s="9">
        <v>42663</v>
      </c>
      <c r="B116" t="s">
        <v>95</v>
      </c>
      <c r="C116" t="s">
        <v>12</v>
      </c>
    </row>
    <row r="117" spans="1:3" x14ac:dyDescent="0.25">
      <c r="A117" s="9">
        <v>42663</v>
      </c>
      <c r="B117" t="s">
        <v>194</v>
      </c>
      <c r="C117" t="s">
        <v>12</v>
      </c>
    </row>
    <row r="118" spans="1:3" x14ac:dyDescent="0.25">
      <c r="A118" s="9">
        <v>42663</v>
      </c>
      <c r="B118" t="s">
        <v>195</v>
      </c>
      <c r="C118" t="s">
        <v>12</v>
      </c>
    </row>
    <row r="119" spans="1:3" x14ac:dyDescent="0.25">
      <c r="A119" s="9">
        <v>42663</v>
      </c>
      <c r="B119" t="s">
        <v>196</v>
      </c>
      <c r="C119" t="s">
        <v>12</v>
      </c>
    </row>
    <row r="120" spans="1:3" x14ac:dyDescent="0.25">
      <c r="A120" s="9">
        <v>42663</v>
      </c>
      <c r="B120" t="s">
        <v>197</v>
      </c>
      <c r="C120" t="s">
        <v>12</v>
      </c>
    </row>
    <row r="121" spans="1:3" x14ac:dyDescent="0.25">
      <c r="A121" s="9">
        <v>42663</v>
      </c>
      <c r="B121" t="s">
        <v>198</v>
      </c>
      <c r="C121" t="s">
        <v>12</v>
      </c>
    </row>
    <row r="122" spans="1:3" x14ac:dyDescent="0.25">
      <c r="A122" s="9">
        <v>42663</v>
      </c>
      <c r="B122" t="s">
        <v>199</v>
      </c>
      <c r="C122" t="s">
        <v>12</v>
      </c>
    </row>
    <row r="123" spans="1:3" x14ac:dyDescent="0.25">
      <c r="A123" s="9">
        <v>42663</v>
      </c>
      <c r="B123" t="s">
        <v>200</v>
      </c>
      <c r="C123" s="7" t="s">
        <v>12</v>
      </c>
    </row>
    <row r="124" spans="1:3" x14ac:dyDescent="0.25">
      <c r="A124" s="22">
        <v>42942</v>
      </c>
      <c r="B124" s="6" t="s">
        <v>42</v>
      </c>
      <c r="C124" t="s">
        <v>106</v>
      </c>
    </row>
    <row r="125" spans="1:3" x14ac:dyDescent="0.25">
      <c r="A125" s="22">
        <v>43414</v>
      </c>
      <c r="B125" s="23" t="s">
        <v>152</v>
      </c>
      <c r="C125" t="s">
        <v>132</v>
      </c>
    </row>
    <row r="126" spans="1:3" x14ac:dyDescent="0.25">
      <c r="A126" s="22">
        <v>43539</v>
      </c>
      <c r="B126" s="6" t="s">
        <v>27</v>
      </c>
      <c r="C126" t="s">
        <v>55</v>
      </c>
    </row>
    <row r="127" spans="1:3" x14ac:dyDescent="0.25">
      <c r="A127" s="22">
        <v>43540</v>
      </c>
      <c r="B127" s="6" t="s">
        <v>27</v>
      </c>
      <c r="C127" t="s">
        <v>55</v>
      </c>
    </row>
    <row r="128" spans="1:3" x14ac:dyDescent="0.25">
      <c r="A128" s="22">
        <v>43541</v>
      </c>
      <c r="B128" s="6" t="s">
        <v>27</v>
      </c>
      <c r="C128" t="s">
        <v>55</v>
      </c>
    </row>
    <row r="129" spans="1:4" x14ac:dyDescent="0.25">
      <c r="A129" s="22">
        <v>43641</v>
      </c>
      <c r="B129" s="23" t="s">
        <v>193</v>
      </c>
      <c r="C129" s="7" t="s">
        <v>132</v>
      </c>
      <c r="D129" s="6"/>
    </row>
    <row r="130" spans="1:4" x14ac:dyDescent="0.25">
      <c r="A130" s="22">
        <v>43737</v>
      </c>
      <c r="B130" s="24" t="s">
        <v>80</v>
      </c>
      <c r="C130" t="s">
        <v>12</v>
      </c>
      <c r="D130" s="6"/>
    </row>
    <row r="131" spans="1:4" x14ac:dyDescent="0.25">
      <c r="A131" s="22">
        <v>43741</v>
      </c>
      <c r="B131" s="23" t="s">
        <v>192</v>
      </c>
      <c r="C131" s="7" t="s">
        <v>4</v>
      </c>
    </row>
    <row r="132" spans="1:4" x14ac:dyDescent="0.25">
      <c r="A132" s="22">
        <v>43774</v>
      </c>
      <c r="B132" s="6" t="s">
        <v>79</v>
      </c>
      <c r="C132" s="7" t="s">
        <v>12</v>
      </c>
    </row>
    <row r="133" spans="1:4" x14ac:dyDescent="0.25">
      <c r="A133" s="22">
        <v>44449</v>
      </c>
      <c r="B133" s="23" t="s">
        <v>149</v>
      </c>
      <c r="C133" s="7" t="s">
        <v>76</v>
      </c>
    </row>
    <row r="134" spans="1:4" x14ac:dyDescent="0.25">
      <c r="A134" s="22">
        <v>44449</v>
      </c>
      <c r="B134" s="23" t="s">
        <v>150</v>
      </c>
      <c r="C134" s="7" t="s">
        <v>76</v>
      </c>
    </row>
    <row r="135" spans="1:4" x14ac:dyDescent="0.25">
      <c r="A135" s="22">
        <v>44449</v>
      </c>
      <c r="B135" s="23" t="s">
        <v>151</v>
      </c>
      <c r="C135" s="7" t="s">
        <v>76</v>
      </c>
    </row>
    <row r="136" spans="1:4" x14ac:dyDescent="0.25">
      <c r="A136" s="22">
        <v>45105</v>
      </c>
      <c r="B136" s="6" t="s">
        <v>72</v>
      </c>
      <c r="C136" s="7" t="s">
        <v>71</v>
      </c>
    </row>
    <row r="137" spans="1:4" x14ac:dyDescent="0.25">
      <c r="A137" s="22">
        <v>45144</v>
      </c>
      <c r="B137" s="6" t="s">
        <v>69</v>
      </c>
      <c r="C137" s="7" t="s">
        <v>4</v>
      </c>
    </row>
    <row r="138" spans="1:4" x14ac:dyDescent="0.25">
      <c r="A138" s="22">
        <v>45182</v>
      </c>
      <c r="B138" s="6" t="s">
        <v>17</v>
      </c>
      <c r="C138" s="7" t="s">
        <v>71</v>
      </c>
    </row>
    <row r="139" spans="1:4" x14ac:dyDescent="0.25">
      <c r="A139" s="22">
        <v>45193</v>
      </c>
      <c r="B139" s="6" t="s">
        <v>67</v>
      </c>
      <c r="C139" s="7" t="s">
        <v>19</v>
      </c>
    </row>
    <row r="140" spans="1:4" x14ac:dyDescent="0.25">
      <c r="A140" s="22">
        <v>45226</v>
      </c>
      <c r="B140" s="6" t="s">
        <v>27</v>
      </c>
      <c r="C140" s="7" t="s">
        <v>245</v>
      </c>
    </row>
    <row r="141" spans="1:4" x14ac:dyDescent="0.25">
      <c r="A141" s="9">
        <v>45227</v>
      </c>
      <c r="B141" t="s">
        <v>27</v>
      </c>
      <c r="C141" s="7" t="s">
        <v>245</v>
      </c>
      <c r="D141" s="30"/>
    </row>
    <row r="142" spans="1:4" x14ac:dyDescent="0.25">
      <c r="A142" s="9">
        <v>45235</v>
      </c>
      <c r="B142" s="6" t="s">
        <v>68</v>
      </c>
      <c r="C142" t="s">
        <v>4</v>
      </c>
      <c r="D142" s="30"/>
    </row>
    <row r="143" spans="1:4" x14ac:dyDescent="0.25">
      <c r="A143" s="9">
        <v>45263</v>
      </c>
      <c r="B143" t="s">
        <v>56</v>
      </c>
      <c r="C143" t="s">
        <v>132</v>
      </c>
      <c r="D143" s="30"/>
    </row>
    <row r="144" spans="1:4" x14ac:dyDescent="0.25">
      <c r="A144" s="9">
        <v>45280</v>
      </c>
      <c r="B144" t="s">
        <v>60</v>
      </c>
      <c r="C144" t="s">
        <v>132</v>
      </c>
    </row>
    <row r="145" spans="1:3" x14ac:dyDescent="0.25">
      <c r="A145" s="9">
        <v>45326</v>
      </c>
      <c r="B145" t="s">
        <v>57</v>
      </c>
      <c r="C145" t="s">
        <v>132</v>
      </c>
    </row>
    <row r="146" spans="1:3" x14ac:dyDescent="0.25">
      <c r="A146" s="9">
        <v>45356</v>
      </c>
      <c r="B146" t="s">
        <v>58</v>
      </c>
      <c r="C146" t="s">
        <v>132</v>
      </c>
    </row>
    <row r="147" spans="1:3" x14ac:dyDescent="0.25">
      <c r="A147" s="9">
        <v>45421</v>
      </c>
      <c r="B147" t="s">
        <v>59</v>
      </c>
      <c r="C147" t="s">
        <v>132</v>
      </c>
    </row>
    <row r="148" spans="1:3" x14ac:dyDescent="0.25">
      <c r="A148" s="9">
        <v>45580</v>
      </c>
      <c r="B148" t="s">
        <v>61</v>
      </c>
      <c r="C148" t="s">
        <v>132</v>
      </c>
    </row>
    <row r="149" spans="1:3" x14ac:dyDescent="0.25">
      <c r="A149" s="9">
        <v>45617</v>
      </c>
      <c r="B149" t="s">
        <v>70</v>
      </c>
      <c r="C149" t="s">
        <v>71</v>
      </c>
    </row>
    <row r="150" spans="1:3" x14ac:dyDescent="0.25">
      <c r="A150" s="9">
        <v>45640</v>
      </c>
      <c r="B150" t="s">
        <v>65</v>
      </c>
      <c r="C150" t="s">
        <v>66</v>
      </c>
    </row>
    <row r="151" spans="1:3" x14ac:dyDescent="0.25">
      <c r="A151" s="9">
        <v>45643</v>
      </c>
      <c r="B151" t="s">
        <v>62</v>
      </c>
      <c r="C151" t="s">
        <v>132</v>
      </c>
    </row>
    <row r="152" spans="1:3" x14ac:dyDescent="0.25">
      <c r="A152" s="9">
        <v>45687</v>
      </c>
      <c r="B152" t="s">
        <v>63</v>
      </c>
      <c r="C152" t="s">
        <v>132</v>
      </c>
    </row>
    <row r="153" spans="1:3" x14ac:dyDescent="0.25">
      <c r="A153" s="9">
        <v>45784</v>
      </c>
      <c r="B153" t="s">
        <v>234</v>
      </c>
      <c r="C153" t="s">
        <v>233</v>
      </c>
    </row>
    <row r="154" spans="1:3" x14ac:dyDescent="0.25">
      <c r="A154" s="9">
        <v>45784</v>
      </c>
      <c r="B154" t="s">
        <v>235</v>
      </c>
      <c r="C154" t="s">
        <v>233</v>
      </c>
    </row>
    <row r="155" spans="1:3" x14ac:dyDescent="0.25">
      <c r="A155" s="9">
        <v>45784</v>
      </c>
      <c r="B155" t="s">
        <v>236</v>
      </c>
      <c r="C155" t="s">
        <v>233</v>
      </c>
    </row>
    <row r="156" spans="1:3" x14ac:dyDescent="0.25">
      <c r="A156" s="9">
        <v>45810</v>
      </c>
      <c r="B156" t="s">
        <v>64</v>
      </c>
      <c r="C156" t="s">
        <v>132</v>
      </c>
    </row>
    <row r="157" spans="1:3" x14ac:dyDescent="0.25">
      <c r="A157" s="9">
        <v>45829</v>
      </c>
      <c r="B157" t="s">
        <v>121</v>
      </c>
      <c r="C157" t="s">
        <v>123</v>
      </c>
    </row>
    <row r="158" spans="1:3" x14ac:dyDescent="0.25">
      <c r="A158" s="9">
        <v>45835</v>
      </c>
      <c r="B158" t="s">
        <v>21</v>
      </c>
      <c r="C158" t="s">
        <v>11</v>
      </c>
    </row>
    <row r="159" spans="1:3" x14ac:dyDescent="0.25">
      <c r="A159" s="9">
        <v>45850</v>
      </c>
      <c r="B159" t="s">
        <v>18</v>
      </c>
      <c r="C159" t="s">
        <v>19</v>
      </c>
    </row>
    <row r="160" spans="1:3" x14ac:dyDescent="0.25">
      <c r="A160" s="9">
        <v>45861</v>
      </c>
      <c r="B160" t="s">
        <v>48</v>
      </c>
      <c r="C160" t="s">
        <v>106</v>
      </c>
    </row>
    <row r="161" spans="1:4" x14ac:dyDescent="0.25">
      <c r="A161" s="9">
        <v>45862</v>
      </c>
      <c r="B161" t="s">
        <v>48</v>
      </c>
      <c r="C161" t="s">
        <v>106</v>
      </c>
    </row>
    <row r="162" spans="1:4" x14ac:dyDescent="0.25">
      <c r="A162" s="9">
        <v>45863</v>
      </c>
      <c r="B162" t="s">
        <v>48</v>
      </c>
      <c r="C162" t="s">
        <v>106</v>
      </c>
    </row>
    <row r="163" spans="1:4" x14ac:dyDescent="0.25">
      <c r="A163" s="9">
        <v>45864</v>
      </c>
      <c r="B163" t="s">
        <v>48</v>
      </c>
      <c r="C163" t="s">
        <v>106</v>
      </c>
    </row>
    <row r="164" spans="1:4" x14ac:dyDescent="0.25">
      <c r="A164" s="9">
        <v>45865</v>
      </c>
      <c r="B164" t="s">
        <v>48</v>
      </c>
      <c r="C164" t="s">
        <v>106</v>
      </c>
    </row>
    <row r="165" spans="1:4" x14ac:dyDescent="0.25">
      <c r="A165" s="32">
        <v>45871</v>
      </c>
      <c r="B165" s="33" t="s">
        <v>17</v>
      </c>
      <c r="C165" s="33" t="s">
        <v>16</v>
      </c>
      <c r="D165" s="33" t="s">
        <v>15</v>
      </c>
    </row>
    <row r="166" spans="1:4" x14ac:dyDescent="0.25">
      <c r="A166" s="32">
        <v>45871</v>
      </c>
      <c r="B166" t="s">
        <v>120</v>
      </c>
      <c r="C166" t="s">
        <v>16</v>
      </c>
      <c r="D166" s="33" t="s">
        <v>15</v>
      </c>
    </row>
    <row r="167" spans="1:4" x14ac:dyDescent="0.25">
      <c r="A167" s="32">
        <v>45885</v>
      </c>
      <c r="B167" s="33" t="s">
        <v>124</v>
      </c>
      <c r="C167" s="33" t="s">
        <v>19</v>
      </c>
    </row>
    <row r="168" spans="1:4" x14ac:dyDescent="0.25">
      <c r="A168" s="32">
        <v>45885</v>
      </c>
      <c r="B168" s="33" t="s">
        <v>20</v>
      </c>
      <c r="C168" s="33" t="s">
        <v>19</v>
      </c>
    </row>
    <row r="169" spans="1:4" x14ac:dyDescent="0.25">
      <c r="A169" s="9">
        <v>45890</v>
      </c>
      <c r="B169" t="s">
        <v>126</v>
      </c>
      <c r="C169" t="s">
        <v>123</v>
      </c>
    </row>
    <row r="170" spans="1:4" x14ac:dyDescent="0.25">
      <c r="A170" s="9">
        <v>45890</v>
      </c>
      <c r="B170" t="s">
        <v>125</v>
      </c>
      <c r="C170" t="s">
        <v>123</v>
      </c>
    </row>
    <row r="171" spans="1:4" x14ac:dyDescent="0.25">
      <c r="A171" s="9">
        <v>45890</v>
      </c>
      <c r="B171" t="s">
        <v>122</v>
      </c>
      <c r="C171" t="s">
        <v>123</v>
      </c>
    </row>
    <row r="172" spans="1:4" x14ac:dyDescent="0.25">
      <c r="A172" s="31">
        <v>45893</v>
      </c>
      <c r="B172" s="24" t="s">
        <v>127</v>
      </c>
      <c r="C172" s="7" t="s">
        <v>76</v>
      </c>
    </row>
    <row r="173" spans="1:4" x14ac:dyDescent="0.25">
      <c r="A173" s="31">
        <v>45893</v>
      </c>
      <c r="B173" s="24" t="s">
        <v>13</v>
      </c>
      <c r="C173" s="7" t="s">
        <v>76</v>
      </c>
    </row>
    <row r="174" spans="1:4" x14ac:dyDescent="0.25">
      <c r="A174" s="31">
        <v>45906</v>
      </c>
      <c r="B174" s="24" t="s">
        <v>21</v>
      </c>
      <c r="C174" s="33" t="s">
        <v>19</v>
      </c>
    </row>
    <row r="175" spans="1:4" x14ac:dyDescent="0.25">
      <c r="A175" s="31">
        <v>45912</v>
      </c>
      <c r="B175" s="24" t="s">
        <v>27</v>
      </c>
      <c r="C175" s="24" t="s">
        <v>29</v>
      </c>
    </row>
    <row r="176" spans="1:4" x14ac:dyDescent="0.25">
      <c r="A176" s="31">
        <v>45913</v>
      </c>
      <c r="B176" s="24" t="s">
        <v>27</v>
      </c>
      <c r="C176" s="24" t="s">
        <v>29</v>
      </c>
    </row>
    <row r="177" spans="1:4" x14ac:dyDescent="0.25">
      <c r="A177" s="9">
        <v>45948</v>
      </c>
      <c r="B177" s="24" t="s">
        <v>133</v>
      </c>
      <c r="C177" t="s">
        <v>76</v>
      </c>
      <c r="D177" s="24" t="s">
        <v>135</v>
      </c>
    </row>
    <row r="178" spans="1:4" x14ac:dyDescent="0.25">
      <c r="A178" s="9">
        <v>45949</v>
      </c>
      <c r="B178" t="s">
        <v>122</v>
      </c>
      <c r="C178" t="s">
        <v>76</v>
      </c>
      <c r="D178" s="24" t="s">
        <v>135</v>
      </c>
    </row>
    <row r="179" spans="1:4" x14ac:dyDescent="0.25">
      <c r="A179" s="9">
        <v>45949</v>
      </c>
      <c r="B179" s="24" t="s">
        <v>134</v>
      </c>
      <c r="C179" t="s">
        <v>76</v>
      </c>
      <c r="D179" s="24" t="s">
        <v>135</v>
      </c>
    </row>
    <row r="180" spans="1:4" x14ac:dyDescent="0.25">
      <c r="A180" s="9">
        <v>45961</v>
      </c>
      <c r="B180" s="24" t="s">
        <v>17</v>
      </c>
      <c r="C180" t="s">
        <v>66</v>
      </c>
    </row>
    <row r="181" spans="1:4" x14ac:dyDescent="0.25">
      <c r="A181" s="9">
        <v>45967</v>
      </c>
      <c r="B181" s="24" t="s">
        <v>80</v>
      </c>
      <c r="C181" t="s">
        <v>114</v>
      </c>
    </row>
    <row r="182" spans="1:4" x14ac:dyDescent="0.25">
      <c r="A182" s="9">
        <v>45976</v>
      </c>
      <c r="B182" s="24" t="s">
        <v>119</v>
      </c>
      <c r="C182" t="s">
        <v>66</v>
      </c>
    </row>
    <row r="183" spans="1:4" x14ac:dyDescent="0.25">
      <c r="A183" s="9">
        <v>45976</v>
      </c>
      <c r="B183" s="24" t="s">
        <v>143</v>
      </c>
      <c r="C183" t="s">
        <v>66</v>
      </c>
    </row>
    <row r="184" spans="1:4" x14ac:dyDescent="0.25">
      <c r="A184" s="9">
        <v>45981</v>
      </c>
      <c r="B184" s="24" t="s">
        <v>148</v>
      </c>
      <c r="C184" t="s">
        <v>71</v>
      </c>
    </row>
    <row r="185" spans="1:4" x14ac:dyDescent="0.25">
      <c r="A185" s="9">
        <v>45981</v>
      </c>
      <c r="B185" s="24" t="s">
        <v>70</v>
      </c>
      <c r="C185" t="s">
        <v>71</v>
      </c>
    </row>
    <row r="186" spans="1:4" x14ac:dyDescent="0.25">
      <c r="B186" t="s">
        <v>36</v>
      </c>
      <c r="C186" t="s">
        <v>237</v>
      </c>
      <c r="D186" t="s">
        <v>50</v>
      </c>
    </row>
    <row r="187" spans="1:4" x14ac:dyDescent="0.25">
      <c r="B187" t="s">
        <v>37</v>
      </c>
      <c r="C187" t="s">
        <v>237</v>
      </c>
      <c r="D187" t="s">
        <v>50</v>
      </c>
    </row>
    <row r="188" spans="1:4" x14ac:dyDescent="0.25">
      <c r="B188" t="s">
        <v>38</v>
      </c>
      <c r="C188" t="s">
        <v>240</v>
      </c>
      <c r="D188" t="s">
        <v>53</v>
      </c>
    </row>
    <row r="189" spans="1:4" x14ac:dyDescent="0.25">
      <c r="B189" t="s">
        <v>39</v>
      </c>
      <c r="C189" t="s">
        <v>240</v>
      </c>
      <c r="D189" t="s">
        <v>53</v>
      </c>
    </row>
    <row r="190" spans="1:4" x14ac:dyDescent="0.25">
      <c r="B190" t="s">
        <v>39</v>
      </c>
      <c r="C190" t="s">
        <v>240</v>
      </c>
      <c r="D190" t="s">
        <v>53</v>
      </c>
    </row>
    <row r="191" spans="1:4" x14ac:dyDescent="0.25">
      <c r="B191" t="s">
        <v>43</v>
      </c>
      <c r="C191" t="s">
        <v>106</v>
      </c>
    </row>
    <row r="192" spans="1:4" x14ac:dyDescent="0.25">
      <c r="B192" t="s">
        <v>44</v>
      </c>
      <c r="C192" t="s">
        <v>106</v>
      </c>
    </row>
    <row r="193" spans="2:3" x14ac:dyDescent="0.25">
      <c r="B193" t="s">
        <v>45</v>
      </c>
      <c r="C193" t="s">
        <v>106</v>
      </c>
    </row>
    <row r="194" spans="2:3" x14ac:dyDescent="0.25">
      <c r="B194" t="s">
        <v>46</v>
      </c>
      <c r="C194" t="s">
        <v>106</v>
      </c>
    </row>
    <row r="195" spans="2:3" x14ac:dyDescent="0.25">
      <c r="B195" t="s">
        <v>47</v>
      </c>
      <c r="C195" t="s">
        <v>106</v>
      </c>
    </row>
    <row r="196" spans="2:3" x14ac:dyDescent="0.25">
      <c r="B196" t="s">
        <v>48</v>
      </c>
      <c r="C196" t="s">
        <v>106</v>
      </c>
    </row>
    <row r="197" spans="2:3" x14ac:dyDescent="0.25">
      <c r="B197" t="s">
        <v>73</v>
      </c>
      <c r="C197" t="s">
        <v>74</v>
      </c>
    </row>
    <row r="198" spans="2:3" x14ac:dyDescent="0.25">
      <c r="B198" t="s">
        <v>75</v>
      </c>
      <c r="C198" t="s">
        <v>76</v>
      </c>
    </row>
    <row r="199" spans="2:3" x14ac:dyDescent="0.25">
      <c r="B199" t="s">
        <v>77</v>
      </c>
      <c r="C199" t="s">
        <v>132</v>
      </c>
    </row>
    <row r="200" spans="2:3" x14ac:dyDescent="0.25">
      <c r="B200" t="s">
        <v>80</v>
      </c>
      <c r="C200" t="s">
        <v>12</v>
      </c>
    </row>
    <row r="201" spans="2:3" x14ac:dyDescent="0.25">
      <c r="B201" t="s">
        <v>81</v>
      </c>
      <c r="C201" t="s">
        <v>4</v>
      </c>
    </row>
    <row r="202" spans="2:3" x14ac:dyDescent="0.25">
      <c r="B202" t="s">
        <v>82</v>
      </c>
      <c r="C202" t="s">
        <v>4</v>
      </c>
    </row>
    <row r="203" spans="2:3" x14ac:dyDescent="0.25">
      <c r="B203" t="s">
        <v>83</v>
      </c>
      <c r="C203" t="s">
        <v>4</v>
      </c>
    </row>
    <row r="204" spans="2:3" x14ac:dyDescent="0.25">
      <c r="B204" t="s">
        <v>84</v>
      </c>
      <c r="C204" t="s">
        <v>12</v>
      </c>
    </row>
    <row r="205" spans="2:3" x14ac:dyDescent="0.25">
      <c r="B205" t="s">
        <v>85</v>
      </c>
      <c r="C205" t="s">
        <v>74</v>
      </c>
    </row>
    <row r="206" spans="2:3" x14ac:dyDescent="0.25">
      <c r="B206" t="s">
        <v>85</v>
      </c>
      <c r="C206" t="s">
        <v>4</v>
      </c>
    </row>
    <row r="207" spans="2:3" x14ac:dyDescent="0.25">
      <c r="B207" t="s">
        <v>87</v>
      </c>
      <c r="C207" t="s">
        <v>86</v>
      </c>
    </row>
    <row r="208" spans="2:3" x14ac:dyDescent="0.25">
      <c r="B208" t="s">
        <v>94</v>
      </c>
      <c r="C208" t="s">
        <v>28</v>
      </c>
    </row>
    <row r="209" spans="1:3" x14ac:dyDescent="0.25">
      <c r="B209" t="s">
        <v>96</v>
      </c>
      <c r="C209" t="s">
        <v>232</v>
      </c>
    </row>
    <row r="210" spans="1:3" x14ac:dyDescent="0.25">
      <c r="B210" t="s">
        <v>97</v>
      </c>
      <c r="C210" t="s">
        <v>98</v>
      </c>
    </row>
    <row r="211" spans="1:3" x14ac:dyDescent="0.25">
      <c r="B211" t="s">
        <v>99</v>
      </c>
      <c r="C211" t="s">
        <v>100</v>
      </c>
    </row>
    <row r="212" spans="1:3" x14ac:dyDescent="0.25">
      <c r="B212" t="s">
        <v>101</v>
      </c>
      <c r="C212" t="s">
        <v>12</v>
      </c>
    </row>
    <row r="213" spans="1:3" x14ac:dyDescent="0.25">
      <c r="B213" t="s">
        <v>102</v>
      </c>
      <c r="C213" t="s">
        <v>242</v>
      </c>
    </row>
    <row r="214" spans="1:3" x14ac:dyDescent="0.25">
      <c r="B214" t="s">
        <v>103</v>
      </c>
      <c r="C214" t="s">
        <v>104</v>
      </c>
    </row>
    <row r="215" spans="1:3" x14ac:dyDescent="0.25">
      <c r="B215" t="s">
        <v>103</v>
      </c>
      <c r="C215" t="s">
        <v>49</v>
      </c>
    </row>
    <row r="216" spans="1:3" x14ac:dyDescent="0.25">
      <c r="B216" t="s">
        <v>103</v>
      </c>
      <c r="C216" t="s">
        <v>105</v>
      </c>
    </row>
    <row r="217" spans="1:3" x14ac:dyDescent="0.25">
      <c r="B217" s="24" t="s">
        <v>138</v>
      </c>
      <c r="C217" t="s">
        <v>114</v>
      </c>
    </row>
    <row r="218" spans="1:3" x14ac:dyDescent="0.25">
      <c r="A218" s="34">
        <v>45986</v>
      </c>
      <c r="B218" s="35" t="s">
        <v>22</v>
      </c>
      <c r="C218" t="s">
        <v>132</v>
      </c>
    </row>
    <row r="219" spans="1:3" x14ac:dyDescent="0.25">
      <c r="A219" s="34">
        <v>45989</v>
      </c>
      <c r="B219" s="35" t="s">
        <v>21</v>
      </c>
      <c r="C219" t="s">
        <v>66</v>
      </c>
    </row>
    <row r="220" spans="1:3" x14ac:dyDescent="0.25">
      <c r="A220" s="9">
        <v>45996</v>
      </c>
      <c r="B220" t="s">
        <v>247</v>
      </c>
      <c r="C220" t="s">
        <v>66</v>
      </c>
    </row>
    <row r="221" spans="1:3" x14ac:dyDescent="0.25">
      <c r="A221" s="9">
        <v>45996</v>
      </c>
      <c r="B221" t="s">
        <v>128</v>
      </c>
      <c r="C221" t="s">
        <v>66</v>
      </c>
    </row>
    <row r="222" spans="1:3" x14ac:dyDescent="0.25">
      <c r="A222" s="9">
        <v>45998</v>
      </c>
      <c r="B222" t="s">
        <v>248</v>
      </c>
      <c r="C222" t="s">
        <v>114</v>
      </c>
    </row>
    <row r="223" spans="1:3" x14ac:dyDescent="0.25">
      <c r="A223" s="9">
        <v>46022</v>
      </c>
      <c r="B223" t="s">
        <v>249</v>
      </c>
      <c r="C223" t="s">
        <v>136</v>
      </c>
    </row>
    <row r="224" spans="1:3" x14ac:dyDescent="0.25">
      <c r="A224" s="9">
        <v>46022</v>
      </c>
      <c r="B224" t="s">
        <v>68</v>
      </c>
      <c r="C224" t="s">
        <v>136</v>
      </c>
    </row>
    <row r="225" spans="1:3" x14ac:dyDescent="0.25">
      <c r="A225" s="34">
        <v>46044</v>
      </c>
      <c r="B225" s="35" t="s">
        <v>274</v>
      </c>
      <c r="C225" t="s">
        <v>66</v>
      </c>
    </row>
    <row r="226" spans="1:3" x14ac:dyDescent="0.25">
      <c r="A226" s="34">
        <v>46045</v>
      </c>
      <c r="B226" s="35" t="s">
        <v>274</v>
      </c>
      <c r="C226" t="s">
        <v>66</v>
      </c>
    </row>
    <row r="227" spans="1:3" x14ac:dyDescent="0.25">
      <c r="A227" s="34">
        <v>46044</v>
      </c>
      <c r="B227" s="35" t="s">
        <v>272</v>
      </c>
      <c r="C227" t="s">
        <v>66</v>
      </c>
    </row>
    <row r="228" spans="1:3" x14ac:dyDescent="0.25">
      <c r="A228" s="34">
        <v>46045</v>
      </c>
      <c r="B228" s="35" t="s">
        <v>273</v>
      </c>
      <c r="C228" t="s">
        <v>66</v>
      </c>
    </row>
    <row r="229" spans="1:3" x14ac:dyDescent="0.25">
      <c r="A229" s="9">
        <v>46052</v>
      </c>
      <c r="B229" s="36" t="s">
        <v>17</v>
      </c>
      <c r="C229" t="s">
        <v>66</v>
      </c>
    </row>
    <row r="230" spans="1:3" x14ac:dyDescent="0.25">
      <c r="A230" s="34">
        <v>46057</v>
      </c>
      <c r="B230" s="35" t="s">
        <v>23</v>
      </c>
      <c r="C230" t="s">
        <v>132</v>
      </c>
    </row>
    <row r="231" spans="1:3" x14ac:dyDescent="0.25">
      <c r="A231" s="9">
        <v>46070</v>
      </c>
      <c r="B231" s="36" t="s">
        <v>289</v>
      </c>
      <c r="C231" t="s">
        <v>71</v>
      </c>
    </row>
    <row r="232" spans="1:3" x14ac:dyDescent="0.25">
      <c r="A232" s="9">
        <v>46070</v>
      </c>
      <c r="B232" s="36" t="s">
        <v>21</v>
      </c>
      <c r="C232" t="s">
        <v>71</v>
      </c>
    </row>
  </sheetData>
  <autoFilter ref="A1:F232" xr:uid="{08CA0D8E-FA79-4077-B460-6EEB5477932A}">
    <sortState xmlns:xlrd2="http://schemas.microsoft.com/office/spreadsheetml/2017/richdata2" ref="A2:F217">
      <sortCondition ref="A1:A217"/>
    </sortState>
  </autoFilter>
  <phoneticPr fontId="4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8A4DD1-8826-487C-9EA6-DA496D2F3BDE}">
  <dimension ref="A2:B19"/>
  <sheetViews>
    <sheetView workbookViewId="0">
      <selection activeCell="B1" sqref="B1"/>
    </sheetView>
  </sheetViews>
  <sheetFormatPr defaultRowHeight="15" x14ac:dyDescent="0.25"/>
  <cols>
    <col min="1" max="1" width="23.28515625" customWidth="1"/>
    <col min="2" max="2" width="9.140625" style="19"/>
  </cols>
  <sheetData>
    <row r="2" spans="1:2" x14ac:dyDescent="0.25">
      <c r="A2" t="s">
        <v>16</v>
      </c>
      <c r="B2" s="26" t="e" vm="1">
        <v>#VALUE!</v>
      </c>
    </row>
    <row r="3" spans="1:2" x14ac:dyDescent="0.25">
      <c r="A3" t="s">
        <v>4</v>
      </c>
      <c r="B3" s="27" t="e" vm="2">
        <v>#VALUE!</v>
      </c>
    </row>
    <row r="4" spans="1:2" x14ac:dyDescent="0.25">
      <c r="A4" t="s">
        <v>140</v>
      </c>
      <c r="B4" s="19" t="e" vm="3">
        <v>#VALUE!</v>
      </c>
    </row>
    <row r="5" spans="1:2" x14ac:dyDescent="0.25">
      <c r="A5" t="s">
        <v>71</v>
      </c>
      <c r="B5" s="19" t="e" vm="4">
        <v>#VALUE!</v>
      </c>
    </row>
    <row r="6" spans="1:2" x14ac:dyDescent="0.25">
      <c r="A6" t="s">
        <v>6</v>
      </c>
      <c r="B6" s="28" t="e" vm="5">
        <v>#VALUE!</v>
      </c>
    </row>
    <row r="7" spans="1:2" x14ac:dyDescent="0.25">
      <c r="A7" t="s">
        <v>114</v>
      </c>
      <c r="B7" s="19" t="e" vm="6">
        <v>#VALUE!</v>
      </c>
    </row>
    <row r="8" spans="1:2" x14ac:dyDescent="0.25">
      <c r="A8" t="s">
        <v>0</v>
      </c>
      <c r="B8" s="25" t="e" vm="8">
        <v>#VALUE!</v>
      </c>
    </row>
    <row r="9" spans="1:2" x14ac:dyDescent="0.25">
      <c r="A9" t="s">
        <v>131</v>
      </c>
      <c r="B9" s="19" t="e" vm="15">
        <v>#VALUE!</v>
      </c>
    </row>
    <row r="10" spans="1:2" x14ac:dyDescent="0.25">
      <c r="A10" t="s">
        <v>130</v>
      </c>
      <c r="B10" s="19" t="e" vm="16">
        <v>#VALUE!</v>
      </c>
    </row>
    <row r="11" spans="1:2" x14ac:dyDescent="0.25">
      <c r="A11" t="s">
        <v>136</v>
      </c>
      <c r="B11" s="19" t="e" vm="11">
        <v>#VALUE!</v>
      </c>
    </row>
    <row r="12" spans="1:2" x14ac:dyDescent="0.25">
      <c r="A12" t="s">
        <v>113</v>
      </c>
      <c r="B12" s="19" t="e" vm="17">
        <v>#VALUE!</v>
      </c>
    </row>
    <row r="13" spans="1:2" x14ac:dyDescent="0.25">
      <c r="A13" t="s">
        <v>141</v>
      </c>
      <c r="B13" s="19" t="e" vm="18">
        <v>#VALUE!</v>
      </c>
    </row>
    <row r="14" spans="1:2" x14ac:dyDescent="0.25">
      <c r="A14" t="s">
        <v>12</v>
      </c>
      <c r="B14" s="29" t="e" vm="10">
        <v>#VALUE!</v>
      </c>
    </row>
    <row r="15" spans="1:2" x14ac:dyDescent="0.25">
      <c r="A15" t="s">
        <v>11</v>
      </c>
      <c r="B15" s="19" t="e" vm="19">
        <v>#VALUE!</v>
      </c>
    </row>
    <row r="16" spans="1:2" x14ac:dyDescent="0.25">
      <c r="A16" t="s">
        <v>252</v>
      </c>
      <c r="B16" s="19" t="e" vm="20">
        <v>#VALUE!</v>
      </c>
    </row>
    <row r="17" spans="1:2" x14ac:dyDescent="0.25">
      <c r="A17" t="s">
        <v>255</v>
      </c>
      <c r="B17" s="19" t="e" vm="21">
        <v>#VALUE!</v>
      </c>
    </row>
    <row r="18" spans="1:2" x14ac:dyDescent="0.25">
      <c r="A18" t="s">
        <v>147</v>
      </c>
      <c r="B18" s="19" t="e" vm="12">
        <v>#VALUE!</v>
      </c>
    </row>
    <row r="19" spans="1:2" x14ac:dyDescent="0.25">
      <c r="A19" t="s">
        <v>268</v>
      </c>
      <c r="B19" s="19" t="e" vm="14">
        <v>#VALUE!</v>
      </c>
    </row>
  </sheetData>
  <hyperlinks>
    <hyperlink ref="B3" r:id="rId1" display="https://www.harvester-music.com/" xr:uid="{F2E10E37-4150-46FB-9780-6D5C60750631}"/>
    <hyperlink ref="B2" r:id="rId2" display="https://www.martinsdowntown.com/live-music" xr:uid="{183BB6F4-9BB1-48C1-A61E-F784610ADB7B}"/>
    <hyperlink ref="B8" r:id="rId3" display="https://www.5pointsmusic.com/events/live-events/" xr:uid="{CD747FAC-2337-41AB-ACF8-22CCA1E4E2AF}"/>
  </hyperlinks>
  <pageMargins left="0.7" right="0.7" top="0.75" bottom="0.75" header="0.3" footer="0.3"/>
  <drawing r:id="rId4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7D8691-A86C-4BB0-93A4-6C53F29ED60C}">
  <dimension ref="A2:A14"/>
  <sheetViews>
    <sheetView workbookViewId="0">
      <selection activeCell="E12" sqref="E12"/>
    </sheetView>
  </sheetViews>
  <sheetFormatPr defaultRowHeight="15" x14ac:dyDescent="0.25"/>
  <cols>
    <col min="1" max="1" width="22" bestFit="1" customWidth="1"/>
    <col min="3" max="3" width="6.140625" bestFit="1" customWidth="1"/>
  </cols>
  <sheetData>
    <row r="2" spans="1:1" x14ac:dyDescent="0.25">
      <c r="A2" t="str" cm="1">
        <f t="array" ref="A2:A14">_xlfn.UNIQUE(Table1[Venue])</f>
        <v>Berglund</v>
      </c>
    </row>
    <row r="3" spans="1:1" x14ac:dyDescent="0.25">
      <c r="A3" t="str">
        <v>Spot on Kirk</v>
      </c>
    </row>
    <row r="4" spans="1:1" x14ac:dyDescent="0.25">
      <c r="A4" t="str">
        <v>Harvester</v>
      </c>
    </row>
    <row r="5" spans="1:1" x14ac:dyDescent="0.25">
      <c r="A5" t="str">
        <v>Jefferson Center</v>
      </c>
    </row>
    <row r="6" spans="1:1" x14ac:dyDescent="0.25">
      <c r="A6" t="str">
        <v>5 Points</v>
      </c>
    </row>
    <row r="7" spans="1:1" x14ac:dyDescent="0.25">
      <c r="A7" t="str">
        <v>Martin's</v>
      </c>
    </row>
    <row r="8" spans="1:1" x14ac:dyDescent="0.25">
      <c r="A8" t="str">
        <v>Salem CC</v>
      </c>
    </row>
    <row r="9" spans="1:1" x14ac:dyDescent="0.25">
      <c r="A9" t="str">
        <v>Grandin Theater</v>
      </c>
    </row>
    <row r="10" spans="1:1" x14ac:dyDescent="0.25">
      <c r="A10" t="str">
        <v>Grandin Chillage</v>
      </c>
    </row>
    <row r="11" spans="1:1" x14ac:dyDescent="0.25">
      <c r="A11" t="str">
        <v>Elmwood Park</v>
      </c>
    </row>
    <row r="12" spans="1:1" x14ac:dyDescent="0.25">
      <c r="A12" t="str">
        <v>Wilderness Adventure</v>
      </c>
    </row>
    <row r="13" spans="1:1" x14ac:dyDescent="0.25">
      <c r="A13" t="str">
        <v>Garrett Farms</v>
      </c>
    </row>
    <row r="14" spans="1:1" x14ac:dyDescent="0.25">
      <c r="A14" t="str">
        <v>Festival Park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Music</vt:lpstr>
      <vt:lpstr>Past Shows</vt:lpstr>
      <vt:lpstr>Venue Logos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Sharrer</dc:creator>
  <cp:lastModifiedBy>David Sharrer</cp:lastModifiedBy>
  <dcterms:created xsi:type="dcterms:W3CDTF">2022-05-03T15:42:29Z</dcterms:created>
  <dcterms:modified xsi:type="dcterms:W3CDTF">2026-02-22T17:16:29Z</dcterms:modified>
</cp:coreProperties>
</file>